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3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Q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1" i="81" l="1"/>
  <c r="Q56"/>
  <c r="Q88"/>
  <c r="Q36"/>
  <c r="Q20"/>
  <c r="Q40"/>
  <c r="Q72"/>
  <c r="Q53"/>
  <c r="Q52"/>
  <c r="Q79"/>
  <c r="Q73"/>
  <c r="Q92"/>
  <c r="Q84"/>
  <c r="Q68"/>
  <c r="Q4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9"/>
  <c r="AB96" i="63"/>
  <c r="AB92"/>
  <c r="AB88"/>
  <c r="AB84"/>
  <c r="AB80"/>
  <c r="AB68"/>
  <c r="AB64"/>
  <c r="AB56"/>
  <c r="AB52"/>
  <c r="AB48"/>
  <c r="AB44"/>
  <c r="AB40"/>
  <c r="AB24"/>
  <c r="AB20"/>
  <c r="AB16"/>
  <c r="AB12"/>
  <c r="AB8"/>
  <c r="AB4"/>
  <c r="AB89"/>
  <c r="AB77"/>
  <c r="AB97" i="62"/>
  <c r="AB93"/>
  <c r="AB89"/>
  <c r="AB81"/>
  <c r="AB77"/>
  <c r="AB73"/>
  <c r="AB69"/>
  <c r="AB65"/>
  <c r="AB45"/>
  <c r="AB37"/>
  <c r="AB33"/>
  <c r="AB5"/>
  <c r="AB32"/>
  <c r="AB24"/>
  <c r="AB20"/>
  <c r="AB88" i="61"/>
  <c r="AB80"/>
  <c r="AB76"/>
  <c r="AB68"/>
  <c r="AB56"/>
  <c r="AB48"/>
  <c r="AB40"/>
  <c r="AB36"/>
  <c r="AB32"/>
  <c r="AB24"/>
  <c r="AB20"/>
  <c r="AB16"/>
  <c r="AB12"/>
  <c r="AB8"/>
  <c r="AB4"/>
  <c r="AB89"/>
  <c r="AA6" i="63"/>
  <c r="AA8" i="61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F92"/>
  <c r="U91"/>
  <c r="F91"/>
  <c r="U90"/>
  <c r="N90"/>
  <c r="U89"/>
  <c r="N89"/>
  <c r="F89"/>
  <c r="U88"/>
  <c r="N88"/>
  <c r="U87"/>
  <c r="F87"/>
  <c r="U86"/>
  <c r="N86"/>
  <c r="F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F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U14"/>
  <c r="N14"/>
  <c r="F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U54"/>
  <c r="U53"/>
  <c r="F53"/>
  <c r="U52"/>
  <c r="U51"/>
  <c r="F51"/>
  <c r="U50"/>
  <c r="U49"/>
  <c r="U48"/>
  <c r="F48"/>
  <c r="U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F22"/>
  <c r="U21"/>
  <c r="U20"/>
  <c r="U19"/>
  <c r="F19"/>
  <c r="U18"/>
  <c r="U17"/>
  <c r="U16"/>
  <c r="U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F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C99" l="1"/>
  <c r="F82" i="63"/>
  <c r="F80"/>
  <c r="F78"/>
  <c r="F76"/>
  <c r="F74"/>
  <c r="F70"/>
  <c r="F68"/>
  <c r="F64"/>
  <c r="F62"/>
  <c r="F58"/>
  <c r="F56"/>
  <c r="F54"/>
  <c r="F52"/>
  <c r="F50"/>
  <c r="F48"/>
  <c r="F46"/>
  <c r="F44"/>
  <c r="F42"/>
  <c r="F38"/>
  <c r="F36"/>
  <c r="F34"/>
  <c r="F32"/>
  <c r="F28"/>
  <c r="F26"/>
  <c r="F24"/>
  <c r="F20"/>
  <c r="F18"/>
  <c r="F16"/>
  <c r="F12"/>
  <c r="F10"/>
  <c r="F8"/>
  <c r="F6"/>
  <c r="F4" i="55"/>
  <c r="F15" i="63"/>
  <c r="I99" i="81"/>
  <c r="O99"/>
  <c r="L99"/>
  <c r="F99"/>
  <c r="C99"/>
  <c r="C99" i="63"/>
  <c r="F87" i="61"/>
  <c r="C99" i="56"/>
  <c r="F55" i="58"/>
  <c r="F49"/>
  <c r="F47"/>
  <c r="F15"/>
  <c r="B99"/>
  <c r="F65" i="57"/>
  <c r="F64"/>
  <c r="C99"/>
  <c r="F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O32"/>
  <c r="V47"/>
  <c r="V87"/>
  <c r="O98"/>
  <c r="V26" i="56"/>
  <c r="O35"/>
  <c r="V42"/>
  <c r="O51"/>
  <c r="N8" i="55"/>
  <c r="F9"/>
  <c r="I99"/>
  <c r="M99"/>
  <c r="G10"/>
  <c r="N12"/>
  <c r="O12" s="1"/>
  <c r="F13"/>
  <c r="G26"/>
  <c r="N28"/>
  <c r="F29"/>
  <c r="G42"/>
  <c r="N44"/>
  <c r="F45"/>
  <c r="G58"/>
  <c r="N60"/>
  <c r="F61"/>
  <c r="O45" i="56"/>
  <c r="O65"/>
  <c r="V3" i="55"/>
  <c r="V66"/>
  <c r="V82"/>
  <c r="O15" i="56"/>
  <c r="O47"/>
  <c r="V59"/>
  <c r="O70"/>
  <c r="V94"/>
  <c r="V12" i="55"/>
  <c r="V28"/>
  <c r="V11" i="56"/>
  <c r="V18"/>
  <c r="V27"/>
  <c r="V50"/>
  <c r="B99" i="55"/>
  <c r="F3"/>
  <c r="K99"/>
  <c r="F5"/>
  <c r="G18"/>
  <c r="O19"/>
  <c r="N20"/>
  <c r="F21"/>
  <c r="N36"/>
  <c r="F37"/>
  <c r="N52"/>
  <c r="F53"/>
  <c r="O84"/>
  <c r="O5" i="56"/>
  <c r="O21"/>
  <c r="O37"/>
  <c r="O53"/>
  <c r="O61"/>
  <c r="O77"/>
  <c r="O93"/>
  <c r="O70" i="55"/>
  <c r="O86"/>
  <c r="O7" i="56"/>
  <c r="O23"/>
  <c r="V28"/>
  <c r="V63"/>
  <c r="V82"/>
  <c r="J99" i="55"/>
  <c r="N24"/>
  <c r="N40"/>
  <c r="N56"/>
  <c r="O71"/>
  <c r="V25" i="58"/>
  <c r="V75" i="55"/>
  <c r="V64" i="56"/>
  <c r="B99" i="57"/>
  <c r="F3"/>
  <c r="K99"/>
  <c r="N82"/>
  <c r="F83"/>
  <c r="F97"/>
  <c r="C99" i="58"/>
  <c r="I99"/>
  <c r="M99"/>
  <c r="N4"/>
  <c r="F5"/>
  <c r="N12"/>
  <c r="F13"/>
  <c r="N20"/>
  <c r="F21"/>
  <c r="V80" i="55"/>
  <c r="V96"/>
  <c r="F3" i="56"/>
  <c r="F99" s="1"/>
  <c r="V5"/>
  <c r="V13"/>
  <c r="V17"/>
  <c r="V21"/>
  <c r="V25"/>
  <c r="V29"/>
  <c r="V33"/>
  <c r="V37"/>
  <c r="V41"/>
  <c r="V45"/>
  <c r="V49"/>
  <c r="V53"/>
  <c r="V65"/>
  <c r="V73"/>
  <c r="V77"/>
  <c r="V81"/>
  <c r="V85"/>
  <c r="V93"/>
  <c r="V97"/>
  <c r="N3" i="57"/>
  <c r="O65" i="58"/>
  <c r="V97"/>
  <c r="N3" i="56"/>
  <c r="N90" i="57"/>
  <c r="F91"/>
  <c r="K99" i="58"/>
  <c r="U99"/>
  <c r="F9"/>
  <c r="F17"/>
  <c r="V26"/>
  <c r="O26"/>
  <c r="O45"/>
  <c r="V58"/>
  <c r="V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O22" i="58"/>
  <c r="O24" i="55"/>
  <c r="O44"/>
  <c r="V48"/>
  <c r="V88"/>
  <c r="V68"/>
  <c r="O40"/>
  <c r="O72"/>
  <c r="O28"/>
  <c r="V92"/>
  <c r="O56"/>
  <c r="O36"/>
  <c r="O96" i="56"/>
  <c r="O88"/>
  <c r="O56"/>
  <c r="O52"/>
  <c r="O6" i="58"/>
  <c r="O40" i="56"/>
  <c r="N99" i="81"/>
  <c r="P99" s="1"/>
  <c r="K99"/>
  <c r="M99" s="1"/>
  <c r="H99"/>
  <c r="J99" s="1"/>
  <c r="E99"/>
  <c r="G99" s="1"/>
  <c r="O68" i="56"/>
  <c r="O78"/>
  <c r="O66"/>
  <c r="O62"/>
  <c r="O54"/>
  <c r="O46"/>
  <c r="O30"/>
  <c r="O26"/>
  <c r="O10"/>
  <c r="B99" i="81"/>
  <c r="D99" s="1"/>
  <c r="O78" i="55"/>
  <c r="O74"/>
  <c r="O66"/>
  <c r="O92" i="56"/>
  <c r="O80"/>
  <c r="O28"/>
  <c r="O24"/>
  <c r="O84"/>
  <c r="O13"/>
  <c r="G64" i="55"/>
  <c r="O4"/>
  <c r="V76"/>
  <c r="O60"/>
  <c r="O52"/>
  <c r="O9"/>
  <c r="O76" i="56"/>
  <c r="O72"/>
  <c r="O64"/>
  <c r="O60"/>
  <c r="O44"/>
  <c r="O36"/>
  <c r="O29"/>
  <c r="O94"/>
  <c r="O69"/>
  <c r="O57"/>
  <c r="V39"/>
  <c r="O25"/>
  <c r="O46" i="55"/>
  <c r="O20"/>
  <c r="G14"/>
  <c r="V14" s="1"/>
  <c r="O62"/>
  <c r="V51"/>
  <c r="O16"/>
  <c r="O57" i="58"/>
  <c r="O93"/>
  <c r="G98" i="57"/>
  <c r="V98" s="1"/>
  <c r="G66"/>
  <c r="V66" s="1"/>
  <c r="G50"/>
  <c r="V50" s="1"/>
  <c r="G34"/>
  <c r="V34" s="1"/>
  <c r="G18"/>
  <c r="O1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66"/>
  <c r="O43" i="58"/>
  <c r="Q99" i="81"/>
  <c r="V64" i="55"/>
  <c r="O64"/>
  <c r="O49"/>
  <c r="O4" i="56"/>
  <c r="O14" i="55"/>
  <c r="O5" i="57"/>
  <c r="O11" i="58"/>
  <c r="O98" i="57"/>
  <c r="O34"/>
  <c r="O25"/>
  <c r="V18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H62" i="78"/>
  <c r="Q86"/>
  <c r="L56"/>
  <c r="I9"/>
  <c r="I72"/>
  <c r="O22"/>
  <c r="P58"/>
  <c r="I48"/>
  <c r="H83"/>
  <c r="J62"/>
  <c r="N43"/>
  <c r="B80"/>
  <c r="L89"/>
  <c r="I83"/>
  <c r="H57"/>
  <c r="Q85"/>
  <c r="G66"/>
  <c r="I67"/>
  <c r="I6"/>
  <c r="L50"/>
  <c r="H54"/>
  <c r="G74"/>
  <c r="O84"/>
  <c r="B47"/>
  <c r="O45"/>
  <c r="P36"/>
  <c r="Q96"/>
  <c r="K11"/>
  <c r="K69"/>
  <c r="H11"/>
  <c r="G46"/>
  <c r="L86"/>
  <c r="B78"/>
  <c r="P12"/>
  <c r="L68"/>
  <c r="K68"/>
  <c r="H92"/>
  <c r="J40"/>
  <c r="G41"/>
  <c r="K3"/>
  <c r="B32"/>
  <c r="K71"/>
  <c r="I61"/>
  <c r="I29"/>
  <c r="G53"/>
  <c r="B71"/>
  <c r="L44"/>
  <c r="J64"/>
  <c r="I92"/>
  <c r="Q21"/>
  <c r="I93"/>
  <c r="J84"/>
  <c r="Q89"/>
  <c r="L48"/>
  <c r="G8"/>
  <c r="K26"/>
  <c r="P44"/>
  <c r="H97"/>
  <c r="O43"/>
  <c r="G18"/>
  <c r="P90"/>
  <c r="J86"/>
  <c r="N30"/>
  <c r="N7"/>
  <c r="O98"/>
  <c r="H76"/>
  <c r="I26"/>
  <c r="L26"/>
  <c r="Q82"/>
  <c r="Q50"/>
  <c r="J98"/>
  <c r="H40"/>
  <c r="J69"/>
  <c r="B50"/>
  <c r="N14"/>
  <c r="L27"/>
  <c r="O72"/>
  <c r="Q9"/>
  <c r="P11"/>
  <c r="K55"/>
  <c r="Q79"/>
  <c r="G22"/>
  <c r="J97"/>
  <c r="I42"/>
  <c r="P55"/>
  <c r="J21"/>
  <c r="Q88"/>
  <c r="O92"/>
  <c r="Q44"/>
  <c r="Q62"/>
  <c r="Q76"/>
  <c r="I12"/>
  <c r="B89"/>
  <c r="J27"/>
  <c r="B49"/>
  <c r="B68"/>
  <c r="J77"/>
  <c r="O11"/>
  <c r="N59"/>
  <c r="L88"/>
  <c r="K86"/>
  <c r="K70"/>
  <c r="G28"/>
  <c r="O5"/>
  <c r="B48"/>
  <c r="Q51"/>
  <c r="L21"/>
  <c r="B57"/>
  <c r="J7"/>
  <c r="I86"/>
  <c r="B33"/>
  <c r="J72"/>
  <c r="K81"/>
  <c r="I13"/>
  <c r="B85"/>
  <c r="O71"/>
  <c r="I85"/>
  <c r="P30"/>
  <c r="I30"/>
  <c r="B34"/>
  <c r="N26"/>
  <c r="N16"/>
  <c r="B28"/>
  <c r="H84"/>
  <c r="N49"/>
  <c r="J12"/>
  <c r="P34"/>
  <c r="P53"/>
  <c r="N45"/>
  <c r="H49"/>
  <c r="G19"/>
  <c r="P48"/>
  <c r="I40"/>
  <c r="J88"/>
  <c r="B52"/>
  <c r="O34"/>
  <c r="N40"/>
  <c r="O81"/>
  <c r="J51"/>
  <c r="P5"/>
  <c r="B72"/>
  <c r="G89"/>
  <c r="P20"/>
  <c r="J90"/>
  <c r="G61"/>
  <c r="B74"/>
  <c r="J30"/>
  <c r="L7"/>
  <c r="K72"/>
  <c r="J56"/>
  <c r="B55"/>
  <c r="Q6"/>
  <c r="N21"/>
  <c r="H29"/>
  <c r="B12"/>
  <c r="G69"/>
  <c r="N27"/>
  <c r="G20"/>
  <c r="L18"/>
  <c r="J34"/>
  <c r="G25"/>
  <c r="N91"/>
  <c r="H81"/>
  <c r="P19"/>
  <c r="G93"/>
  <c r="B13"/>
  <c r="O82"/>
  <c r="N36"/>
  <c r="I87"/>
  <c r="L93"/>
  <c r="I69"/>
  <c r="H17"/>
  <c r="J46"/>
  <c r="J6"/>
  <c r="N3"/>
  <c r="I52"/>
  <c r="B37"/>
  <c r="I34"/>
  <c r="I66"/>
  <c r="J28"/>
  <c r="O58"/>
  <c r="Q66"/>
  <c r="B58"/>
  <c r="G45"/>
  <c r="G80"/>
  <c r="H30"/>
  <c r="N84"/>
  <c r="B36"/>
  <c r="L80"/>
  <c r="K40"/>
  <c r="K59"/>
  <c r="O20"/>
  <c r="K16"/>
  <c r="N54"/>
  <c r="P68"/>
  <c r="L22"/>
  <c r="P81"/>
  <c r="J57"/>
  <c r="P86"/>
  <c r="G55"/>
  <c r="P70"/>
  <c r="G54"/>
  <c r="N28"/>
  <c r="J17"/>
  <c r="K97"/>
  <c r="Q11"/>
  <c r="O55"/>
  <c r="O78"/>
  <c r="L25"/>
  <c r="J85"/>
  <c r="L67"/>
  <c r="O83"/>
  <c r="G38"/>
  <c r="B87"/>
  <c r="B8"/>
  <c r="O21"/>
  <c r="B45"/>
  <c r="J81"/>
  <c r="Q63"/>
  <c r="K25"/>
  <c r="P77"/>
  <c r="Q15"/>
  <c r="N73"/>
  <c r="I53"/>
  <c r="N34"/>
  <c r="G97"/>
  <c r="Q57"/>
  <c r="K84"/>
  <c r="O90"/>
  <c r="G21"/>
  <c r="K8"/>
  <c r="N65"/>
  <c r="O38"/>
  <c r="K9"/>
  <c r="Q54"/>
  <c r="H22"/>
  <c r="B18"/>
  <c r="N18"/>
  <c r="L53"/>
  <c r="I68"/>
  <c r="Q53"/>
  <c r="Q18"/>
  <c r="I15"/>
  <c r="O16"/>
  <c r="N63"/>
  <c r="H59"/>
  <c r="G13"/>
  <c r="B73"/>
  <c r="Q27"/>
  <c r="P35"/>
  <c r="B25"/>
  <c r="Q46"/>
  <c r="H98"/>
  <c r="I91"/>
  <c r="I39"/>
  <c r="B96"/>
  <c r="G88"/>
  <c r="G31"/>
  <c r="P71"/>
  <c r="I31"/>
  <c r="N90"/>
  <c r="L5"/>
  <c r="K77"/>
  <c r="G42"/>
  <c r="J38"/>
  <c r="H46"/>
  <c r="Q40"/>
  <c r="B97"/>
  <c r="N71"/>
  <c r="P27"/>
  <c r="O32"/>
  <c r="O69"/>
  <c r="G26"/>
  <c r="Q43"/>
  <c r="K65"/>
  <c r="O97"/>
  <c r="L45"/>
  <c r="G67"/>
  <c r="K47"/>
  <c r="O50"/>
  <c r="B94"/>
  <c r="N56"/>
  <c r="K5"/>
  <c r="G91"/>
  <c r="N50"/>
  <c r="N66"/>
  <c r="I21"/>
  <c r="K15"/>
  <c r="O17"/>
  <c r="I77"/>
  <c r="B84"/>
  <c r="B51"/>
  <c r="I90"/>
  <c r="I35"/>
  <c r="O9"/>
  <c r="B75"/>
  <c r="J32"/>
  <c r="G49"/>
  <c r="Q41"/>
  <c r="O56"/>
  <c r="O66"/>
  <c r="L52"/>
  <c r="O4"/>
  <c r="I94"/>
  <c r="J5"/>
  <c r="G10"/>
  <c r="O36"/>
  <c r="O59"/>
  <c r="N77"/>
  <c r="G71"/>
  <c r="H60"/>
  <c r="N15"/>
  <c r="P87"/>
  <c r="P10"/>
  <c r="O18"/>
  <c r="O48"/>
  <c r="O23"/>
  <c r="K76"/>
  <c r="G59"/>
  <c r="B27"/>
  <c r="J79"/>
  <c r="P74"/>
  <c r="K67"/>
  <c r="H89"/>
  <c r="G51"/>
  <c r="L94"/>
  <c r="J9"/>
  <c r="L3"/>
  <c r="J61"/>
  <c r="N79"/>
  <c r="P94"/>
  <c r="Q69"/>
  <c r="O86"/>
  <c r="I44"/>
  <c r="Q90"/>
  <c r="N41"/>
  <c r="P67"/>
  <c r="J82"/>
  <c r="K29"/>
  <c r="P8"/>
  <c r="K13"/>
  <c r="K94"/>
  <c r="K22"/>
  <c r="O51"/>
  <c r="I59"/>
  <c r="B42"/>
  <c r="P56"/>
  <c r="J73"/>
  <c r="I78"/>
  <c r="L8"/>
  <c r="B21"/>
  <c r="P31"/>
  <c r="K50"/>
  <c r="J63"/>
  <c r="K62"/>
  <c r="Q65"/>
  <c r="B56"/>
  <c r="G92"/>
  <c r="L57"/>
  <c r="I62"/>
  <c r="Q47"/>
  <c r="N80"/>
  <c r="O44"/>
  <c r="P98"/>
  <c r="N10"/>
  <c r="H18"/>
  <c r="O68"/>
  <c r="H91"/>
  <c r="J74"/>
  <c r="B29"/>
  <c r="Q81"/>
  <c r="H20"/>
  <c r="J36"/>
  <c r="H24"/>
  <c r="H50"/>
  <c r="G35"/>
  <c r="B4"/>
  <c r="Q84"/>
  <c r="H71"/>
  <c r="J43"/>
  <c r="L92"/>
  <c r="H80"/>
  <c r="I76"/>
  <c r="H38"/>
  <c r="P51"/>
  <c r="G65"/>
  <c r="H51"/>
  <c r="O6"/>
  <c r="L95"/>
  <c r="O41"/>
  <c r="I80"/>
  <c r="P38"/>
  <c r="N8"/>
  <c r="J87"/>
  <c r="K58"/>
  <c r="K73"/>
  <c r="N60"/>
  <c r="L84"/>
  <c r="G60"/>
  <c r="P33"/>
  <c r="G58"/>
  <c r="O10"/>
  <c r="G14"/>
  <c r="J37"/>
  <c r="B88"/>
  <c r="N72"/>
  <c r="O65"/>
  <c r="P41"/>
  <c r="I50"/>
  <c r="J52"/>
  <c r="P65"/>
  <c r="N37"/>
  <c r="G11"/>
  <c r="L96"/>
  <c r="H45"/>
  <c r="P39"/>
  <c r="L63"/>
  <c r="Q73"/>
  <c r="H28"/>
  <c r="O75"/>
  <c r="B43"/>
  <c r="B5"/>
  <c r="K93"/>
  <c r="L32"/>
  <c r="I19"/>
  <c r="P66"/>
  <c r="P46"/>
  <c r="P9"/>
  <c r="H74"/>
  <c r="Q35"/>
  <c r="I37"/>
  <c r="P29"/>
  <c r="J10"/>
  <c r="Q14"/>
  <c r="P63"/>
  <c r="H65"/>
  <c r="O60"/>
  <c r="P45"/>
  <c r="L83"/>
  <c r="P40"/>
  <c r="Q70"/>
  <c r="G94"/>
  <c r="Q17"/>
  <c r="Q80"/>
  <c r="O28"/>
  <c r="Q28"/>
  <c r="O79"/>
  <c r="N19"/>
  <c r="Q56"/>
  <c r="J20"/>
  <c r="G90"/>
  <c r="I10"/>
  <c r="N47"/>
  <c r="N31"/>
  <c r="Q24"/>
  <c r="I32"/>
  <c r="O35"/>
  <c r="H3"/>
  <c r="O47"/>
  <c r="N9"/>
  <c r="J23"/>
  <c r="G3"/>
  <c r="J60"/>
  <c r="G79"/>
  <c r="Q20"/>
  <c r="N78"/>
  <c r="I25"/>
  <c r="B76"/>
  <c r="L58"/>
  <c r="H27"/>
  <c r="O94"/>
  <c r="N32"/>
  <c r="H58"/>
  <c r="I73"/>
  <c r="K6"/>
  <c r="K7"/>
  <c r="K24"/>
  <c r="J49"/>
  <c r="O29"/>
  <c r="P37"/>
  <c r="P60"/>
  <c r="G43"/>
  <c r="B41"/>
  <c r="B83"/>
  <c r="B93"/>
  <c r="P24"/>
  <c r="H69"/>
  <c r="H33"/>
  <c r="P97"/>
  <c r="N29"/>
  <c r="I97"/>
  <c r="I54"/>
  <c r="P80"/>
  <c r="P42"/>
  <c r="K88"/>
  <c r="J89"/>
  <c r="L98"/>
  <c r="L4"/>
  <c r="H13"/>
  <c r="H86"/>
  <c r="L6"/>
  <c r="O8"/>
  <c r="K98"/>
  <c r="O15"/>
  <c r="Q25"/>
  <c r="O42"/>
  <c r="H25"/>
  <c r="B92"/>
  <c r="H7"/>
  <c r="H53"/>
  <c r="H61"/>
  <c r="H16"/>
  <c r="G82"/>
  <c r="L70"/>
  <c r="J35"/>
  <c r="Q83"/>
  <c r="G5"/>
  <c r="G30"/>
  <c r="L23"/>
  <c r="I14"/>
  <c r="G56"/>
  <c r="K27"/>
  <c r="B98"/>
  <c r="K12"/>
  <c r="L35"/>
  <c r="K46"/>
  <c r="J48"/>
  <c r="K82"/>
  <c r="Q10"/>
  <c r="O14"/>
  <c r="N93"/>
  <c r="I84"/>
  <c r="L29"/>
  <c r="L65"/>
  <c r="B79"/>
  <c r="J39"/>
  <c r="Q45"/>
  <c r="O3"/>
  <c r="L69"/>
  <c r="K61"/>
  <c r="L31"/>
  <c r="L73"/>
  <c r="H14"/>
  <c r="H5"/>
  <c r="H79"/>
  <c r="H10"/>
  <c r="Q61"/>
  <c r="L90"/>
  <c r="P50"/>
  <c r="P52"/>
  <c r="J83"/>
  <c r="K38"/>
  <c r="B44"/>
  <c r="I57"/>
  <c r="N88"/>
  <c r="K49"/>
  <c r="H87"/>
  <c r="Q95"/>
  <c r="Q12"/>
  <c r="O96"/>
  <c r="B24"/>
  <c r="G52"/>
  <c r="I65"/>
  <c r="I51"/>
  <c r="O77"/>
  <c r="L28"/>
  <c r="J14"/>
  <c r="O91"/>
  <c r="L42"/>
  <c r="I41"/>
  <c r="H47"/>
  <c r="D1"/>
  <c r="K96"/>
  <c r="L60"/>
  <c r="B14"/>
  <c r="O24"/>
  <c r="H82"/>
  <c r="N70"/>
  <c r="L43"/>
  <c r="H68"/>
  <c r="J19"/>
  <c r="N24"/>
  <c r="N52"/>
  <c r="K23"/>
  <c r="H55"/>
  <c r="P18"/>
  <c r="N74"/>
  <c r="J67"/>
  <c r="G86"/>
  <c r="O80"/>
  <c r="I38"/>
  <c r="J13"/>
  <c r="N51"/>
  <c r="N22"/>
  <c r="B70"/>
  <c r="B7"/>
  <c r="G87"/>
  <c r="J65"/>
  <c r="P14"/>
  <c r="P91"/>
  <c r="I5"/>
  <c r="Q77"/>
  <c r="K44"/>
  <c r="H37"/>
  <c r="O30"/>
  <c r="B67"/>
  <c r="I33"/>
  <c r="N53"/>
  <c r="H78"/>
  <c r="K92"/>
  <c r="K52"/>
  <c r="K89"/>
  <c r="J47"/>
  <c r="B17"/>
  <c r="L16"/>
  <c r="J18"/>
  <c r="I45"/>
  <c r="H43"/>
  <c r="B63"/>
  <c r="I75"/>
  <c r="Q87"/>
  <c r="H23"/>
  <c r="H95"/>
  <c r="O62"/>
  <c r="N11"/>
  <c r="L14"/>
  <c r="G96"/>
  <c r="J31"/>
  <c r="K20"/>
  <c r="H93"/>
  <c r="N23"/>
  <c r="Q19"/>
  <c r="K91"/>
  <c r="B81"/>
  <c r="K28"/>
  <c r="H2"/>
  <c r="G29"/>
  <c r="G73"/>
  <c r="B61"/>
  <c r="H34"/>
  <c r="P49"/>
  <c r="G76"/>
  <c r="G57"/>
  <c r="H73"/>
  <c r="J68"/>
  <c r="G98"/>
  <c r="L75"/>
  <c r="H44"/>
  <c r="N62"/>
  <c r="O26"/>
  <c r="B31"/>
  <c r="L11"/>
  <c r="H8"/>
  <c r="P28"/>
  <c r="L55"/>
  <c r="I70"/>
  <c r="P84"/>
  <c r="H96"/>
  <c r="I71"/>
  <c r="N87"/>
  <c r="K80"/>
  <c r="N76"/>
  <c r="G2"/>
  <c r="H36"/>
  <c r="I96"/>
  <c r="G15"/>
  <c r="J58"/>
  <c r="P54"/>
  <c r="H32"/>
  <c r="G7"/>
  <c r="B11"/>
  <c r="B53"/>
  <c r="P75"/>
  <c r="L81"/>
  <c r="J41"/>
  <c r="G9"/>
  <c r="I49"/>
  <c r="N42"/>
  <c r="C1"/>
  <c r="L33"/>
  <c r="G16"/>
  <c r="H19"/>
  <c r="P82"/>
  <c r="L9"/>
  <c r="J3"/>
  <c r="J44"/>
  <c r="J70"/>
  <c r="G84"/>
  <c r="G12"/>
  <c r="K42"/>
  <c r="H48"/>
  <c r="K30"/>
  <c r="I36"/>
  <c r="H15"/>
  <c r="G75"/>
  <c r="Q42"/>
  <c r="L91"/>
  <c r="K33"/>
  <c r="N64"/>
  <c r="Q5"/>
  <c r="L30"/>
  <c r="H67"/>
  <c r="G40"/>
  <c r="O46"/>
  <c r="L49"/>
  <c r="Q72"/>
  <c r="K32"/>
  <c r="Q55"/>
  <c r="I3"/>
  <c r="G68"/>
  <c r="N98"/>
  <c r="O52"/>
  <c r="I11"/>
  <c r="O39"/>
  <c r="L34"/>
  <c r="Q59"/>
  <c r="L77"/>
  <c r="L37"/>
  <c r="H90"/>
  <c r="G32"/>
  <c r="K34"/>
  <c r="J53"/>
  <c r="Q39"/>
  <c r="O13"/>
  <c r="Q78"/>
  <c r="Q49"/>
  <c r="B10"/>
  <c r="N44"/>
  <c r="H4"/>
  <c r="Q93"/>
  <c r="P73"/>
  <c r="K31"/>
  <c r="K78"/>
  <c r="G33"/>
  <c r="B9"/>
  <c r="L71"/>
  <c r="P88"/>
  <c r="B15"/>
  <c r="B3"/>
  <c r="I55"/>
  <c r="N20"/>
  <c r="J75"/>
  <c r="I23"/>
  <c r="J80"/>
  <c r="P25"/>
  <c r="L40"/>
  <c r="G50"/>
  <c r="P89"/>
  <c r="H88"/>
  <c r="J45"/>
  <c r="H63"/>
  <c r="B95"/>
  <c r="L66"/>
  <c r="J26"/>
  <c r="I8"/>
  <c r="N13"/>
  <c r="L10"/>
  <c r="K60"/>
  <c r="I64"/>
  <c r="K56"/>
  <c r="G83"/>
  <c r="O67"/>
  <c r="L46"/>
  <c r="H26"/>
  <c r="B82"/>
  <c r="K53"/>
  <c r="B90"/>
  <c r="P43"/>
  <c r="G4"/>
  <c r="Q98"/>
  <c r="G24"/>
  <c r="K35"/>
  <c r="H85"/>
  <c r="N17"/>
  <c r="N46"/>
  <c r="Q48"/>
  <c r="H72"/>
  <c r="L85"/>
  <c r="Q94"/>
  <c r="B38"/>
  <c r="Q91"/>
  <c r="N85"/>
  <c r="N94"/>
  <c r="L79"/>
  <c r="B30"/>
  <c r="B65"/>
  <c r="O76"/>
  <c r="K14"/>
  <c r="Q37"/>
  <c r="O95"/>
  <c r="O54"/>
  <c r="L17"/>
  <c r="O7"/>
  <c r="P92"/>
  <c r="K43"/>
  <c r="N6"/>
  <c r="L78"/>
  <c r="P26"/>
  <c r="Q26"/>
  <c r="L54"/>
  <c r="B16"/>
  <c r="L76"/>
  <c r="H70"/>
  <c r="H31"/>
  <c r="K54"/>
  <c r="B22"/>
  <c r="B20"/>
  <c r="L97"/>
  <c r="K83"/>
  <c r="I18"/>
  <c r="K18"/>
  <c r="I43"/>
  <c r="H77"/>
  <c r="P4"/>
  <c r="P93"/>
  <c r="P64"/>
  <c r="G85"/>
  <c r="J92"/>
  <c r="N96"/>
  <c r="L13"/>
  <c r="Q38"/>
  <c r="P7"/>
  <c r="G95"/>
  <c r="K66"/>
  <c r="O57"/>
  <c r="I20"/>
  <c r="I82"/>
  <c r="H42"/>
  <c r="N69"/>
  <c r="P69"/>
  <c r="G72"/>
  <c r="J22"/>
  <c r="H39"/>
  <c r="G34"/>
  <c r="N35"/>
  <c r="L61"/>
  <c r="K85"/>
  <c r="B35"/>
  <c r="K90"/>
  <c r="K39"/>
  <c r="P76"/>
  <c r="J95"/>
  <c r="N92"/>
  <c r="O74"/>
  <c r="P21"/>
  <c r="B40"/>
  <c r="J11"/>
  <c r="P57"/>
  <c r="K17"/>
  <c r="Q3"/>
  <c r="O70"/>
  <c r="E1"/>
  <c r="J59"/>
  <c r="B23"/>
  <c r="P79"/>
  <c r="I58"/>
  <c r="P47"/>
  <c r="B39"/>
  <c r="L74"/>
  <c r="P22"/>
  <c r="K19"/>
  <c r="J96"/>
  <c r="O19"/>
  <c r="L64"/>
  <c r="Q31"/>
  <c r="I95"/>
  <c r="I56"/>
  <c r="F1"/>
  <c r="G27"/>
  <c r="K79"/>
  <c r="H66"/>
  <c r="N58"/>
  <c r="P83"/>
  <c r="Q71"/>
  <c r="B62"/>
  <c r="Q36"/>
  <c r="I27"/>
  <c r="L19"/>
  <c r="I17"/>
  <c r="P85"/>
  <c r="K95"/>
  <c r="I89"/>
  <c r="Q32"/>
  <c r="P3"/>
  <c r="P32"/>
  <c r="Q75"/>
  <c r="I60"/>
  <c r="G81"/>
  <c r="Q60"/>
  <c r="G37"/>
  <c r="O53"/>
  <c r="P96"/>
  <c r="J71"/>
  <c r="N25"/>
  <c r="G63"/>
  <c r="L82"/>
  <c r="J29"/>
  <c r="P59"/>
  <c r="P62"/>
  <c r="J4"/>
  <c r="Q34"/>
  <c r="Q13"/>
  <c r="L59"/>
  <c r="L15"/>
  <c r="N97"/>
  <c r="G47"/>
  <c r="K51"/>
  <c r="K21"/>
  <c r="I24"/>
  <c r="Q8"/>
  <c r="Q92"/>
  <c r="N81"/>
  <c r="N75"/>
  <c r="H94"/>
  <c r="J25"/>
  <c r="O12"/>
  <c r="O73"/>
  <c r="J66"/>
  <c r="H12"/>
  <c r="P78"/>
  <c r="Q58"/>
  <c r="I63"/>
  <c r="H56"/>
  <c r="K57"/>
  <c r="Q22"/>
  <c r="J55"/>
  <c r="N33"/>
  <c r="I46"/>
  <c r="G64"/>
  <c r="L47"/>
  <c r="I47"/>
  <c r="O33"/>
  <c r="O87"/>
  <c r="N67"/>
  <c r="H35"/>
  <c r="Q29"/>
  <c r="O63"/>
  <c r="K75"/>
  <c r="B59"/>
  <c r="P95"/>
  <c r="J42"/>
  <c r="H75"/>
  <c r="O25"/>
  <c r="O93"/>
  <c r="K48"/>
  <c r="K36"/>
  <c r="H41"/>
  <c r="P61"/>
  <c r="P15"/>
  <c r="B19"/>
  <c r="B2"/>
  <c r="J54"/>
  <c r="L20"/>
  <c r="P6"/>
  <c r="G6"/>
  <c r="N5"/>
  <c r="O89"/>
  <c r="N38"/>
  <c r="J93"/>
  <c r="B64"/>
  <c r="G62"/>
  <c r="I4"/>
  <c r="K74"/>
  <c r="Q16"/>
  <c r="N57"/>
  <c r="B69"/>
  <c r="K37"/>
  <c r="P16"/>
  <c r="B91"/>
  <c r="K4"/>
  <c r="B54"/>
  <c r="I81"/>
  <c r="N86"/>
  <c r="I16"/>
  <c r="Q23"/>
  <c r="L62"/>
  <c r="O40"/>
  <c r="N68"/>
  <c r="G70"/>
  <c r="Q30"/>
  <c r="I74"/>
  <c r="O27"/>
  <c r="I88"/>
  <c r="K87"/>
  <c r="B26"/>
  <c r="G48"/>
  <c r="L39"/>
  <c r="G23"/>
  <c r="Q52"/>
  <c r="J78"/>
  <c r="O64"/>
  <c r="I79"/>
  <c r="B46"/>
  <c r="Q74"/>
  <c r="J33"/>
  <c r="K45"/>
  <c r="I7"/>
  <c r="L38"/>
  <c r="I28"/>
  <c r="G17"/>
  <c r="L36"/>
  <c r="L41"/>
  <c r="Q4"/>
  <c r="Q64"/>
  <c r="P72"/>
  <c r="G44"/>
  <c r="O49"/>
  <c r="G36"/>
  <c r="N95"/>
  <c r="B60"/>
  <c r="J16"/>
  <c r="N4"/>
  <c r="I22"/>
  <c r="J24"/>
  <c r="O85"/>
  <c r="Q7"/>
  <c r="Q68"/>
  <c r="K41"/>
  <c r="L24"/>
  <c r="P23"/>
  <c r="B66"/>
  <c r="P13"/>
  <c r="K64"/>
  <c r="J94"/>
  <c r="K10"/>
  <c r="N82"/>
  <c r="H6"/>
  <c r="Q97"/>
  <c r="O37"/>
  <c r="I98"/>
  <c r="H9"/>
  <c r="N89"/>
  <c r="N83"/>
  <c r="O61"/>
  <c r="N55"/>
  <c r="J15"/>
  <c r="H64"/>
  <c r="N48"/>
  <c r="H52"/>
  <c r="L87"/>
  <c r="G78"/>
  <c r="H21"/>
  <c r="J76"/>
  <c r="J50"/>
  <c r="G39"/>
  <c r="Q33"/>
  <c r="L51"/>
  <c r="O31"/>
  <c r="B86"/>
  <c r="N39"/>
  <c r="J91"/>
  <c r="G77"/>
  <c r="L72"/>
  <c r="B6"/>
  <c r="N61"/>
  <c r="P17"/>
  <c r="L12"/>
  <c r="O88"/>
  <c r="Q67"/>
  <c r="N12"/>
  <c r="K63"/>
  <c r="B77"/>
  <c r="J8"/>
  <c r="C77" l="1"/>
  <c r="E77"/>
  <c r="F77"/>
  <c r="D77"/>
  <c r="R12"/>
  <c r="R61"/>
  <c r="F6"/>
  <c r="C6"/>
  <c r="D6"/>
  <c r="E6"/>
  <c r="R39"/>
  <c r="D86"/>
  <c r="C86"/>
  <c r="F86"/>
  <c r="E86"/>
  <c r="R48"/>
  <c r="R55"/>
  <c r="R83"/>
  <c r="R89"/>
  <c r="M98"/>
  <c r="R82"/>
  <c r="D66"/>
  <c r="F66"/>
  <c r="E66"/>
  <c r="C66"/>
  <c r="M22"/>
  <c r="R4"/>
  <c r="C60"/>
  <c r="D60"/>
  <c r="F60"/>
  <c r="E60"/>
  <c r="R95"/>
  <c r="M28"/>
  <c r="M7"/>
  <c r="C46"/>
  <c r="F46"/>
  <c r="E46"/>
  <c r="D46"/>
  <c r="M79"/>
  <c r="F26"/>
  <c r="D26"/>
  <c r="E26"/>
  <c r="C26"/>
  <c r="M88"/>
  <c r="M74"/>
  <c r="R68"/>
  <c r="M16"/>
  <c r="R86"/>
  <c r="M81"/>
  <c r="F54"/>
  <c r="E54"/>
  <c r="D54"/>
  <c r="C54"/>
  <c r="D91"/>
  <c r="E91"/>
  <c r="F91"/>
  <c r="C91"/>
  <c r="E69"/>
  <c r="F69"/>
  <c r="C69"/>
  <c r="D69"/>
  <c r="R57"/>
  <c r="M4"/>
  <c r="E64"/>
  <c r="D64"/>
  <c r="C64"/>
  <c r="F64"/>
  <c r="R38"/>
  <c r="R5"/>
  <c r="E19"/>
  <c r="F19"/>
  <c r="C19"/>
  <c r="D19"/>
  <c r="D59"/>
  <c r="E59"/>
  <c r="F59"/>
  <c r="C59"/>
  <c r="R67"/>
  <c r="M47"/>
  <c r="M46"/>
  <c r="R33"/>
  <c r="M63"/>
  <c r="R75"/>
  <c r="R81"/>
  <c r="M24"/>
  <c r="R97"/>
  <c r="R25"/>
  <c r="M60"/>
  <c r="P99"/>
  <c r="M89"/>
  <c r="M17"/>
  <c r="M27"/>
  <c r="D62"/>
  <c r="F62"/>
  <c r="E62"/>
  <c r="C62"/>
  <c r="R58"/>
  <c r="M56"/>
  <c r="M95"/>
  <c r="D39"/>
  <c r="E39"/>
  <c r="C39"/>
  <c r="F39"/>
  <c r="M58"/>
  <c r="C23"/>
  <c r="D23"/>
  <c r="F23"/>
  <c r="E23"/>
  <c r="Q99"/>
  <c r="E40"/>
  <c r="D40"/>
  <c r="C40"/>
  <c r="F40"/>
  <c r="R92"/>
  <c r="F35"/>
  <c r="D35"/>
  <c r="C35"/>
  <c r="E35"/>
  <c r="R35"/>
  <c r="R69"/>
  <c r="M82"/>
  <c r="M20"/>
  <c r="R96"/>
  <c r="M43"/>
  <c r="M18"/>
  <c r="F20"/>
  <c r="D20"/>
  <c r="E20"/>
  <c r="C20"/>
  <c r="D22"/>
  <c r="E22"/>
  <c r="F22"/>
  <c r="C22"/>
  <c r="E16"/>
  <c r="C16"/>
  <c r="D16"/>
  <c r="F16"/>
  <c r="R6"/>
  <c r="C65"/>
  <c r="F65"/>
  <c r="D65"/>
  <c r="E65"/>
  <c r="F30"/>
  <c r="C30"/>
  <c r="E30"/>
  <c r="D30"/>
  <c r="R94"/>
  <c r="R85"/>
  <c r="C38"/>
  <c r="F38"/>
  <c r="E38"/>
  <c r="D38"/>
  <c r="R46"/>
  <c r="R17"/>
  <c r="F90"/>
  <c r="D90"/>
  <c r="E90"/>
  <c r="C90"/>
  <c r="D82"/>
  <c r="C82"/>
  <c r="F82"/>
  <c r="E82"/>
  <c r="M64"/>
  <c r="R13"/>
  <c r="M8"/>
  <c r="E95"/>
  <c r="D95"/>
  <c r="F95"/>
  <c r="C95"/>
  <c r="M23"/>
  <c r="R20"/>
  <c r="M55"/>
  <c r="D3"/>
  <c r="C3"/>
  <c r="B99"/>
  <c r="F3"/>
  <c r="E3"/>
  <c r="E15"/>
  <c r="F15"/>
  <c r="D15"/>
  <c r="C15"/>
  <c r="C9"/>
  <c r="D9"/>
  <c r="F9"/>
  <c r="E9"/>
  <c r="R44"/>
  <c r="F10"/>
  <c r="C10"/>
  <c r="D10"/>
  <c r="E10"/>
  <c r="M11"/>
  <c r="R98"/>
  <c r="M3"/>
  <c r="I99"/>
  <c r="R64"/>
  <c r="M36"/>
  <c r="J99"/>
  <c r="R42"/>
  <c r="M49"/>
  <c r="E53"/>
  <c r="C53"/>
  <c r="F53"/>
  <c r="D53"/>
  <c r="F11"/>
  <c r="C11"/>
  <c r="E11"/>
  <c r="D11"/>
  <c r="M96"/>
  <c r="R76"/>
  <c r="R87"/>
  <c r="M71"/>
  <c r="M70"/>
  <c r="D31"/>
  <c r="F31"/>
  <c r="C31"/>
  <c r="E31"/>
  <c r="R62"/>
  <c r="E61"/>
  <c r="C61"/>
  <c r="D61"/>
  <c r="F61"/>
  <c r="F81"/>
  <c r="C81"/>
  <c r="D81"/>
  <c r="E81"/>
  <c r="R23"/>
  <c r="R11"/>
  <c r="M75"/>
  <c r="E63"/>
  <c r="C63"/>
  <c r="F63"/>
  <c r="D63"/>
  <c r="M45"/>
  <c r="E17"/>
  <c r="F17"/>
  <c r="D17"/>
  <c r="C17"/>
  <c r="R53"/>
  <c r="M33"/>
  <c r="D67"/>
  <c r="C67"/>
  <c r="F67"/>
  <c r="E67"/>
  <c r="M5"/>
  <c r="E7"/>
  <c r="F7"/>
  <c r="D7"/>
  <c r="C7"/>
  <c r="C70"/>
  <c r="F70"/>
  <c r="D70"/>
  <c r="E70"/>
  <c r="R22"/>
  <c r="R51"/>
  <c r="M38"/>
  <c r="R74"/>
  <c r="R52"/>
  <c r="R24"/>
  <c r="R70"/>
  <c r="F14"/>
  <c r="D14"/>
  <c r="E14"/>
  <c r="C14"/>
  <c r="M41"/>
  <c r="M51"/>
  <c r="M65"/>
  <c r="D24"/>
  <c r="F24"/>
  <c r="E24"/>
  <c r="C24"/>
  <c r="R88"/>
  <c r="M57"/>
  <c r="C44"/>
  <c r="D44"/>
  <c r="F44"/>
  <c r="E44"/>
  <c r="O99"/>
  <c r="D79"/>
  <c r="C79"/>
  <c r="F79"/>
  <c r="E79"/>
  <c r="M84"/>
  <c r="R93"/>
  <c r="E98"/>
  <c r="F98"/>
  <c r="D98"/>
  <c r="C98"/>
  <c r="M14"/>
  <c r="C92"/>
  <c r="D92"/>
  <c r="E92"/>
  <c r="F92"/>
  <c r="M54"/>
  <c r="M97"/>
  <c r="R29"/>
  <c r="D93"/>
  <c r="E93"/>
  <c r="F93"/>
  <c r="C93"/>
  <c r="F83"/>
  <c r="C83"/>
  <c r="E83"/>
  <c r="D83"/>
  <c r="C41"/>
  <c r="F41"/>
  <c r="D41"/>
  <c r="E41"/>
  <c r="M73"/>
  <c r="R32"/>
  <c r="C76"/>
  <c r="D76"/>
  <c r="E76"/>
  <c r="F76"/>
  <c r="M25"/>
  <c r="R78"/>
  <c r="G99"/>
  <c r="R9"/>
  <c r="H99"/>
  <c r="M32"/>
  <c r="R31"/>
  <c r="R47"/>
  <c r="M10"/>
  <c r="R19"/>
  <c r="M37"/>
  <c r="M19"/>
  <c r="F5"/>
  <c r="E5"/>
  <c r="C5"/>
  <c r="D5"/>
  <c r="F43"/>
  <c r="E43"/>
  <c r="D43"/>
  <c r="C43"/>
  <c r="R37"/>
  <c r="M50"/>
  <c r="R72"/>
  <c r="D88"/>
  <c r="E88"/>
  <c r="F88"/>
  <c r="C88"/>
  <c r="R60"/>
  <c r="R8"/>
  <c r="M80"/>
  <c r="M76"/>
  <c r="C4"/>
  <c r="F4"/>
  <c r="D4"/>
  <c r="E4"/>
  <c r="F29"/>
  <c r="C29"/>
  <c r="D29"/>
  <c r="E29"/>
  <c r="R10"/>
  <c r="R80"/>
  <c r="M62"/>
  <c r="E56"/>
  <c r="D56"/>
  <c r="C56"/>
  <c r="F56"/>
  <c r="D21"/>
  <c r="F21"/>
  <c r="E21"/>
  <c r="C21"/>
  <c r="M78"/>
  <c r="C42"/>
  <c r="F42"/>
  <c r="D42"/>
  <c r="E42"/>
  <c r="M59"/>
  <c r="R41"/>
  <c r="M44"/>
  <c r="R79"/>
  <c r="L99"/>
  <c r="E27"/>
  <c r="F27"/>
  <c r="C27"/>
  <c r="D27"/>
  <c r="R15"/>
  <c r="R77"/>
  <c r="M94"/>
  <c r="C75"/>
  <c r="F75"/>
  <c r="D75"/>
  <c r="E75"/>
  <c r="M35"/>
  <c r="M90"/>
  <c r="F51"/>
  <c r="D51"/>
  <c r="E51"/>
  <c r="C51"/>
  <c r="F84"/>
  <c r="D84"/>
  <c r="E84"/>
  <c r="C84"/>
  <c r="M77"/>
  <c r="M21"/>
  <c r="R66"/>
  <c r="R50"/>
  <c r="R56"/>
  <c r="E94"/>
  <c r="F94"/>
  <c r="C94"/>
  <c r="D94"/>
  <c r="R71"/>
  <c r="D97"/>
  <c r="E97"/>
  <c r="C97"/>
  <c r="F97"/>
  <c r="R90"/>
  <c r="M31"/>
  <c r="D96"/>
  <c r="E96"/>
  <c r="F96"/>
  <c r="C96"/>
  <c r="M39"/>
  <c r="M91"/>
  <c r="F25"/>
  <c r="C25"/>
  <c r="E25"/>
  <c r="D25"/>
  <c r="D73"/>
  <c r="E73"/>
  <c r="F73"/>
  <c r="C73"/>
  <c r="R63"/>
  <c r="M15"/>
  <c r="M68"/>
  <c r="R18"/>
  <c r="E18"/>
  <c r="C18"/>
  <c r="F18"/>
  <c r="D18"/>
  <c r="R65"/>
  <c r="R34"/>
  <c r="M53"/>
  <c r="R73"/>
  <c r="C45"/>
  <c r="E45"/>
  <c r="D45"/>
  <c r="F45"/>
  <c r="E8"/>
  <c r="D8"/>
  <c r="F8"/>
  <c r="C8"/>
  <c r="E87"/>
  <c r="F87"/>
  <c r="C87"/>
  <c r="D87"/>
  <c r="R28"/>
  <c r="R54"/>
  <c r="D36"/>
  <c r="C36"/>
  <c r="F36"/>
  <c r="E36"/>
  <c r="R84"/>
  <c r="F58"/>
  <c r="D58"/>
  <c r="C58"/>
  <c r="E58"/>
  <c r="M66"/>
  <c r="M34"/>
  <c r="F37"/>
  <c r="D37"/>
  <c r="C37"/>
  <c r="E37"/>
  <c r="M52"/>
  <c r="N99"/>
  <c r="R3"/>
  <c r="M69"/>
  <c r="M87"/>
  <c r="R36"/>
  <c r="D13"/>
  <c r="F13"/>
  <c r="C13"/>
  <c r="E13"/>
  <c r="R91"/>
  <c r="R27"/>
  <c r="D12"/>
  <c r="F12"/>
  <c r="C12"/>
  <c r="E12"/>
  <c r="R21"/>
  <c r="D55"/>
  <c r="E55"/>
  <c r="C55"/>
  <c r="F55"/>
  <c r="F74"/>
  <c r="C74"/>
  <c r="D74"/>
  <c r="E74"/>
  <c r="F72"/>
  <c r="C72"/>
  <c r="D72"/>
  <c r="E72"/>
  <c r="R40"/>
  <c r="C52"/>
  <c r="D52"/>
  <c r="E52"/>
  <c r="F52"/>
  <c r="M40"/>
  <c r="R45"/>
  <c r="R49"/>
  <c r="C28"/>
  <c r="F28"/>
  <c r="E28"/>
  <c r="D28"/>
  <c r="R16"/>
  <c r="R26"/>
  <c r="C34"/>
  <c r="D34"/>
  <c r="F34"/>
  <c r="E34"/>
  <c r="M30"/>
  <c r="M85"/>
  <c r="D85"/>
  <c r="C85"/>
  <c r="F85"/>
  <c r="E85"/>
  <c r="M13"/>
  <c r="E33"/>
  <c r="F33"/>
  <c r="D33"/>
  <c r="C33"/>
  <c r="M86"/>
  <c r="E57"/>
  <c r="D57"/>
  <c r="F57"/>
  <c r="C57"/>
  <c r="E48"/>
  <c r="F48"/>
  <c r="D48"/>
  <c r="C48"/>
  <c r="R59"/>
  <c r="D68"/>
  <c r="C68"/>
  <c r="F68"/>
  <c r="E68"/>
  <c r="F49"/>
  <c r="D49"/>
  <c r="C49"/>
  <c r="E49"/>
  <c r="C89"/>
  <c r="E89"/>
  <c r="F89"/>
  <c r="D89"/>
  <c r="M12"/>
  <c r="M42"/>
  <c r="R14"/>
  <c r="D50"/>
  <c r="E50"/>
  <c r="C50"/>
  <c r="F50"/>
  <c r="M26"/>
  <c r="R7"/>
  <c r="R30"/>
  <c r="M93"/>
  <c r="M92"/>
  <c r="D71"/>
  <c r="C71"/>
  <c r="E71"/>
  <c r="F71"/>
  <c r="M29"/>
  <c r="M61"/>
  <c r="E32"/>
  <c r="F32"/>
  <c r="D32"/>
  <c r="C32"/>
  <c r="K99"/>
  <c r="D78"/>
  <c r="F78"/>
  <c r="C78"/>
  <c r="E78"/>
  <c r="F47"/>
  <c r="C47"/>
  <c r="E47"/>
  <c r="D47"/>
  <c r="M6"/>
  <c r="M67"/>
  <c r="M83"/>
  <c r="F80"/>
  <c r="D80"/>
  <c r="E80"/>
  <c r="C80"/>
  <c r="R43"/>
  <c r="M48"/>
  <c r="M72"/>
  <c r="M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D99" i="78" l="1"/>
  <c r="R99"/>
  <c r="M99"/>
  <c r="E99"/>
  <c r="F99"/>
  <c r="C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BF49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H5"/>
  <c r="D5" i="40" s="1"/>
  <c r="DG7" i="54"/>
  <c r="C7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AR30" i="54"/>
  <c r="DF30" s="1"/>
  <c r="B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1" i="54" l="1"/>
  <c r="DD42"/>
  <c r="DD26"/>
  <c r="DD86"/>
  <c r="CW16"/>
  <c r="CW38"/>
  <c r="CP44"/>
  <c r="CB74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3" i="24"/>
  <c r="AG3" s="1"/>
  <c r="AD3" i="28"/>
  <c r="AG3" s="1"/>
  <c r="AD4" i="24"/>
  <c r="AG4" s="1"/>
  <c r="AD4" i="28"/>
  <c r="AG4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8" l="1"/>
  <c r="AG55" s="1"/>
  <c r="AD55" i="24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<sst xmlns="http://schemas.openxmlformats.org/spreadsheetml/2006/main" count="9513" uniqueCount="630">
  <si>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</si>
  <si>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</si>
  <si>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</si>
  <si>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</si>
  <si>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</si>
  <si>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</si>
  <si>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</si>
  <si>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</si>
  <si>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</si>
  <si>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</si>
  <si>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</si>
  <si>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</si>
  <si>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</si>
  <si>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</si>
  <si>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</si>
  <si>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</si>
  <si>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</si>
  <si>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</si>
  <si>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</si>
  <si>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</si>
  <si>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</si>
  <si>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</si>
  <si>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</si>
  <si>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</si>
  <si>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</si>
  <si>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</si>
  <si>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</si>
  <si>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</si>
  <si>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</si>
  <si>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</si>
  <si>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</si>
  <si>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</si>
  <si>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</si>
  <si>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</si>
  <si>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</si>
  <si>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</si>
  <si>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</si>
  <si>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</si>
  <si>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</si>
  <si>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</si>
  <si>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</si>
  <si>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</si>
  <si>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</si>
  <si>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</si>
  <si>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</si>
  <si>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</si>
  <si>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</si>
  <si>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</si>
  <si>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</si>
  <si>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</si>
  <si>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</si>
  <si>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</si>
  <si>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</si>
  <si>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</si>
  <si>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</si>
  <si>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</si>
  <si>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</si>
  <si>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</si>
  <si>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</si>
  <si>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</si>
  <si>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</si>
  <si>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</si>
  <si>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</si>
  <si>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</si>
  <si>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</si>
  <si>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</si>
  <si>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</si>
  <si>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</si>
  <si>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</si>
  <si>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</si>
  <si>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</si>
  <si>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</si>
  <si>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</si>
  <si>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</si>
  <si>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</si>
  <si>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</si>
  <si>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</si>
  <si>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</si>
  <si>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</si>
  <si>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</si>
  <si>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</si>
  <si>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</si>
  <si>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</si>
  <si>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</si>
  <si>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</si>
  <si>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</si>
  <si>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</si>
  <si>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</si>
  <si>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</si>
  <si>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</si>
  <si>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</si>
  <si>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</si>
  <si>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</si>
  <si>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</si>
  <si>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</si>
  <si>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</si>
  <si>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</si>
  <si>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</si>
  <si>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</si>
  <si>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</si>
  <si>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</si>
  <si>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</si>
  <si>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</si>
  <si>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</si>
  <si>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</si>
  <si>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</si>
  <si>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</si>
  <si>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</si>
  <si>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</si>
  <si>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</si>
  <si>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</si>
  <si>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</si>
  <si>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</si>
  <si>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</si>
  <si>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</si>
  <si>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</si>
  <si>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</si>
  <si>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</si>
  <si>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</si>
  <si>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</si>
  <si>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</si>
  <si>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</si>
  <si>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</si>
  <si>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</si>
  <si>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</si>
  <si>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</si>
  <si>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</si>
  <si>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</si>
  <si>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</si>
  <si>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</si>
  <si>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</si>
  <si>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</si>
  <si>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</si>
  <si>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</si>
  <si>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</si>
  <si>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</si>
  <si>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</si>
  <si>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</si>
  <si>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</si>
  <si>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</si>
  <si>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</si>
  <si>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</si>
  <si>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</si>
  <si>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</si>
  <si>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</si>
  <si>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</si>
  <si>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</si>
  <si>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</si>
  <si>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</si>
  <si>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</si>
  <si>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</si>
  <si>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</si>
  <si>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</si>
  <si>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</si>
  <si>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</si>
  <si>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</si>
  <si>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</si>
  <si>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</si>
  <si>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</si>
  <si>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</si>
  <si>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</si>
  <si>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</si>
  <si>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</si>
  <si>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</si>
  <si>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</si>
  <si>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</si>
  <si>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</si>
  <si>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</si>
  <si>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</si>
  <si>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</si>
  <si>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</si>
  <si>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</si>
  <si>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</si>
  <si>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</si>
  <si>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</si>
  <si>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</si>
  <si>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</si>
  <si>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</si>
  <si>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</si>
  <si>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</si>
  <si>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</si>
  <si>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</si>
  <si>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</si>
  <si>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</si>
  <si>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</si>
  <si>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</si>
  <si>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</si>
  <si>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</si>
  <si>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</si>
  <si>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</si>
  <si>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</si>
  <si>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</si>
  <si>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</si>
  <si>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</si>
  <si>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</si>
  <si>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</si>
  <si>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</si>
  <si>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</si>
  <si>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</si>
  <si>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</si>
  <si>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</si>
  <si>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</si>
  <si>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</si>
  <si>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</si>
  <si>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</si>
  <si>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</si>
  <si>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</si>
  <si>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</si>
  <si>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</si>
  <si>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</si>
  <si>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</si>
  <si>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</si>
  <si>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</si>
  <si>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</si>
  <si>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</si>
  <si>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</si>
  <si>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</si>
  <si>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</si>
  <si>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</si>
  <si>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</si>
  <si>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</si>
  <si>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</si>
  <si>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</si>
  <si>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</si>
  <si>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</si>
  <si>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</si>
  <si>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</si>
  <si>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</si>
  <si>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</si>
  <si>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</si>
  <si>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</si>
  <si>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</si>
  <si>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</si>
  <si>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</si>
  <si>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</si>
  <si>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</si>
  <si>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</si>
  <si>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</si>
  <si>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</si>
  <si>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</si>
  <si>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</si>
  <si>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</si>
  <si>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</si>
  <si>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</si>
  <si>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</si>
  <si>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</si>
  <si>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</si>
  <si>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</si>
  <si>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</si>
  <si>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</si>
  <si>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</si>
  <si>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</si>
  <si>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</si>
  <si>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</si>
  <si>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</si>
  <si>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</si>
  <si>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</si>
  <si>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</si>
  <si>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</si>
  <si>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</si>
  <si>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</si>
  <si>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</si>
  <si>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</si>
  <si>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</si>
  <si>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</si>
  <si>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</si>
  <si>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</si>
  <si>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</si>
  <si>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</si>
  <si>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</si>
  <si>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</si>
  <si>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</si>
  <si>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</si>
  <si>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</si>
  <si>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</si>
  <si>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</si>
  <si>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</si>
  <si>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</si>
  <si>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</si>
  <si>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</si>
  <si>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</si>
  <si>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</si>
  <si>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</si>
  <si>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</si>
  <si>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</si>
  <si>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</si>
  <si>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</si>
  <si>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</si>
  <si>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</si>
  <si>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</si>
  <si>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</si>
  <si>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</si>
  <si>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</si>
  <si>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</si>
  <si>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</si>
  <si>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</si>
  <si>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</si>
  <si>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</si>
  <si>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</si>
  <si>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</si>
  <si>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</si>
  <si>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</si>
  <si>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</si>
  <si>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</si>
  <si>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</si>
  <si>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</si>
  <si>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</si>
  <si>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</si>
  <si>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</si>
  <si>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</si>
  <si>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</si>
  <si>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</si>
  <si>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</si>
  <si>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</si>
  <si>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</si>
  <si>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</si>
  <si>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</si>
  <si>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</si>
  <si>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</si>
  <si>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</si>
  <si>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</si>
  <si>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</si>
  <si>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</si>
  <si>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</si>
  <si>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</si>
  <si>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</si>
  <si>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</si>
  <si>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</si>
  <si>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</si>
  <si>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</si>
  <si>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</si>
  <si>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</si>
  <si>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</si>
  <si>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</si>
  <si>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</si>
  <si>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</si>
  <si>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</si>
  <si>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</si>
  <si>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</si>
  <si>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</si>
  <si>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</si>
  <si>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</si>
  <si>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</si>
  <si>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</si>
  <si>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</si>
  <si>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</si>
  <si>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</si>
  <si>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</si>
  <si>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</si>
  <si>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</si>
  <si>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</si>
  <si>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</si>
  <si>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</si>
  <si>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</si>
  <si>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</si>
  <si>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</si>
  <si>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</si>
  <si>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</si>
  <si>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</si>
  <si>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</si>
  <si>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</si>
  <si>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</si>
  <si>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</si>
  <si>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</si>
  <si>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</si>
  <si>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</si>
  <si>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</si>
  <si>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</si>
  <si>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</si>
  <si>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</si>
  <si>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</si>
  <si>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</si>
  <si>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</si>
  <si>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</si>
  <si>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</si>
  <si>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</si>
  <si>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</si>
  <si>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</si>
  <si>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</si>
  <si>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</si>
  <si>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</si>
  <si>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</si>
  <si>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</si>
  <si>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</si>
  <si>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</si>
  <si>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</si>
  <si>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</si>
  <si>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</si>
  <si>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</si>
  <si>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</si>
  <si>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</si>
  <si>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</si>
  <si>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</si>
  <si>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</si>
  <si>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</si>
  <si>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</si>
  <si>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</si>
  <si>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</si>
  <si>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</si>
  <si>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</si>
  <si>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</si>
  <si>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</si>
  <si>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</si>
  <si>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</si>
  <si>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</si>
  <si>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</si>
  <si>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</si>
  <si>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</si>
  <si>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</si>
  <si>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</si>
  <si>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</si>
  <si>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</si>
  <si>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</si>
  <si>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</si>
  <si>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</si>
  <si>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</si>
  <si>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</si>
  <si>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</si>
  <si>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</si>
  <si>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</si>
  <si>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</si>
  <si>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</si>
  <si>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</si>
  <si>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</si>
  <si>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</si>
  <si>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</si>
  <si>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</si>
  <si>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</si>
  <si>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</si>
  <si>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</si>
  <si>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</si>
  <si>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</si>
  <si>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</si>
  <si>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</si>
  <si>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</si>
  <si>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</si>
  <si>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</si>
  <si>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</si>
  <si>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</si>
  <si>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</si>
  <si>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</si>
  <si>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</si>
  <si>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</si>
  <si>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</si>
  <si>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</si>
  <si>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</si>
  <si>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</si>
  <si>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</si>
  <si>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</si>
  <si>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</si>
  <si>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</si>
  <si>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</si>
  <si>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</si>
  <si>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</si>
  <si>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</si>
  <si>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</si>
  <si>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</si>
  <si>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</si>
  <si>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</si>
  <si>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</si>
  <si>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</si>
  <si>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</si>
  <si>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</si>
  <si>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</si>
  <si>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</si>
  <si>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</si>
  <si>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</si>
  <si>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</si>
  <si>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</si>
  <si>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</si>
  <si>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</si>
  <si>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</si>
  <si>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</si>
  <si>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</si>
  <si>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</si>
  <si>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</si>
  <si>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</si>
  <si>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</si>
  <si>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</si>
  <si>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</si>
  <si>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</si>
  <si>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</si>
  <si>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</si>
  <si>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</si>
  <si>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</si>
  <si>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</si>
  <si>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</si>
  <si>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</si>
  <si>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</si>
  <si>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</si>
  <si>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</si>
  <si>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</si>
  <si>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</si>
  <si>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</si>
  <si>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</si>
  <si>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</si>
  <si>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</si>
  <si>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</si>
  <si>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</si>
  <si>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</si>
  <si>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</si>
  <si>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</si>
  <si>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</si>
  <si>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</si>
  <si>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</si>
  <si>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</si>
  <si>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</si>
  <si>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</si>
  <si>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</si>
  <si>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</si>
  <si>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</si>
  <si>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</si>
  <si>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</si>
  <si>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</si>
  <si>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</si>
  <si>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</si>
  <si>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</si>
  <si>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</si>
  <si>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</si>
  <si>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</si>
  <si>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</si>
  <si>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</si>
  <si>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</si>
  <si>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</si>
  <si>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</si>
  <si>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</si>
  <si>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</si>
  <si>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</si>
  <si>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</si>
  <si>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</si>
  <si>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</si>
  <si>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</si>
  <si>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</si>
  <si>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</si>
  <si>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</si>
  <si>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</si>
  <si>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</si>
  <si>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57IS2024/05/29</t>
  </si>
  <si>
    <t>MBMP</t>
  </si>
  <si>
    <t>NR/2024/19043/A/17546</t>
  </si>
  <si>
    <t>GBHHPL</t>
  </si>
  <si>
    <t>NR/2024/19656/A/17590</t>
  </si>
  <si>
    <t>RUVNL</t>
  </si>
  <si>
    <t>NR/2024/18855/A/17616</t>
  </si>
  <si>
    <t>NAVABHARATVL</t>
  </si>
  <si>
    <t>NR/2024/19787/A/17735</t>
  </si>
  <si>
    <t>CPTTNPL</t>
  </si>
  <si>
    <t>NR/2024/20007/C</t>
  </si>
  <si>
    <t>SOLAPUR_SOLAR</t>
  </si>
  <si>
    <t>NR/2024/19970/C</t>
  </si>
  <si>
    <t>RKM_POWER</t>
  </si>
  <si>
    <t>NR/2024/19484/A/18173</t>
  </si>
  <si>
    <t>FACORPOWER</t>
  </si>
  <si>
    <t>NR/2024/18976/A/17493</t>
  </si>
  <si>
    <t>NR/2024/19485/A/18174</t>
  </si>
  <si>
    <t>NR/2024/19469/A/17591</t>
  </si>
  <si>
    <t>SKS Raigarh</t>
  </si>
  <si>
    <t>NR/2024/19483/A/18172</t>
  </si>
  <si>
    <t>SWPL</t>
  </si>
  <si>
    <t>NR/2024/19115/A/17564</t>
  </si>
  <si>
    <t>NR/2024/19245/A/17593</t>
  </si>
  <si>
    <t>VSL</t>
  </si>
  <si>
    <t>NR/2024/19075/A/17565</t>
  </si>
  <si>
    <t>SAKTHISUGARSLTD</t>
  </si>
  <si>
    <t>NR/2024/18936/A/17502</t>
  </si>
  <si>
    <t>DBPL</t>
  </si>
  <si>
    <t>NR/2024/20004/C</t>
  </si>
  <si>
    <t>NR/2024/19024/A/17594</t>
  </si>
  <si>
    <t>NR/2024/19764/A/17814</t>
  </si>
  <si>
    <t>Nagaland_Ben</t>
  </si>
  <si>
    <t>NR/2024/18919/A/18109</t>
  </si>
  <si>
    <t>Assam_Ben</t>
  </si>
  <si>
    <t>NR/2024/19984/C</t>
  </si>
  <si>
    <t>SAKTHISUGRAR_TN</t>
  </si>
  <si>
    <t>NR/2024/18934/A/17504</t>
  </si>
  <si>
    <t>HP-GOVT</t>
  </si>
  <si>
    <t>NR/2024/19726/A/17578</t>
  </si>
  <si>
    <t>NR/2024/19337/A/17592</t>
  </si>
  <si>
    <t>KAMENG</t>
  </si>
  <si>
    <t>NR/2024/19975/C</t>
  </si>
  <si>
    <t>MEENAKSHI</t>
  </si>
  <si>
    <t>NR/2024/18977/A/17492</t>
  </si>
  <si>
    <t>SORANG_HEP</t>
  </si>
  <si>
    <t>NR/2024/19976/C</t>
  </si>
  <si>
    <t>EDWPCL12</t>
  </si>
  <si>
    <t>UPPCL</t>
  </si>
  <si>
    <t>NR/2024/19143/A/17561</t>
  </si>
  <si>
    <t>NR/2024/19290/A/18184</t>
  </si>
  <si>
    <t>PCKL</t>
  </si>
  <si>
    <t>NR/2024/19989/C</t>
  </si>
  <si>
    <t>SEIL</t>
  </si>
  <si>
    <t>NR/2024/19727/A/17573</t>
  </si>
  <si>
    <t>SAKTHISUGARS_ELMTN</t>
  </si>
  <si>
    <t>NR/2024/18935/A/17503</t>
  </si>
  <si>
    <t>BIRLACARBONTN</t>
  </si>
  <si>
    <t>NR/2024/18978/A/17491</t>
  </si>
  <si>
    <t>NR/2024/19172/A/18185</t>
  </si>
  <si>
    <t>JPL_DHULE</t>
  </si>
  <si>
    <t>NR/2024/18996/A/18079</t>
  </si>
  <si>
    <t>NR/2024/19121/A/17615</t>
  </si>
  <si>
    <t>JHABUA_IPP</t>
  </si>
  <si>
    <t>NR/2024/19030/A/17551</t>
  </si>
  <si>
    <t>ITCWIND</t>
  </si>
  <si>
    <t>NR/2024/18986/A/17478</t>
  </si>
  <si>
    <t>NR/2024/19739/A/17589</t>
  </si>
  <si>
    <t>SBSRPC11PL_BKN</t>
  </si>
  <si>
    <t>NR/01102023/02012046/L_NR_2021_17</t>
  </si>
  <si>
    <t>NR/01052024/31052024/IEX-240324-06625_1</t>
  </si>
  <si>
    <t>NR/01052024/31052024/DC20240501NR23726</t>
  </si>
  <si>
    <t>NR/01052024/31052024/2-R1</t>
  </si>
  <si>
    <t>DELHI</t>
  </si>
  <si>
    <t>NR/01102023/25122043/GNA_MEJA_DELHI</t>
  </si>
  <si>
    <t>NR/01052024/31052024/DC20240501NR23728</t>
  </si>
  <si>
    <t>NR/01052024/31052024/IEX_240415_00115_1</t>
  </si>
  <si>
    <t>NR/01052024/31052024/DC20240501NR23727</t>
  </si>
  <si>
    <t>CHANJUII</t>
  </si>
  <si>
    <t>NR/01042024/30062024/NOC/HPSLDC/NR/2024/41758</t>
  </si>
  <si>
    <t>NR/01052024/31052024/M20240501NR23406</t>
  </si>
  <si>
    <t>JITPL</t>
  </si>
  <si>
    <t>NR/01052024/31052024/NDMC/D-37/EE(Power)/2024</t>
  </si>
  <si>
    <t>NR/16042024/31052024/IEX_240323_06618</t>
  </si>
  <si>
    <t>NR/01052024/31052024/IEX_240416_00120_1</t>
  </si>
  <si>
    <t>MPL</t>
  </si>
  <si>
    <t>NR/01102023/23072042/L_NR_2012_04</t>
  </si>
  <si>
    <t>NR/01052024/31052024/IEX-240323-06617_1</t>
  </si>
  <si>
    <t>NR/01052024/31052024/MC120240501NR23436</t>
  </si>
  <si>
    <t>NR/01052024/31052024/DC20240501NR23735</t>
  </si>
  <si>
    <t>East_Delhi_Waste_Processing_Company_Limited_(EDWPCL)</t>
  </si>
  <si>
    <t>UPPCL-EDWPCL12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</si>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</sst>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285</v>
          </cell>
          <cell r="C50">
            <v>0</v>
          </cell>
          <cell r="D50">
            <v>0</v>
          </cell>
          <cell r="E50">
            <v>0</v>
          </cell>
          <cell r="H50">
            <v>285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285</v>
          </cell>
          <cell r="C51">
            <v>0</v>
          </cell>
          <cell r="D51">
            <v>0</v>
          </cell>
          <cell r="E51">
            <v>0</v>
          </cell>
          <cell r="H51">
            <v>285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285</v>
          </cell>
          <cell r="C52">
            <v>0</v>
          </cell>
          <cell r="D52">
            <v>0</v>
          </cell>
          <cell r="E52">
            <v>0</v>
          </cell>
          <cell r="H52">
            <v>285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280</v>
          </cell>
          <cell r="C53">
            <v>0</v>
          </cell>
          <cell r="D53">
            <v>0</v>
          </cell>
          <cell r="E53">
            <v>0</v>
          </cell>
          <cell r="H53">
            <v>280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280</v>
          </cell>
          <cell r="C54">
            <v>0</v>
          </cell>
          <cell r="D54">
            <v>0</v>
          </cell>
          <cell r="E54">
            <v>0</v>
          </cell>
          <cell r="H54">
            <v>280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280</v>
          </cell>
          <cell r="C55">
            <v>0</v>
          </cell>
          <cell r="D55">
            <v>0</v>
          </cell>
          <cell r="E55">
            <v>0</v>
          </cell>
          <cell r="H55">
            <v>280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280</v>
          </cell>
          <cell r="C56">
            <v>0</v>
          </cell>
          <cell r="D56">
            <v>0</v>
          </cell>
          <cell r="E56">
            <v>0</v>
          </cell>
          <cell r="H56">
            <v>280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280</v>
          </cell>
          <cell r="C57">
            <v>0</v>
          </cell>
          <cell r="D57">
            <v>0</v>
          </cell>
          <cell r="E57">
            <v>0</v>
          </cell>
          <cell r="H57">
            <v>280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280</v>
          </cell>
          <cell r="C58">
            <v>0</v>
          </cell>
          <cell r="D58">
            <v>0</v>
          </cell>
          <cell r="E58">
            <v>0</v>
          </cell>
          <cell r="H58">
            <v>280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280</v>
          </cell>
          <cell r="C59">
            <v>0</v>
          </cell>
          <cell r="D59">
            <v>0</v>
          </cell>
          <cell r="E59">
            <v>0</v>
          </cell>
          <cell r="H59">
            <v>280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280</v>
          </cell>
          <cell r="C60">
            <v>0</v>
          </cell>
          <cell r="D60">
            <v>0</v>
          </cell>
          <cell r="E60">
            <v>0</v>
          </cell>
          <cell r="H60">
            <v>280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280</v>
          </cell>
          <cell r="C61">
            <v>0</v>
          </cell>
          <cell r="D61">
            <v>0</v>
          </cell>
          <cell r="E61">
            <v>0</v>
          </cell>
          <cell r="H61">
            <v>280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280</v>
          </cell>
          <cell r="C62">
            <v>0</v>
          </cell>
          <cell r="D62">
            <v>0</v>
          </cell>
          <cell r="E62">
            <v>0</v>
          </cell>
          <cell r="H62">
            <v>280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280</v>
          </cell>
          <cell r="C63">
            <v>0</v>
          </cell>
          <cell r="D63">
            <v>0</v>
          </cell>
          <cell r="E63">
            <v>0</v>
          </cell>
          <cell r="H63">
            <v>280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280</v>
          </cell>
          <cell r="C64">
            <v>0</v>
          </cell>
          <cell r="D64">
            <v>0</v>
          </cell>
          <cell r="E64">
            <v>0</v>
          </cell>
          <cell r="H64">
            <v>280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280</v>
          </cell>
          <cell r="C65">
            <v>0</v>
          </cell>
          <cell r="D65">
            <v>0</v>
          </cell>
          <cell r="E65">
            <v>0</v>
          </cell>
          <cell r="H65">
            <v>280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280</v>
          </cell>
          <cell r="C66">
            <v>0</v>
          </cell>
          <cell r="D66">
            <v>0</v>
          </cell>
          <cell r="E66">
            <v>0</v>
          </cell>
          <cell r="H66">
            <v>280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280</v>
          </cell>
          <cell r="C67">
            <v>0</v>
          </cell>
          <cell r="D67">
            <v>0</v>
          </cell>
          <cell r="E67">
            <v>0</v>
          </cell>
          <cell r="H67">
            <v>280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280</v>
          </cell>
          <cell r="C68">
            <v>0</v>
          </cell>
          <cell r="D68">
            <v>0</v>
          </cell>
          <cell r="E68">
            <v>0</v>
          </cell>
          <cell r="H68">
            <v>280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280</v>
          </cell>
          <cell r="C69">
            <v>0</v>
          </cell>
          <cell r="D69">
            <v>0</v>
          </cell>
          <cell r="E69">
            <v>0</v>
          </cell>
          <cell r="H69">
            <v>280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280</v>
          </cell>
          <cell r="C70">
            <v>0</v>
          </cell>
          <cell r="D70">
            <v>0</v>
          </cell>
          <cell r="E70">
            <v>0</v>
          </cell>
          <cell r="H70">
            <v>280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280</v>
          </cell>
          <cell r="C71">
            <v>0</v>
          </cell>
          <cell r="D71">
            <v>0</v>
          </cell>
          <cell r="E71">
            <v>0</v>
          </cell>
          <cell r="H71">
            <v>280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280</v>
          </cell>
          <cell r="C72">
            <v>0</v>
          </cell>
          <cell r="D72">
            <v>0</v>
          </cell>
          <cell r="E72">
            <v>0</v>
          </cell>
          <cell r="H72">
            <v>280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280</v>
          </cell>
          <cell r="C73">
            <v>0</v>
          </cell>
          <cell r="D73">
            <v>0</v>
          </cell>
          <cell r="E73">
            <v>0</v>
          </cell>
          <cell r="H73">
            <v>280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280</v>
          </cell>
          <cell r="C74">
            <v>0</v>
          </cell>
          <cell r="D74">
            <v>0</v>
          </cell>
          <cell r="E74">
            <v>0</v>
          </cell>
          <cell r="H74">
            <v>280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34.17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34.340000000000003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34.340000000000003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585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585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585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585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585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502.54899999999998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585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502.54899999999998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585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355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585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355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585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355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585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355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585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185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585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185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585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185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585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185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585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185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585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185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585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185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585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185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585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185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585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185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585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185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585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185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585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185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585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185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585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585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585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585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585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585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585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585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585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585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185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185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185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185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185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185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185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185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185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185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185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185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230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230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240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240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240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240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290.2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290.2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230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230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230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230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230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230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230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230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290.2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290.2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290.2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290.2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390.2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467.23899999999998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557.23900000000003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557.23900000000003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557.23900000000003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557.23900000000003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557.23900000000003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557.23900000000003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45441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305</v>
      </c>
    </row>
    <row r="9" spans="1:3">
      <c r="A9" s="46" t="s">
        <v>447</v>
      </c>
      <c r="B9" s="205">
        <v>45442.476458333331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45441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13.06</v>
      </c>
      <c r="C3" s="202">
        <v>13.06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5.4486319999999999</v>
      </c>
      <c r="J3" s="21">
        <f>C3*E3/100</f>
        <v>3.0468980000000001</v>
      </c>
      <c r="K3" s="21">
        <f>C3*F3/100</f>
        <v>3.9297540000000004</v>
      </c>
      <c r="L3" s="21">
        <f>C3*G3/100</f>
        <v>0.63471600000000006</v>
      </c>
      <c r="M3" s="155">
        <f>SUM(I3:L3)</f>
        <v>13.060000000000002</v>
      </c>
      <c r="N3" s="22"/>
      <c r="P3" s="37">
        <f t="shared" ref="P3:P34" si="1">I3</f>
        <v>5.4486319999999999</v>
      </c>
      <c r="Q3" s="37">
        <f t="shared" ref="Q3:Q34" si="2">J3</f>
        <v>3.0468980000000001</v>
      </c>
      <c r="R3" s="37">
        <f t="shared" ref="R3:R34" si="3">K3</f>
        <v>3.9297540000000004</v>
      </c>
      <c r="S3" s="37">
        <f t="shared" ref="S3:S34" si="4">L3</f>
        <v>0.63471600000000006</v>
      </c>
      <c r="T3" s="37">
        <f>SUM(P3:S3)</f>
        <v>13.060000000000002</v>
      </c>
    </row>
    <row r="4" spans="1:20">
      <c r="A4" s="8" t="s">
        <v>46</v>
      </c>
      <c r="B4" s="202">
        <v>13.06</v>
      </c>
      <c r="C4" s="202">
        <v>13.06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5.4486319999999999</v>
      </c>
      <c r="J4" s="21">
        <f t="shared" ref="J4:J67" si="6">C4*E4/100</f>
        <v>3.0468980000000001</v>
      </c>
      <c r="K4" s="21">
        <f t="shared" ref="K4:K67" si="7">C4*F4/100</f>
        <v>3.9297540000000004</v>
      </c>
      <c r="L4" s="21">
        <f t="shared" ref="L4:L67" si="8">C4*G4/100</f>
        <v>0.63471600000000006</v>
      </c>
      <c r="M4" s="156">
        <f t="shared" ref="M4:M67" si="9">SUM(I4:L4)</f>
        <v>13.060000000000002</v>
      </c>
      <c r="N4" s="22"/>
      <c r="P4" s="37">
        <f t="shared" si="1"/>
        <v>5.4486319999999999</v>
      </c>
      <c r="Q4" s="37">
        <f t="shared" si="2"/>
        <v>3.0468980000000001</v>
      </c>
      <c r="R4" s="37">
        <f t="shared" si="3"/>
        <v>3.9297540000000004</v>
      </c>
      <c r="S4" s="37">
        <f t="shared" si="4"/>
        <v>0.63471600000000006</v>
      </c>
      <c r="T4" s="37">
        <f t="shared" ref="T4:T67" si="10">SUM(P4:S4)</f>
        <v>13.060000000000002</v>
      </c>
    </row>
    <row r="5" spans="1:20">
      <c r="A5" s="8" t="s">
        <v>47</v>
      </c>
      <c r="B5" s="202">
        <v>13.06</v>
      </c>
      <c r="C5" s="202">
        <v>13.06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5.4486319999999999</v>
      </c>
      <c r="J5" s="21">
        <f t="shared" si="6"/>
        <v>3.0468980000000001</v>
      </c>
      <c r="K5" s="21">
        <f t="shared" si="7"/>
        <v>3.9297540000000004</v>
      </c>
      <c r="L5" s="21">
        <f t="shared" si="8"/>
        <v>0.63471600000000006</v>
      </c>
      <c r="M5" s="156">
        <f t="shared" si="9"/>
        <v>13.060000000000002</v>
      </c>
      <c r="N5" s="22"/>
      <c r="P5" s="37">
        <f t="shared" si="1"/>
        <v>5.4486319999999999</v>
      </c>
      <c r="Q5" s="37">
        <f t="shared" si="2"/>
        <v>3.0468980000000001</v>
      </c>
      <c r="R5" s="37">
        <f t="shared" si="3"/>
        <v>3.9297540000000004</v>
      </c>
      <c r="S5" s="37">
        <f t="shared" si="4"/>
        <v>0.63471600000000006</v>
      </c>
      <c r="T5" s="37">
        <f t="shared" si="10"/>
        <v>13.060000000000002</v>
      </c>
    </row>
    <row r="6" spans="1:20">
      <c r="A6" s="8" t="s">
        <v>48</v>
      </c>
      <c r="B6" s="202">
        <v>13.06</v>
      </c>
      <c r="C6" s="202">
        <v>13.06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5.4486319999999999</v>
      </c>
      <c r="J6" s="21">
        <f t="shared" si="6"/>
        <v>3.0468980000000001</v>
      </c>
      <c r="K6" s="21">
        <f t="shared" si="7"/>
        <v>3.9297540000000004</v>
      </c>
      <c r="L6" s="21">
        <f t="shared" si="8"/>
        <v>0.63471600000000006</v>
      </c>
      <c r="M6" s="156">
        <f t="shared" si="9"/>
        <v>13.060000000000002</v>
      </c>
      <c r="N6" s="22"/>
      <c r="P6" s="37">
        <f t="shared" si="1"/>
        <v>5.4486319999999999</v>
      </c>
      <c r="Q6" s="37">
        <f t="shared" si="2"/>
        <v>3.0468980000000001</v>
      </c>
      <c r="R6" s="37">
        <f t="shared" si="3"/>
        <v>3.9297540000000004</v>
      </c>
      <c r="S6" s="37">
        <f t="shared" si="4"/>
        <v>0.63471600000000006</v>
      </c>
      <c r="T6" s="37">
        <f t="shared" si="10"/>
        <v>13.060000000000002</v>
      </c>
    </row>
    <row r="7" spans="1:20">
      <c r="A7" s="8" t="s">
        <v>49</v>
      </c>
      <c r="B7" s="202">
        <v>13.06</v>
      </c>
      <c r="C7" s="202">
        <v>13.06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5.4486319999999999</v>
      </c>
      <c r="J7" s="21">
        <f t="shared" si="6"/>
        <v>3.0468980000000001</v>
      </c>
      <c r="K7" s="21">
        <f t="shared" si="7"/>
        <v>3.9297540000000004</v>
      </c>
      <c r="L7" s="21">
        <f t="shared" si="8"/>
        <v>0.63471600000000006</v>
      </c>
      <c r="M7" s="156">
        <f t="shared" si="9"/>
        <v>13.060000000000002</v>
      </c>
      <c r="N7" s="22"/>
      <c r="P7" s="37">
        <f t="shared" si="1"/>
        <v>5.4486319999999999</v>
      </c>
      <c r="Q7" s="37">
        <f t="shared" si="2"/>
        <v>3.0468980000000001</v>
      </c>
      <c r="R7" s="37">
        <f t="shared" si="3"/>
        <v>3.9297540000000004</v>
      </c>
      <c r="S7" s="37">
        <f t="shared" si="4"/>
        <v>0.63471600000000006</v>
      </c>
      <c r="T7" s="37">
        <f t="shared" si="10"/>
        <v>13.060000000000002</v>
      </c>
    </row>
    <row r="8" spans="1:20">
      <c r="A8" s="8" t="s">
        <v>50</v>
      </c>
      <c r="B8" s="202">
        <v>13.06</v>
      </c>
      <c r="C8" s="202">
        <v>13.06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5.4486319999999999</v>
      </c>
      <c r="J8" s="21">
        <f t="shared" si="6"/>
        <v>3.0468980000000001</v>
      </c>
      <c r="K8" s="21">
        <f t="shared" si="7"/>
        <v>3.9297540000000004</v>
      </c>
      <c r="L8" s="21">
        <f t="shared" si="8"/>
        <v>0.63471600000000006</v>
      </c>
      <c r="M8" s="156">
        <f t="shared" si="9"/>
        <v>13.060000000000002</v>
      </c>
      <c r="N8" s="22"/>
      <c r="P8" s="37">
        <f t="shared" si="1"/>
        <v>5.4486319999999999</v>
      </c>
      <c r="Q8" s="37">
        <f t="shared" si="2"/>
        <v>3.0468980000000001</v>
      </c>
      <c r="R8" s="37">
        <f t="shared" si="3"/>
        <v>3.9297540000000004</v>
      </c>
      <c r="S8" s="37">
        <f t="shared" si="4"/>
        <v>0.63471600000000006</v>
      </c>
      <c r="T8" s="37">
        <f t="shared" si="10"/>
        <v>13.060000000000002</v>
      </c>
    </row>
    <row r="9" spans="1:20">
      <c r="A9" s="8" t="s">
        <v>51</v>
      </c>
      <c r="B9" s="202">
        <v>13.06</v>
      </c>
      <c r="C9" s="202">
        <v>13.06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5.4486319999999999</v>
      </c>
      <c r="J9" s="21">
        <f t="shared" si="6"/>
        <v>3.0468980000000001</v>
      </c>
      <c r="K9" s="21">
        <f t="shared" si="7"/>
        <v>3.9297540000000004</v>
      </c>
      <c r="L9" s="21">
        <f t="shared" si="8"/>
        <v>0.63471600000000006</v>
      </c>
      <c r="M9" s="156">
        <f t="shared" si="9"/>
        <v>13.060000000000002</v>
      </c>
      <c r="N9" s="22"/>
      <c r="P9" s="37">
        <f t="shared" si="1"/>
        <v>5.4486319999999999</v>
      </c>
      <c r="Q9" s="37">
        <f t="shared" si="2"/>
        <v>3.0468980000000001</v>
      </c>
      <c r="R9" s="37">
        <f t="shared" si="3"/>
        <v>3.9297540000000004</v>
      </c>
      <c r="S9" s="37">
        <f t="shared" si="4"/>
        <v>0.63471600000000006</v>
      </c>
      <c r="T9" s="37">
        <f t="shared" si="10"/>
        <v>13.060000000000002</v>
      </c>
    </row>
    <row r="10" spans="1:20">
      <c r="A10" s="8" t="s">
        <v>52</v>
      </c>
      <c r="B10" s="202">
        <v>13.06</v>
      </c>
      <c r="C10" s="202">
        <v>13.06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5.4486319999999999</v>
      </c>
      <c r="J10" s="21">
        <f t="shared" si="6"/>
        <v>3.0468980000000001</v>
      </c>
      <c r="K10" s="21">
        <f t="shared" si="7"/>
        <v>3.9297540000000004</v>
      </c>
      <c r="L10" s="21">
        <f t="shared" si="8"/>
        <v>0.63471600000000006</v>
      </c>
      <c r="M10" s="156">
        <f t="shared" si="9"/>
        <v>13.060000000000002</v>
      </c>
      <c r="N10" s="22"/>
      <c r="P10" s="37">
        <f t="shared" si="1"/>
        <v>5.4486319999999999</v>
      </c>
      <c r="Q10" s="37">
        <f t="shared" si="2"/>
        <v>3.0468980000000001</v>
      </c>
      <c r="R10" s="37">
        <f t="shared" si="3"/>
        <v>3.9297540000000004</v>
      </c>
      <c r="S10" s="37">
        <f t="shared" si="4"/>
        <v>0.63471600000000006</v>
      </c>
      <c r="T10" s="37">
        <f t="shared" si="10"/>
        <v>13.060000000000002</v>
      </c>
    </row>
    <row r="11" spans="1:20">
      <c r="A11" s="8" t="s">
        <v>53</v>
      </c>
      <c r="B11" s="202">
        <v>13.06</v>
      </c>
      <c r="C11" s="202">
        <v>13.06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5.4486319999999999</v>
      </c>
      <c r="J11" s="21">
        <f t="shared" si="6"/>
        <v>3.0468980000000001</v>
      </c>
      <c r="K11" s="21">
        <f t="shared" si="7"/>
        <v>3.9297540000000004</v>
      </c>
      <c r="L11" s="21">
        <f t="shared" si="8"/>
        <v>0.63471600000000006</v>
      </c>
      <c r="M11" s="156">
        <f t="shared" si="9"/>
        <v>13.060000000000002</v>
      </c>
      <c r="N11" s="22"/>
      <c r="P11" s="37">
        <f t="shared" si="1"/>
        <v>5.4486319999999999</v>
      </c>
      <c r="Q11" s="37">
        <f t="shared" si="2"/>
        <v>3.0468980000000001</v>
      </c>
      <c r="R11" s="37">
        <f t="shared" si="3"/>
        <v>3.9297540000000004</v>
      </c>
      <c r="S11" s="37">
        <f t="shared" si="4"/>
        <v>0.63471600000000006</v>
      </c>
      <c r="T11" s="37">
        <f t="shared" si="10"/>
        <v>13.060000000000002</v>
      </c>
    </row>
    <row r="12" spans="1:20">
      <c r="A12" s="8" t="s">
        <v>54</v>
      </c>
      <c r="B12" s="202">
        <v>13.06</v>
      </c>
      <c r="C12" s="202">
        <v>13.06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5.4486319999999999</v>
      </c>
      <c r="J12" s="21">
        <f t="shared" si="6"/>
        <v>3.0468980000000001</v>
      </c>
      <c r="K12" s="21">
        <f t="shared" si="7"/>
        <v>3.9297540000000004</v>
      </c>
      <c r="L12" s="21">
        <f t="shared" si="8"/>
        <v>0.63471600000000006</v>
      </c>
      <c r="M12" s="156">
        <f t="shared" si="9"/>
        <v>13.060000000000002</v>
      </c>
      <c r="N12" s="22"/>
      <c r="P12" s="37">
        <f t="shared" si="1"/>
        <v>5.4486319999999999</v>
      </c>
      <c r="Q12" s="37">
        <f t="shared" si="2"/>
        <v>3.0468980000000001</v>
      </c>
      <c r="R12" s="37">
        <f t="shared" si="3"/>
        <v>3.9297540000000004</v>
      </c>
      <c r="S12" s="37">
        <f t="shared" si="4"/>
        <v>0.63471600000000006</v>
      </c>
      <c r="T12" s="37">
        <f t="shared" si="10"/>
        <v>13.060000000000002</v>
      </c>
    </row>
    <row r="13" spans="1:20">
      <c r="A13" s="8" t="s">
        <v>55</v>
      </c>
      <c r="B13" s="202">
        <v>13.06</v>
      </c>
      <c r="C13" s="202">
        <v>13.06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5.4486319999999999</v>
      </c>
      <c r="J13" s="21">
        <f t="shared" si="6"/>
        <v>3.0468980000000001</v>
      </c>
      <c r="K13" s="21">
        <f t="shared" si="7"/>
        <v>3.9297540000000004</v>
      </c>
      <c r="L13" s="21">
        <f t="shared" si="8"/>
        <v>0.63471600000000006</v>
      </c>
      <c r="M13" s="156">
        <f t="shared" si="9"/>
        <v>13.060000000000002</v>
      </c>
      <c r="N13" s="22"/>
      <c r="P13" s="37">
        <f t="shared" si="1"/>
        <v>5.4486319999999999</v>
      </c>
      <c r="Q13" s="37">
        <f t="shared" si="2"/>
        <v>3.0468980000000001</v>
      </c>
      <c r="R13" s="37">
        <f t="shared" si="3"/>
        <v>3.9297540000000004</v>
      </c>
      <c r="S13" s="37">
        <f t="shared" si="4"/>
        <v>0.63471600000000006</v>
      </c>
      <c r="T13" s="37">
        <f t="shared" si="10"/>
        <v>13.060000000000002</v>
      </c>
    </row>
    <row r="14" spans="1:20">
      <c r="A14" s="8" t="s">
        <v>56</v>
      </c>
      <c r="B14" s="202">
        <v>13.06</v>
      </c>
      <c r="C14" s="202">
        <v>13.06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5.4486319999999999</v>
      </c>
      <c r="J14" s="21">
        <f t="shared" si="6"/>
        <v>3.0468980000000001</v>
      </c>
      <c r="K14" s="21">
        <f t="shared" si="7"/>
        <v>3.9297540000000004</v>
      </c>
      <c r="L14" s="21">
        <f t="shared" si="8"/>
        <v>0.63471600000000006</v>
      </c>
      <c r="M14" s="156">
        <f t="shared" si="9"/>
        <v>13.060000000000002</v>
      </c>
      <c r="N14" s="22"/>
      <c r="P14" s="37">
        <f t="shared" si="1"/>
        <v>5.4486319999999999</v>
      </c>
      <c r="Q14" s="37">
        <f t="shared" si="2"/>
        <v>3.0468980000000001</v>
      </c>
      <c r="R14" s="37">
        <f t="shared" si="3"/>
        <v>3.9297540000000004</v>
      </c>
      <c r="S14" s="37">
        <f t="shared" si="4"/>
        <v>0.63471600000000006</v>
      </c>
      <c r="T14" s="37">
        <f t="shared" si="10"/>
        <v>13.060000000000002</v>
      </c>
    </row>
    <row r="15" spans="1:20">
      <c r="A15" s="8" t="s">
        <v>57</v>
      </c>
      <c r="B15" s="202">
        <v>13.06</v>
      </c>
      <c r="C15" s="202">
        <v>13.06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5.4486319999999999</v>
      </c>
      <c r="J15" s="21">
        <f t="shared" si="6"/>
        <v>3.0468980000000001</v>
      </c>
      <c r="K15" s="21">
        <f t="shared" si="7"/>
        <v>3.9297540000000004</v>
      </c>
      <c r="L15" s="21">
        <f t="shared" si="8"/>
        <v>0.63471600000000006</v>
      </c>
      <c r="M15" s="156">
        <f t="shared" si="9"/>
        <v>13.060000000000002</v>
      </c>
      <c r="N15" s="22"/>
      <c r="P15" s="37">
        <f t="shared" si="1"/>
        <v>5.4486319999999999</v>
      </c>
      <c r="Q15" s="37">
        <f t="shared" si="2"/>
        <v>3.0468980000000001</v>
      </c>
      <c r="R15" s="37">
        <f t="shared" si="3"/>
        <v>3.9297540000000004</v>
      </c>
      <c r="S15" s="37">
        <f t="shared" si="4"/>
        <v>0.63471600000000006</v>
      </c>
      <c r="T15" s="37">
        <f t="shared" si="10"/>
        <v>13.060000000000002</v>
      </c>
    </row>
    <row r="16" spans="1:20">
      <c r="A16" s="8" t="s">
        <v>58</v>
      </c>
      <c r="B16" s="202">
        <v>13.06</v>
      </c>
      <c r="C16" s="202">
        <v>13.06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5.4486319999999999</v>
      </c>
      <c r="J16" s="21">
        <f t="shared" si="6"/>
        <v>3.0468980000000001</v>
      </c>
      <c r="K16" s="21">
        <f t="shared" si="7"/>
        <v>3.9297540000000004</v>
      </c>
      <c r="L16" s="21">
        <f t="shared" si="8"/>
        <v>0.63471600000000006</v>
      </c>
      <c r="M16" s="156">
        <f t="shared" si="9"/>
        <v>13.060000000000002</v>
      </c>
      <c r="N16" s="22"/>
      <c r="P16" s="37">
        <f t="shared" si="1"/>
        <v>5.4486319999999999</v>
      </c>
      <c r="Q16" s="37">
        <f t="shared" si="2"/>
        <v>3.0468980000000001</v>
      </c>
      <c r="R16" s="37">
        <f t="shared" si="3"/>
        <v>3.9297540000000004</v>
      </c>
      <c r="S16" s="37">
        <f t="shared" si="4"/>
        <v>0.63471600000000006</v>
      </c>
      <c r="T16" s="37">
        <f t="shared" si="10"/>
        <v>13.060000000000002</v>
      </c>
    </row>
    <row r="17" spans="1:20">
      <c r="A17" s="8" t="s">
        <v>59</v>
      </c>
      <c r="B17" s="202">
        <v>13.06</v>
      </c>
      <c r="C17" s="202">
        <v>13.06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5.4486319999999999</v>
      </c>
      <c r="J17" s="21">
        <f t="shared" si="6"/>
        <v>3.0468980000000001</v>
      </c>
      <c r="K17" s="21">
        <f t="shared" si="7"/>
        <v>3.9297540000000004</v>
      </c>
      <c r="L17" s="21">
        <f t="shared" si="8"/>
        <v>0.63471600000000006</v>
      </c>
      <c r="M17" s="156">
        <f t="shared" si="9"/>
        <v>13.060000000000002</v>
      </c>
      <c r="N17" s="22"/>
      <c r="P17" s="37">
        <f t="shared" si="1"/>
        <v>5.4486319999999999</v>
      </c>
      <c r="Q17" s="37">
        <f t="shared" si="2"/>
        <v>3.0468980000000001</v>
      </c>
      <c r="R17" s="37">
        <f t="shared" si="3"/>
        <v>3.9297540000000004</v>
      </c>
      <c r="S17" s="37">
        <f t="shared" si="4"/>
        <v>0.63471600000000006</v>
      </c>
      <c r="T17" s="37">
        <f t="shared" si="10"/>
        <v>13.060000000000002</v>
      </c>
    </row>
    <row r="18" spans="1:20">
      <c r="A18" s="8" t="s">
        <v>60</v>
      </c>
      <c r="B18" s="202">
        <v>13.06</v>
      </c>
      <c r="C18" s="202">
        <v>13.06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5.4486319999999999</v>
      </c>
      <c r="J18" s="21">
        <f t="shared" si="6"/>
        <v>3.0468980000000001</v>
      </c>
      <c r="K18" s="21">
        <f t="shared" si="7"/>
        <v>3.9297540000000004</v>
      </c>
      <c r="L18" s="21">
        <f t="shared" si="8"/>
        <v>0.63471600000000006</v>
      </c>
      <c r="M18" s="156">
        <f t="shared" si="9"/>
        <v>13.060000000000002</v>
      </c>
      <c r="N18" s="22"/>
      <c r="P18" s="37">
        <f t="shared" si="1"/>
        <v>5.4486319999999999</v>
      </c>
      <c r="Q18" s="37">
        <f t="shared" si="2"/>
        <v>3.0468980000000001</v>
      </c>
      <c r="R18" s="37">
        <f t="shared" si="3"/>
        <v>3.9297540000000004</v>
      </c>
      <c r="S18" s="37">
        <f t="shared" si="4"/>
        <v>0.63471600000000006</v>
      </c>
      <c r="T18" s="37">
        <f t="shared" si="10"/>
        <v>13.060000000000002</v>
      </c>
    </row>
    <row r="19" spans="1:20">
      <c r="A19" s="8" t="s">
        <v>61</v>
      </c>
      <c r="B19" s="202">
        <v>13.06</v>
      </c>
      <c r="C19" s="202">
        <v>13.06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5.4486319999999999</v>
      </c>
      <c r="J19" s="21">
        <f t="shared" si="6"/>
        <v>3.0468980000000001</v>
      </c>
      <c r="K19" s="21">
        <f t="shared" si="7"/>
        <v>3.9297540000000004</v>
      </c>
      <c r="L19" s="21">
        <f t="shared" si="8"/>
        <v>0.63471600000000006</v>
      </c>
      <c r="M19" s="156">
        <f t="shared" si="9"/>
        <v>13.060000000000002</v>
      </c>
      <c r="N19" s="22"/>
      <c r="P19" s="37">
        <f t="shared" si="1"/>
        <v>5.4486319999999999</v>
      </c>
      <c r="Q19" s="37">
        <f t="shared" si="2"/>
        <v>3.0468980000000001</v>
      </c>
      <c r="R19" s="37">
        <f t="shared" si="3"/>
        <v>3.9297540000000004</v>
      </c>
      <c r="S19" s="37">
        <f t="shared" si="4"/>
        <v>0.63471600000000006</v>
      </c>
      <c r="T19" s="37">
        <f t="shared" si="10"/>
        <v>13.060000000000002</v>
      </c>
    </row>
    <row r="20" spans="1:20">
      <c r="A20" s="8" t="s">
        <v>62</v>
      </c>
      <c r="B20" s="202">
        <v>13.06</v>
      </c>
      <c r="C20" s="202">
        <v>13.06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5.4486319999999999</v>
      </c>
      <c r="J20" s="21">
        <f t="shared" si="6"/>
        <v>3.0468980000000001</v>
      </c>
      <c r="K20" s="21">
        <f t="shared" si="7"/>
        <v>3.9297540000000004</v>
      </c>
      <c r="L20" s="21">
        <f t="shared" si="8"/>
        <v>0.63471600000000006</v>
      </c>
      <c r="M20" s="156">
        <f t="shared" si="9"/>
        <v>13.060000000000002</v>
      </c>
      <c r="N20" s="22"/>
      <c r="P20" s="37">
        <f t="shared" si="1"/>
        <v>5.4486319999999999</v>
      </c>
      <c r="Q20" s="37">
        <f t="shared" si="2"/>
        <v>3.0468980000000001</v>
      </c>
      <c r="R20" s="37">
        <f t="shared" si="3"/>
        <v>3.9297540000000004</v>
      </c>
      <c r="S20" s="37">
        <f t="shared" si="4"/>
        <v>0.63471600000000006</v>
      </c>
      <c r="T20" s="37">
        <f t="shared" si="10"/>
        <v>13.060000000000002</v>
      </c>
    </row>
    <row r="21" spans="1:20">
      <c r="A21" s="8" t="s">
        <v>63</v>
      </c>
      <c r="B21" s="202">
        <v>13.06</v>
      </c>
      <c r="C21" s="202">
        <v>13.06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5.4486319999999999</v>
      </c>
      <c r="J21" s="21">
        <f t="shared" si="6"/>
        <v>3.0468980000000001</v>
      </c>
      <c r="K21" s="21">
        <f t="shared" si="7"/>
        <v>3.9297540000000004</v>
      </c>
      <c r="L21" s="21">
        <f t="shared" si="8"/>
        <v>0.63471600000000006</v>
      </c>
      <c r="M21" s="156">
        <f t="shared" si="9"/>
        <v>13.060000000000002</v>
      </c>
      <c r="N21" s="22"/>
      <c r="P21" s="37">
        <f t="shared" si="1"/>
        <v>5.4486319999999999</v>
      </c>
      <c r="Q21" s="37">
        <f t="shared" si="2"/>
        <v>3.0468980000000001</v>
      </c>
      <c r="R21" s="37">
        <f t="shared" si="3"/>
        <v>3.9297540000000004</v>
      </c>
      <c r="S21" s="37">
        <f t="shared" si="4"/>
        <v>0.63471600000000006</v>
      </c>
      <c r="T21" s="37">
        <f t="shared" si="10"/>
        <v>13.060000000000002</v>
      </c>
    </row>
    <row r="22" spans="1:20">
      <c r="A22" s="8" t="s">
        <v>64</v>
      </c>
      <c r="B22" s="202">
        <v>13.06</v>
      </c>
      <c r="C22" s="202">
        <v>13.06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5.4486319999999999</v>
      </c>
      <c r="J22" s="21">
        <f t="shared" si="6"/>
        <v>3.0468980000000001</v>
      </c>
      <c r="K22" s="21">
        <f t="shared" si="7"/>
        <v>3.9297540000000004</v>
      </c>
      <c r="L22" s="21">
        <f t="shared" si="8"/>
        <v>0.63471600000000006</v>
      </c>
      <c r="M22" s="156">
        <f t="shared" si="9"/>
        <v>13.060000000000002</v>
      </c>
      <c r="N22" s="22"/>
      <c r="P22" s="37">
        <f t="shared" si="1"/>
        <v>5.4486319999999999</v>
      </c>
      <c r="Q22" s="37">
        <f t="shared" si="2"/>
        <v>3.0468980000000001</v>
      </c>
      <c r="R22" s="37">
        <f t="shared" si="3"/>
        <v>3.9297540000000004</v>
      </c>
      <c r="S22" s="37">
        <f t="shared" si="4"/>
        <v>0.63471600000000006</v>
      </c>
      <c r="T22" s="37">
        <f t="shared" si="10"/>
        <v>13.060000000000002</v>
      </c>
    </row>
    <row r="23" spans="1:20">
      <c r="A23" s="8" t="s">
        <v>65</v>
      </c>
      <c r="B23" s="202">
        <v>13.06</v>
      </c>
      <c r="C23" s="202">
        <v>13.06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5.4486319999999999</v>
      </c>
      <c r="J23" s="21">
        <f t="shared" si="6"/>
        <v>3.0468980000000001</v>
      </c>
      <c r="K23" s="21">
        <f t="shared" si="7"/>
        <v>3.9297540000000004</v>
      </c>
      <c r="L23" s="21">
        <f t="shared" si="8"/>
        <v>0.63471600000000006</v>
      </c>
      <c r="M23" s="156">
        <f t="shared" si="9"/>
        <v>13.060000000000002</v>
      </c>
      <c r="N23" s="22"/>
      <c r="P23" s="37">
        <f t="shared" si="1"/>
        <v>5.4486319999999999</v>
      </c>
      <c r="Q23" s="37">
        <f t="shared" si="2"/>
        <v>3.0468980000000001</v>
      </c>
      <c r="R23" s="37">
        <f t="shared" si="3"/>
        <v>3.9297540000000004</v>
      </c>
      <c r="S23" s="37">
        <f t="shared" si="4"/>
        <v>0.63471600000000006</v>
      </c>
      <c r="T23" s="37">
        <f t="shared" si="10"/>
        <v>13.060000000000002</v>
      </c>
    </row>
    <row r="24" spans="1:20">
      <c r="A24" s="8" t="s">
        <v>66</v>
      </c>
      <c r="B24" s="202">
        <v>13.06</v>
      </c>
      <c r="C24" s="202">
        <v>13.06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5.4486319999999999</v>
      </c>
      <c r="J24" s="21">
        <f t="shared" si="6"/>
        <v>3.0468980000000001</v>
      </c>
      <c r="K24" s="21">
        <f t="shared" si="7"/>
        <v>3.9297540000000004</v>
      </c>
      <c r="L24" s="21">
        <f t="shared" si="8"/>
        <v>0.63471600000000006</v>
      </c>
      <c r="M24" s="156">
        <f t="shared" si="9"/>
        <v>13.060000000000002</v>
      </c>
      <c r="N24" s="22"/>
      <c r="P24" s="37">
        <f t="shared" si="1"/>
        <v>5.4486319999999999</v>
      </c>
      <c r="Q24" s="37">
        <f t="shared" si="2"/>
        <v>3.0468980000000001</v>
      </c>
      <c r="R24" s="37">
        <f t="shared" si="3"/>
        <v>3.9297540000000004</v>
      </c>
      <c r="S24" s="37">
        <f t="shared" si="4"/>
        <v>0.63471600000000006</v>
      </c>
      <c r="T24" s="37">
        <f t="shared" si="10"/>
        <v>13.060000000000002</v>
      </c>
    </row>
    <row r="25" spans="1:20">
      <c r="A25" s="8" t="s">
        <v>67</v>
      </c>
      <c r="B25" s="202">
        <v>13.06</v>
      </c>
      <c r="C25" s="202">
        <v>13.06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5.4486319999999999</v>
      </c>
      <c r="J25" s="21">
        <f t="shared" si="6"/>
        <v>3.0468980000000001</v>
      </c>
      <c r="K25" s="21">
        <f t="shared" si="7"/>
        <v>3.9297540000000004</v>
      </c>
      <c r="L25" s="21">
        <f t="shared" si="8"/>
        <v>0.63471600000000006</v>
      </c>
      <c r="M25" s="156">
        <f t="shared" si="9"/>
        <v>13.060000000000002</v>
      </c>
      <c r="N25" s="22"/>
      <c r="P25" s="37">
        <f t="shared" si="1"/>
        <v>5.4486319999999999</v>
      </c>
      <c r="Q25" s="37">
        <f t="shared" si="2"/>
        <v>3.0468980000000001</v>
      </c>
      <c r="R25" s="37">
        <f t="shared" si="3"/>
        <v>3.9297540000000004</v>
      </c>
      <c r="S25" s="37">
        <f t="shared" si="4"/>
        <v>0.63471600000000006</v>
      </c>
      <c r="T25" s="37">
        <f t="shared" si="10"/>
        <v>13.060000000000002</v>
      </c>
    </row>
    <row r="26" spans="1:20">
      <c r="A26" s="8" t="s">
        <v>68</v>
      </c>
      <c r="B26" s="202">
        <v>13.06</v>
      </c>
      <c r="C26" s="202">
        <v>13.06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5.4486319999999999</v>
      </c>
      <c r="J26" s="21">
        <f t="shared" si="6"/>
        <v>3.0468980000000001</v>
      </c>
      <c r="K26" s="21">
        <f t="shared" si="7"/>
        <v>3.9297540000000004</v>
      </c>
      <c r="L26" s="21">
        <f t="shared" si="8"/>
        <v>0.63471600000000006</v>
      </c>
      <c r="M26" s="156">
        <f t="shared" si="9"/>
        <v>13.060000000000002</v>
      </c>
      <c r="N26" s="22"/>
      <c r="P26" s="37">
        <f t="shared" si="1"/>
        <v>5.4486319999999999</v>
      </c>
      <c r="Q26" s="37">
        <f t="shared" si="2"/>
        <v>3.0468980000000001</v>
      </c>
      <c r="R26" s="37">
        <f t="shared" si="3"/>
        <v>3.9297540000000004</v>
      </c>
      <c r="S26" s="37">
        <f t="shared" si="4"/>
        <v>0.63471600000000006</v>
      </c>
      <c r="T26" s="37">
        <f t="shared" si="10"/>
        <v>13.060000000000002</v>
      </c>
    </row>
    <row r="27" spans="1:20">
      <c r="A27" s="8" t="s">
        <v>69</v>
      </c>
      <c r="B27" s="202">
        <v>13.06</v>
      </c>
      <c r="C27" s="202">
        <v>13.06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5.4486319999999999</v>
      </c>
      <c r="J27" s="21">
        <f t="shared" si="6"/>
        <v>3.0468980000000001</v>
      </c>
      <c r="K27" s="21">
        <f t="shared" si="7"/>
        <v>3.9297540000000004</v>
      </c>
      <c r="L27" s="21">
        <f t="shared" si="8"/>
        <v>0.63471600000000006</v>
      </c>
      <c r="M27" s="156">
        <f t="shared" si="9"/>
        <v>13.060000000000002</v>
      </c>
      <c r="N27" s="22"/>
      <c r="P27" s="37">
        <f t="shared" si="1"/>
        <v>5.4486319999999999</v>
      </c>
      <c r="Q27" s="37">
        <f t="shared" si="2"/>
        <v>3.0468980000000001</v>
      </c>
      <c r="R27" s="37">
        <f t="shared" si="3"/>
        <v>3.9297540000000004</v>
      </c>
      <c r="S27" s="37">
        <f t="shared" si="4"/>
        <v>0.63471600000000006</v>
      </c>
      <c r="T27" s="37">
        <f t="shared" si="10"/>
        <v>13.060000000000002</v>
      </c>
    </row>
    <row r="28" spans="1:20">
      <c r="A28" s="8" t="s">
        <v>70</v>
      </c>
      <c r="B28" s="202">
        <v>13.06</v>
      </c>
      <c r="C28" s="202">
        <v>13.06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5.4486319999999999</v>
      </c>
      <c r="J28" s="21">
        <f t="shared" si="6"/>
        <v>3.0468980000000001</v>
      </c>
      <c r="K28" s="21">
        <f t="shared" si="7"/>
        <v>3.9297540000000004</v>
      </c>
      <c r="L28" s="21">
        <f t="shared" si="8"/>
        <v>0.63471600000000006</v>
      </c>
      <c r="M28" s="156">
        <f t="shared" si="9"/>
        <v>13.060000000000002</v>
      </c>
      <c r="N28" s="22"/>
      <c r="P28" s="37">
        <f t="shared" si="1"/>
        <v>5.4486319999999999</v>
      </c>
      <c r="Q28" s="37">
        <f t="shared" si="2"/>
        <v>3.0468980000000001</v>
      </c>
      <c r="R28" s="37">
        <f t="shared" si="3"/>
        <v>3.9297540000000004</v>
      </c>
      <c r="S28" s="37">
        <f t="shared" si="4"/>
        <v>0.63471600000000006</v>
      </c>
      <c r="T28" s="37">
        <f t="shared" si="10"/>
        <v>13.060000000000002</v>
      </c>
    </row>
    <row r="29" spans="1:20">
      <c r="A29" s="8" t="s">
        <v>71</v>
      </c>
      <c r="B29" s="202">
        <v>13.06</v>
      </c>
      <c r="C29" s="202">
        <v>13.06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5.4486319999999999</v>
      </c>
      <c r="J29" s="21">
        <f t="shared" si="6"/>
        <v>3.0468980000000001</v>
      </c>
      <c r="K29" s="21">
        <f t="shared" si="7"/>
        <v>3.9297540000000004</v>
      </c>
      <c r="L29" s="21">
        <f t="shared" si="8"/>
        <v>0.63471600000000006</v>
      </c>
      <c r="M29" s="156">
        <f t="shared" si="9"/>
        <v>13.060000000000002</v>
      </c>
      <c r="N29" s="22"/>
      <c r="P29" s="37">
        <f t="shared" si="1"/>
        <v>5.4486319999999999</v>
      </c>
      <c r="Q29" s="37">
        <f t="shared" si="2"/>
        <v>3.0468980000000001</v>
      </c>
      <c r="R29" s="37">
        <f t="shared" si="3"/>
        <v>3.9297540000000004</v>
      </c>
      <c r="S29" s="37">
        <f t="shared" si="4"/>
        <v>0.63471600000000006</v>
      </c>
      <c r="T29" s="37">
        <f t="shared" si="10"/>
        <v>13.060000000000002</v>
      </c>
    </row>
    <row r="30" spans="1:20">
      <c r="A30" s="8" t="s">
        <v>72</v>
      </c>
      <c r="B30" s="202">
        <v>13.06</v>
      </c>
      <c r="C30" s="202">
        <v>13.06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5.4486319999999999</v>
      </c>
      <c r="J30" s="21">
        <f t="shared" si="6"/>
        <v>3.0468980000000001</v>
      </c>
      <c r="K30" s="21">
        <f t="shared" si="7"/>
        <v>3.9297540000000004</v>
      </c>
      <c r="L30" s="21">
        <f t="shared" si="8"/>
        <v>0.63471600000000006</v>
      </c>
      <c r="M30" s="156">
        <f t="shared" si="9"/>
        <v>13.060000000000002</v>
      </c>
      <c r="N30" s="22"/>
      <c r="P30" s="37">
        <f t="shared" si="1"/>
        <v>5.4486319999999999</v>
      </c>
      <c r="Q30" s="37">
        <f t="shared" si="2"/>
        <v>3.0468980000000001</v>
      </c>
      <c r="R30" s="37">
        <f t="shared" si="3"/>
        <v>3.9297540000000004</v>
      </c>
      <c r="S30" s="37">
        <f t="shared" si="4"/>
        <v>0.63471600000000006</v>
      </c>
      <c r="T30" s="37">
        <f t="shared" si="10"/>
        <v>13.060000000000002</v>
      </c>
    </row>
    <row r="31" spans="1:20">
      <c r="A31" s="8" t="s">
        <v>73</v>
      </c>
      <c r="B31" s="202">
        <v>13.06</v>
      </c>
      <c r="C31" s="202">
        <v>13.06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5.4486319999999999</v>
      </c>
      <c r="J31" s="21">
        <f t="shared" si="6"/>
        <v>3.0468980000000001</v>
      </c>
      <c r="K31" s="21">
        <f t="shared" si="7"/>
        <v>3.9297540000000004</v>
      </c>
      <c r="L31" s="21">
        <f t="shared" si="8"/>
        <v>0.63471600000000006</v>
      </c>
      <c r="M31" s="156">
        <f t="shared" si="9"/>
        <v>13.060000000000002</v>
      </c>
      <c r="N31" s="22"/>
      <c r="P31" s="37">
        <f t="shared" si="1"/>
        <v>5.4486319999999999</v>
      </c>
      <c r="Q31" s="37">
        <f t="shared" si="2"/>
        <v>3.0468980000000001</v>
      </c>
      <c r="R31" s="37">
        <f t="shared" si="3"/>
        <v>3.9297540000000004</v>
      </c>
      <c r="S31" s="37">
        <f t="shared" si="4"/>
        <v>0.63471600000000006</v>
      </c>
      <c r="T31" s="37">
        <f t="shared" si="10"/>
        <v>13.060000000000002</v>
      </c>
    </row>
    <row r="32" spans="1:20">
      <c r="A32" s="8" t="s">
        <v>74</v>
      </c>
      <c r="B32" s="202">
        <v>13.06</v>
      </c>
      <c r="C32" s="202">
        <v>13.06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5.4486319999999999</v>
      </c>
      <c r="J32" s="21">
        <f t="shared" si="6"/>
        <v>3.0468980000000001</v>
      </c>
      <c r="K32" s="21">
        <f t="shared" si="7"/>
        <v>3.9297540000000004</v>
      </c>
      <c r="L32" s="21">
        <f t="shared" si="8"/>
        <v>0.63471600000000006</v>
      </c>
      <c r="M32" s="156">
        <f t="shared" si="9"/>
        <v>13.060000000000002</v>
      </c>
      <c r="N32" s="22"/>
      <c r="P32" s="37">
        <f t="shared" si="1"/>
        <v>5.4486319999999999</v>
      </c>
      <c r="Q32" s="37">
        <f t="shared" si="2"/>
        <v>3.0468980000000001</v>
      </c>
      <c r="R32" s="37">
        <f t="shared" si="3"/>
        <v>3.9297540000000004</v>
      </c>
      <c r="S32" s="37">
        <f t="shared" si="4"/>
        <v>0.63471600000000006</v>
      </c>
      <c r="T32" s="37">
        <f t="shared" si="10"/>
        <v>13.060000000000002</v>
      </c>
    </row>
    <row r="33" spans="1:20">
      <c r="A33" s="8" t="s">
        <v>75</v>
      </c>
      <c r="B33" s="202">
        <v>13.06</v>
      </c>
      <c r="C33" s="202">
        <v>13.06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5.4486319999999999</v>
      </c>
      <c r="J33" s="21">
        <f t="shared" si="6"/>
        <v>3.0468980000000001</v>
      </c>
      <c r="K33" s="21">
        <f t="shared" si="7"/>
        <v>3.9297540000000004</v>
      </c>
      <c r="L33" s="21">
        <f t="shared" si="8"/>
        <v>0.63471600000000006</v>
      </c>
      <c r="M33" s="156">
        <f t="shared" si="9"/>
        <v>13.060000000000002</v>
      </c>
      <c r="N33" s="22"/>
      <c r="P33" s="37">
        <f t="shared" si="1"/>
        <v>5.4486319999999999</v>
      </c>
      <c r="Q33" s="37">
        <f t="shared" si="2"/>
        <v>3.0468980000000001</v>
      </c>
      <c r="R33" s="37">
        <f t="shared" si="3"/>
        <v>3.9297540000000004</v>
      </c>
      <c r="S33" s="37">
        <f t="shared" si="4"/>
        <v>0.63471600000000006</v>
      </c>
      <c r="T33" s="37">
        <f t="shared" si="10"/>
        <v>13.060000000000002</v>
      </c>
    </row>
    <row r="34" spans="1:20">
      <c r="A34" s="8" t="s">
        <v>76</v>
      </c>
      <c r="B34" s="202">
        <v>13.06</v>
      </c>
      <c r="C34" s="202">
        <v>13.06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5.4486319999999999</v>
      </c>
      <c r="J34" s="21">
        <f t="shared" si="6"/>
        <v>3.0468980000000001</v>
      </c>
      <c r="K34" s="21">
        <f t="shared" si="7"/>
        <v>3.9297540000000004</v>
      </c>
      <c r="L34" s="21">
        <f t="shared" si="8"/>
        <v>0.63471600000000006</v>
      </c>
      <c r="M34" s="156">
        <f t="shared" si="9"/>
        <v>13.060000000000002</v>
      </c>
      <c r="N34" s="22"/>
      <c r="P34" s="37">
        <f t="shared" si="1"/>
        <v>5.4486319999999999</v>
      </c>
      <c r="Q34" s="37">
        <f t="shared" si="2"/>
        <v>3.0468980000000001</v>
      </c>
      <c r="R34" s="37">
        <f t="shared" si="3"/>
        <v>3.9297540000000004</v>
      </c>
      <c r="S34" s="37">
        <f t="shared" si="4"/>
        <v>0.63471600000000006</v>
      </c>
      <c r="T34" s="37">
        <f t="shared" si="10"/>
        <v>13.060000000000002</v>
      </c>
    </row>
    <row r="35" spans="1:20">
      <c r="A35" s="8" t="s">
        <v>77</v>
      </c>
      <c r="B35" s="202">
        <v>13.06</v>
      </c>
      <c r="C35" s="202">
        <v>13.06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5.4486319999999999</v>
      </c>
      <c r="J35" s="21">
        <f t="shared" si="6"/>
        <v>3.0468980000000001</v>
      </c>
      <c r="K35" s="21">
        <f t="shared" si="7"/>
        <v>3.9297540000000004</v>
      </c>
      <c r="L35" s="21">
        <f t="shared" si="8"/>
        <v>0.63471600000000006</v>
      </c>
      <c r="M35" s="156">
        <f t="shared" si="9"/>
        <v>13.060000000000002</v>
      </c>
      <c r="N35" s="22"/>
      <c r="P35" s="37">
        <f t="shared" ref="P35:P66" si="12">I35</f>
        <v>5.4486319999999999</v>
      </c>
      <c r="Q35" s="37">
        <f t="shared" ref="Q35:Q66" si="13">J35</f>
        <v>3.0468980000000001</v>
      </c>
      <c r="R35" s="37">
        <f t="shared" ref="R35:R66" si="14">K35</f>
        <v>3.9297540000000004</v>
      </c>
      <c r="S35" s="37">
        <f t="shared" ref="S35:S66" si="15">L35</f>
        <v>0.63471600000000006</v>
      </c>
      <c r="T35" s="37">
        <f t="shared" si="10"/>
        <v>13.060000000000002</v>
      </c>
    </row>
    <row r="36" spans="1:20">
      <c r="A36" s="8" t="s">
        <v>78</v>
      </c>
      <c r="B36" s="202">
        <v>13.06</v>
      </c>
      <c r="C36" s="202">
        <v>13.06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5.4486319999999999</v>
      </c>
      <c r="J36" s="21">
        <f t="shared" si="6"/>
        <v>3.0468980000000001</v>
      </c>
      <c r="K36" s="21">
        <f t="shared" si="7"/>
        <v>3.9297540000000004</v>
      </c>
      <c r="L36" s="21">
        <f t="shared" si="8"/>
        <v>0.63471600000000006</v>
      </c>
      <c r="M36" s="156">
        <f t="shared" si="9"/>
        <v>13.060000000000002</v>
      </c>
      <c r="N36" s="22"/>
      <c r="P36" s="37">
        <f t="shared" si="12"/>
        <v>5.4486319999999999</v>
      </c>
      <c r="Q36" s="37">
        <f t="shared" si="13"/>
        <v>3.0468980000000001</v>
      </c>
      <c r="R36" s="37">
        <f t="shared" si="14"/>
        <v>3.9297540000000004</v>
      </c>
      <c r="S36" s="37">
        <f t="shared" si="15"/>
        <v>0.63471600000000006</v>
      </c>
      <c r="T36" s="37">
        <f t="shared" si="10"/>
        <v>13.060000000000002</v>
      </c>
    </row>
    <row r="37" spans="1:20">
      <c r="A37" s="8" t="s">
        <v>79</v>
      </c>
      <c r="B37" s="202">
        <v>13.06</v>
      </c>
      <c r="C37" s="202">
        <v>13.06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5.4486319999999999</v>
      </c>
      <c r="J37" s="21">
        <f t="shared" si="6"/>
        <v>3.0468980000000001</v>
      </c>
      <c r="K37" s="21">
        <f t="shared" si="7"/>
        <v>3.9297540000000004</v>
      </c>
      <c r="L37" s="21">
        <f t="shared" si="8"/>
        <v>0.63471600000000006</v>
      </c>
      <c r="M37" s="156">
        <f t="shared" si="9"/>
        <v>13.060000000000002</v>
      </c>
      <c r="N37" s="22"/>
      <c r="P37" s="37">
        <f t="shared" si="12"/>
        <v>5.4486319999999999</v>
      </c>
      <c r="Q37" s="37">
        <f t="shared" si="13"/>
        <v>3.0468980000000001</v>
      </c>
      <c r="R37" s="37">
        <f t="shared" si="14"/>
        <v>3.9297540000000004</v>
      </c>
      <c r="S37" s="37">
        <f t="shared" si="15"/>
        <v>0.63471600000000006</v>
      </c>
      <c r="T37" s="37">
        <f t="shared" si="10"/>
        <v>13.060000000000002</v>
      </c>
    </row>
    <row r="38" spans="1:20">
      <c r="A38" s="8" t="s">
        <v>80</v>
      </c>
      <c r="B38" s="202">
        <v>13.06</v>
      </c>
      <c r="C38" s="202">
        <v>13.06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5.4486319999999999</v>
      </c>
      <c r="J38" s="21">
        <f t="shared" si="6"/>
        <v>3.0468980000000001</v>
      </c>
      <c r="K38" s="21">
        <f t="shared" si="7"/>
        <v>3.9297540000000004</v>
      </c>
      <c r="L38" s="21">
        <f t="shared" si="8"/>
        <v>0.63471600000000006</v>
      </c>
      <c r="M38" s="156">
        <f t="shared" si="9"/>
        <v>13.060000000000002</v>
      </c>
      <c r="N38" s="22"/>
      <c r="P38" s="37">
        <f t="shared" si="12"/>
        <v>5.4486319999999999</v>
      </c>
      <c r="Q38" s="37">
        <f t="shared" si="13"/>
        <v>3.0468980000000001</v>
      </c>
      <c r="R38" s="37">
        <f t="shared" si="14"/>
        <v>3.9297540000000004</v>
      </c>
      <c r="S38" s="37">
        <f t="shared" si="15"/>
        <v>0.63471600000000006</v>
      </c>
      <c r="T38" s="37">
        <f t="shared" si="10"/>
        <v>13.060000000000002</v>
      </c>
    </row>
    <row r="39" spans="1:20">
      <c r="A39" s="8" t="s">
        <v>81</v>
      </c>
      <c r="B39" s="202">
        <v>12.86</v>
      </c>
      <c r="C39" s="202">
        <v>12.86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5.3651919999999995</v>
      </c>
      <c r="J39" s="21">
        <f t="shared" si="6"/>
        <v>3.0002379999999995</v>
      </c>
      <c r="K39" s="21">
        <f t="shared" si="7"/>
        <v>3.8695740000000001</v>
      </c>
      <c r="L39" s="21">
        <f t="shared" si="8"/>
        <v>0.624996</v>
      </c>
      <c r="M39" s="156">
        <f t="shared" si="9"/>
        <v>12.86</v>
      </c>
      <c r="N39" s="22"/>
      <c r="P39" s="37">
        <f t="shared" si="12"/>
        <v>5.3651919999999995</v>
      </c>
      <c r="Q39" s="37">
        <f t="shared" si="13"/>
        <v>3.0002379999999995</v>
      </c>
      <c r="R39" s="37">
        <f t="shared" si="14"/>
        <v>3.8695740000000001</v>
      </c>
      <c r="S39" s="37">
        <f t="shared" si="15"/>
        <v>0.624996</v>
      </c>
      <c r="T39" s="37">
        <f t="shared" si="10"/>
        <v>12.86</v>
      </c>
    </row>
    <row r="40" spans="1:20">
      <c r="A40" s="8" t="s">
        <v>82</v>
      </c>
      <c r="B40" s="202">
        <v>12.86</v>
      </c>
      <c r="C40" s="202">
        <v>12.86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5.3651919999999995</v>
      </c>
      <c r="J40" s="21">
        <f t="shared" si="6"/>
        <v>3.0002379999999995</v>
      </c>
      <c r="K40" s="21">
        <f t="shared" si="7"/>
        <v>3.8695740000000001</v>
      </c>
      <c r="L40" s="21">
        <f t="shared" si="8"/>
        <v>0.624996</v>
      </c>
      <c r="M40" s="156">
        <f t="shared" si="9"/>
        <v>12.86</v>
      </c>
      <c r="N40" s="22"/>
      <c r="P40" s="37">
        <f t="shared" si="12"/>
        <v>5.3651919999999995</v>
      </c>
      <c r="Q40" s="37">
        <f t="shared" si="13"/>
        <v>3.0002379999999995</v>
      </c>
      <c r="R40" s="37">
        <f t="shared" si="14"/>
        <v>3.8695740000000001</v>
      </c>
      <c r="S40" s="37">
        <f t="shared" si="15"/>
        <v>0.624996</v>
      </c>
      <c r="T40" s="37">
        <f t="shared" si="10"/>
        <v>12.86</v>
      </c>
    </row>
    <row r="41" spans="1:20">
      <c r="A41" s="8" t="s">
        <v>83</v>
      </c>
      <c r="B41" s="202">
        <v>12.86</v>
      </c>
      <c r="C41" s="202">
        <v>12.86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5.3651919999999995</v>
      </c>
      <c r="J41" s="21">
        <f t="shared" si="6"/>
        <v>3.0002379999999995</v>
      </c>
      <c r="K41" s="21">
        <f t="shared" si="7"/>
        <v>3.8695740000000001</v>
      </c>
      <c r="L41" s="21">
        <f t="shared" si="8"/>
        <v>0.624996</v>
      </c>
      <c r="M41" s="156">
        <f t="shared" si="9"/>
        <v>12.86</v>
      </c>
      <c r="N41" s="22"/>
      <c r="P41" s="37">
        <f t="shared" si="12"/>
        <v>5.3651919999999995</v>
      </c>
      <c r="Q41" s="37">
        <f t="shared" si="13"/>
        <v>3.0002379999999995</v>
      </c>
      <c r="R41" s="37">
        <f t="shared" si="14"/>
        <v>3.8695740000000001</v>
      </c>
      <c r="S41" s="37">
        <f t="shared" si="15"/>
        <v>0.624996</v>
      </c>
      <c r="T41" s="37">
        <f t="shared" si="10"/>
        <v>12.86</v>
      </c>
    </row>
    <row r="42" spans="1:20">
      <c r="A42" s="8" t="s">
        <v>84</v>
      </c>
      <c r="B42" s="202">
        <v>12.86</v>
      </c>
      <c r="C42" s="202">
        <v>12.86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5.3651919999999995</v>
      </c>
      <c r="J42" s="21">
        <f t="shared" si="6"/>
        <v>3.0002379999999995</v>
      </c>
      <c r="K42" s="21">
        <f t="shared" si="7"/>
        <v>3.8695740000000001</v>
      </c>
      <c r="L42" s="21">
        <f t="shared" si="8"/>
        <v>0.624996</v>
      </c>
      <c r="M42" s="156">
        <f t="shared" si="9"/>
        <v>12.86</v>
      </c>
      <c r="N42" s="22"/>
      <c r="P42" s="37">
        <f t="shared" si="12"/>
        <v>5.3651919999999995</v>
      </c>
      <c r="Q42" s="37">
        <f t="shared" si="13"/>
        <v>3.0002379999999995</v>
      </c>
      <c r="R42" s="37">
        <f t="shared" si="14"/>
        <v>3.8695740000000001</v>
      </c>
      <c r="S42" s="37">
        <f t="shared" si="15"/>
        <v>0.624996</v>
      </c>
      <c r="T42" s="37">
        <f t="shared" si="10"/>
        <v>12.86</v>
      </c>
    </row>
    <row r="43" spans="1:20">
      <c r="A43" s="8" t="s">
        <v>85</v>
      </c>
      <c r="B43" s="202">
        <v>12.86</v>
      </c>
      <c r="C43" s="202">
        <v>12.86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5.3651919999999995</v>
      </c>
      <c r="J43" s="21">
        <f t="shared" si="6"/>
        <v>3.0002379999999995</v>
      </c>
      <c r="K43" s="21">
        <f t="shared" si="7"/>
        <v>3.8695740000000001</v>
      </c>
      <c r="L43" s="21">
        <f t="shared" si="8"/>
        <v>0.624996</v>
      </c>
      <c r="M43" s="156">
        <f t="shared" si="9"/>
        <v>12.86</v>
      </c>
      <c r="N43" s="22"/>
      <c r="P43" s="37">
        <f t="shared" si="12"/>
        <v>5.3651919999999995</v>
      </c>
      <c r="Q43" s="37">
        <f t="shared" si="13"/>
        <v>3.0002379999999995</v>
      </c>
      <c r="R43" s="37">
        <f t="shared" si="14"/>
        <v>3.8695740000000001</v>
      </c>
      <c r="S43" s="37">
        <f t="shared" si="15"/>
        <v>0.624996</v>
      </c>
      <c r="T43" s="37">
        <f t="shared" si="10"/>
        <v>12.86</v>
      </c>
    </row>
    <row r="44" spans="1:20">
      <c r="A44" s="8" t="s">
        <v>86</v>
      </c>
      <c r="B44" s="202">
        <v>12.86</v>
      </c>
      <c r="C44" s="202">
        <v>12.86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5.3651919999999995</v>
      </c>
      <c r="J44" s="21">
        <f t="shared" si="6"/>
        <v>3.0002379999999995</v>
      </c>
      <c r="K44" s="21">
        <f t="shared" si="7"/>
        <v>3.8695740000000001</v>
      </c>
      <c r="L44" s="21">
        <f t="shared" si="8"/>
        <v>0.624996</v>
      </c>
      <c r="M44" s="156">
        <f t="shared" si="9"/>
        <v>12.86</v>
      </c>
      <c r="N44" s="22"/>
      <c r="P44" s="37">
        <f t="shared" si="12"/>
        <v>5.3651919999999995</v>
      </c>
      <c r="Q44" s="37">
        <f t="shared" si="13"/>
        <v>3.0002379999999995</v>
      </c>
      <c r="R44" s="37">
        <f t="shared" si="14"/>
        <v>3.8695740000000001</v>
      </c>
      <c r="S44" s="37">
        <f t="shared" si="15"/>
        <v>0.624996</v>
      </c>
      <c r="T44" s="37">
        <f t="shared" si="10"/>
        <v>12.86</v>
      </c>
    </row>
    <row r="45" spans="1:20">
      <c r="A45" s="8" t="s">
        <v>87</v>
      </c>
      <c r="B45" s="202">
        <v>12.86</v>
      </c>
      <c r="C45" s="202">
        <v>12.86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5.3651919999999995</v>
      </c>
      <c r="J45" s="21">
        <f t="shared" si="6"/>
        <v>3.0002379999999995</v>
      </c>
      <c r="K45" s="21">
        <f t="shared" si="7"/>
        <v>3.8695740000000001</v>
      </c>
      <c r="L45" s="21">
        <f t="shared" si="8"/>
        <v>0.624996</v>
      </c>
      <c r="M45" s="156">
        <f t="shared" si="9"/>
        <v>12.86</v>
      </c>
      <c r="N45" s="22"/>
      <c r="P45" s="37">
        <f t="shared" si="12"/>
        <v>5.3651919999999995</v>
      </c>
      <c r="Q45" s="37">
        <f t="shared" si="13"/>
        <v>3.0002379999999995</v>
      </c>
      <c r="R45" s="37">
        <f t="shared" si="14"/>
        <v>3.8695740000000001</v>
      </c>
      <c r="S45" s="37">
        <f t="shared" si="15"/>
        <v>0.624996</v>
      </c>
      <c r="T45" s="37">
        <f t="shared" si="10"/>
        <v>12.86</v>
      </c>
    </row>
    <row r="46" spans="1:20">
      <c r="A46" s="8" t="s">
        <v>88</v>
      </c>
      <c r="B46" s="202">
        <v>12.86</v>
      </c>
      <c r="C46" s="202">
        <v>12.86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5.3651919999999995</v>
      </c>
      <c r="J46" s="21">
        <f t="shared" si="6"/>
        <v>3.0002379999999995</v>
      </c>
      <c r="K46" s="21">
        <f t="shared" si="7"/>
        <v>3.8695740000000001</v>
      </c>
      <c r="L46" s="21">
        <f t="shared" si="8"/>
        <v>0.624996</v>
      </c>
      <c r="M46" s="156">
        <f t="shared" si="9"/>
        <v>12.86</v>
      </c>
      <c r="N46" s="22"/>
      <c r="P46" s="37">
        <f t="shared" si="12"/>
        <v>5.3651919999999995</v>
      </c>
      <c r="Q46" s="37">
        <f t="shared" si="13"/>
        <v>3.0002379999999995</v>
      </c>
      <c r="R46" s="37">
        <f t="shared" si="14"/>
        <v>3.8695740000000001</v>
      </c>
      <c r="S46" s="37">
        <f t="shared" si="15"/>
        <v>0.624996</v>
      </c>
      <c r="T46" s="37">
        <f t="shared" si="10"/>
        <v>12.86</v>
      </c>
    </row>
    <row r="47" spans="1:20">
      <c r="A47" s="8" t="s">
        <v>89</v>
      </c>
      <c r="B47" s="202">
        <v>12.86</v>
      </c>
      <c r="C47" s="202">
        <v>12.86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5.3651919999999995</v>
      </c>
      <c r="J47" s="21">
        <f t="shared" si="6"/>
        <v>3.0002379999999995</v>
      </c>
      <c r="K47" s="21">
        <f t="shared" si="7"/>
        <v>3.8695740000000001</v>
      </c>
      <c r="L47" s="21">
        <f t="shared" si="8"/>
        <v>0.624996</v>
      </c>
      <c r="M47" s="156">
        <f t="shared" si="9"/>
        <v>12.86</v>
      </c>
      <c r="N47" s="22"/>
      <c r="P47" s="37">
        <f t="shared" si="12"/>
        <v>5.3651919999999995</v>
      </c>
      <c r="Q47" s="37">
        <f t="shared" si="13"/>
        <v>3.0002379999999995</v>
      </c>
      <c r="R47" s="37">
        <f t="shared" si="14"/>
        <v>3.8695740000000001</v>
      </c>
      <c r="S47" s="37">
        <f t="shared" si="15"/>
        <v>0.624996</v>
      </c>
      <c r="T47" s="37">
        <f t="shared" si="10"/>
        <v>12.86</v>
      </c>
    </row>
    <row r="48" spans="1:20">
      <c r="A48" s="8" t="s">
        <v>90</v>
      </c>
      <c r="B48" s="202">
        <v>12.86</v>
      </c>
      <c r="C48" s="202">
        <v>12.86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5.3651919999999995</v>
      </c>
      <c r="J48" s="21">
        <f t="shared" si="6"/>
        <v>3.0002379999999995</v>
      </c>
      <c r="K48" s="21">
        <f t="shared" si="7"/>
        <v>3.8695740000000001</v>
      </c>
      <c r="L48" s="21">
        <f t="shared" si="8"/>
        <v>0.624996</v>
      </c>
      <c r="M48" s="156">
        <f t="shared" si="9"/>
        <v>12.86</v>
      </c>
      <c r="N48" s="22"/>
      <c r="P48" s="37">
        <f t="shared" si="12"/>
        <v>5.3651919999999995</v>
      </c>
      <c r="Q48" s="37">
        <f t="shared" si="13"/>
        <v>3.0002379999999995</v>
      </c>
      <c r="R48" s="37">
        <f t="shared" si="14"/>
        <v>3.8695740000000001</v>
      </c>
      <c r="S48" s="37">
        <f t="shared" si="15"/>
        <v>0.624996</v>
      </c>
      <c r="T48" s="37">
        <f t="shared" si="10"/>
        <v>12.86</v>
      </c>
    </row>
    <row r="49" spans="1:20">
      <c r="A49" s="8" t="s">
        <v>91</v>
      </c>
      <c r="B49" s="202">
        <v>12.86</v>
      </c>
      <c r="C49" s="202">
        <v>12.86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5.3651919999999995</v>
      </c>
      <c r="J49" s="21">
        <f t="shared" si="6"/>
        <v>3.0002379999999995</v>
      </c>
      <c r="K49" s="21">
        <f t="shared" si="7"/>
        <v>3.8695740000000001</v>
      </c>
      <c r="L49" s="21">
        <f t="shared" si="8"/>
        <v>0.624996</v>
      </c>
      <c r="M49" s="156">
        <f t="shared" si="9"/>
        <v>12.86</v>
      </c>
      <c r="N49" s="22"/>
      <c r="P49" s="37">
        <f t="shared" si="12"/>
        <v>5.3651919999999995</v>
      </c>
      <c r="Q49" s="37">
        <f t="shared" si="13"/>
        <v>3.0002379999999995</v>
      </c>
      <c r="R49" s="37">
        <f t="shared" si="14"/>
        <v>3.8695740000000001</v>
      </c>
      <c r="S49" s="37">
        <f t="shared" si="15"/>
        <v>0.624996</v>
      </c>
      <c r="T49" s="37">
        <f t="shared" si="10"/>
        <v>12.86</v>
      </c>
    </row>
    <row r="50" spans="1:20">
      <c r="A50" s="8" t="s">
        <v>92</v>
      </c>
      <c r="B50" s="202">
        <v>12.86</v>
      </c>
      <c r="C50" s="202">
        <v>12.86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5.3651919999999995</v>
      </c>
      <c r="J50" s="21">
        <f t="shared" si="6"/>
        <v>3.0002379999999995</v>
      </c>
      <c r="K50" s="21">
        <f t="shared" si="7"/>
        <v>3.8695740000000001</v>
      </c>
      <c r="L50" s="21">
        <f t="shared" si="8"/>
        <v>0.624996</v>
      </c>
      <c r="M50" s="156">
        <f t="shared" si="9"/>
        <v>12.86</v>
      </c>
      <c r="N50" s="22"/>
      <c r="P50" s="37">
        <f t="shared" si="12"/>
        <v>5.3651919999999995</v>
      </c>
      <c r="Q50" s="37">
        <f t="shared" si="13"/>
        <v>3.0002379999999995</v>
      </c>
      <c r="R50" s="37">
        <f t="shared" si="14"/>
        <v>3.8695740000000001</v>
      </c>
      <c r="S50" s="37">
        <f t="shared" si="15"/>
        <v>0.624996</v>
      </c>
      <c r="T50" s="37">
        <f t="shared" si="10"/>
        <v>12.86</v>
      </c>
    </row>
    <row r="51" spans="1:20">
      <c r="A51" s="8" t="s">
        <v>93</v>
      </c>
      <c r="B51" s="202">
        <v>12.86</v>
      </c>
      <c r="C51" s="202">
        <v>12.86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5.3651919999999995</v>
      </c>
      <c r="J51" s="21">
        <f t="shared" si="6"/>
        <v>3.0002379999999995</v>
      </c>
      <c r="K51" s="21">
        <f t="shared" si="7"/>
        <v>3.8695740000000001</v>
      </c>
      <c r="L51" s="21">
        <f t="shared" si="8"/>
        <v>0.624996</v>
      </c>
      <c r="M51" s="156">
        <f t="shared" si="9"/>
        <v>12.86</v>
      </c>
      <c r="N51" s="22"/>
      <c r="P51" s="37">
        <f t="shared" si="12"/>
        <v>5.3651919999999995</v>
      </c>
      <c r="Q51" s="37">
        <f t="shared" si="13"/>
        <v>3.0002379999999995</v>
      </c>
      <c r="R51" s="37">
        <f t="shared" si="14"/>
        <v>3.8695740000000001</v>
      </c>
      <c r="S51" s="37">
        <f t="shared" si="15"/>
        <v>0.624996</v>
      </c>
      <c r="T51" s="37">
        <f t="shared" si="10"/>
        <v>12.86</v>
      </c>
    </row>
    <row r="52" spans="1:20">
      <c r="A52" s="8" t="s">
        <v>94</v>
      </c>
      <c r="B52" s="202">
        <v>12.86</v>
      </c>
      <c r="C52" s="202">
        <v>12.86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5.3651919999999995</v>
      </c>
      <c r="J52" s="21">
        <f t="shared" si="6"/>
        <v>3.0002379999999995</v>
      </c>
      <c r="K52" s="21">
        <f t="shared" si="7"/>
        <v>3.8695740000000001</v>
      </c>
      <c r="L52" s="21">
        <f t="shared" si="8"/>
        <v>0.624996</v>
      </c>
      <c r="M52" s="156">
        <f t="shared" si="9"/>
        <v>12.86</v>
      </c>
      <c r="N52" s="22"/>
      <c r="P52" s="37">
        <f t="shared" si="12"/>
        <v>5.3651919999999995</v>
      </c>
      <c r="Q52" s="37">
        <f t="shared" si="13"/>
        <v>3.0002379999999995</v>
      </c>
      <c r="R52" s="37">
        <f t="shared" si="14"/>
        <v>3.8695740000000001</v>
      </c>
      <c r="S52" s="37">
        <f t="shared" si="15"/>
        <v>0.624996</v>
      </c>
      <c r="T52" s="37">
        <f t="shared" si="10"/>
        <v>12.86</v>
      </c>
    </row>
    <row r="53" spans="1:20">
      <c r="A53" s="8" t="s">
        <v>95</v>
      </c>
      <c r="B53" s="202">
        <v>12.86</v>
      </c>
      <c r="C53" s="202">
        <v>12.86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5.3651919999999995</v>
      </c>
      <c r="J53" s="21">
        <f t="shared" si="6"/>
        <v>3.0002379999999995</v>
      </c>
      <c r="K53" s="21">
        <f t="shared" si="7"/>
        <v>3.8695740000000001</v>
      </c>
      <c r="L53" s="21">
        <f t="shared" si="8"/>
        <v>0.624996</v>
      </c>
      <c r="M53" s="156">
        <f t="shared" si="9"/>
        <v>12.86</v>
      </c>
      <c r="N53" s="22"/>
      <c r="P53" s="37">
        <f t="shared" si="12"/>
        <v>5.3651919999999995</v>
      </c>
      <c r="Q53" s="37">
        <f t="shared" si="13"/>
        <v>3.0002379999999995</v>
      </c>
      <c r="R53" s="37">
        <f t="shared" si="14"/>
        <v>3.8695740000000001</v>
      </c>
      <c r="S53" s="37">
        <f t="shared" si="15"/>
        <v>0.624996</v>
      </c>
      <c r="T53" s="37">
        <f t="shared" si="10"/>
        <v>12.86</v>
      </c>
    </row>
    <row r="54" spans="1:20">
      <c r="A54" s="8" t="s">
        <v>96</v>
      </c>
      <c r="B54" s="202">
        <v>12.86</v>
      </c>
      <c r="C54" s="202">
        <v>12.86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5.3651919999999995</v>
      </c>
      <c r="J54" s="21">
        <f t="shared" si="6"/>
        <v>3.0002379999999995</v>
      </c>
      <c r="K54" s="21">
        <f t="shared" si="7"/>
        <v>3.8695740000000001</v>
      </c>
      <c r="L54" s="21">
        <f t="shared" si="8"/>
        <v>0.624996</v>
      </c>
      <c r="M54" s="156">
        <f t="shared" si="9"/>
        <v>12.86</v>
      </c>
      <c r="N54" s="22"/>
      <c r="P54" s="37">
        <f t="shared" si="12"/>
        <v>5.3651919999999995</v>
      </c>
      <c r="Q54" s="37">
        <f t="shared" si="13"/>
        <v>3.0002379999999995</v>
      </c>
      <c r="R54" s="37">
        <f t="shared" si="14"/>
        <v>3.8695740000000001</v>
      </c>
      <c r="S54" s="37">
        <f t="shared" si="15"/>
        <v>0.624996</v>
      </c>
      <c r="T54" s="37">
        <f t="shared" si="10"/>
        <v>12.86</v>
      </c>
    </row>
    <row r="55" spans="1:20">
      <c r="A55" s="8" t="s">
        <v>97</v>
      </c>
      <c r="B55" s="202">
        <v>12.86</v>
      </c>
      <c r="C55" s="202">
        <v>12.86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5.3651919999999995</v>
      </c>
      <c r="J55" s="21">
        <f t="shared" si="6"/>
        <v>3.0002379999999995</v>
      </c>
      <c r="K55" s="21">
        <f t="shared" si="7"/>
        <v>3.8695740000000001</v>
      </c>
      <c r="L55" s="21">
        <f t="shared" si="8"/>
        <v>0.624996</v>
      </c>
      <c r="M55" s="156">
        <f t="shared" si="9"/>
        <v>12.86</v>
      </c>
      <c r="N55" s="22"/>
      <c r="P55" s="37">
        <f t="shared" si="12"/>
        <v>5.3651919999999995</v>
      </c>
      <c r="Q55" s="37">
        <f t="shared" si="13"/>
        <v>3.0002379999999995</v>
      </c>
      <c r="R55" s="37">
        <f t="shared" si="14"/>
        <v>3.8695740000000001</v>
      </c>
      <c r="S55" s="37">
        <f t="shared" si="15"/>
        <v>0.624996</v>
      </c>
      <c r="T55" s="37">
        <f t="shared" si="10"/>
        <v>12.86</v>
      </c>
    </row>
    <row r="56" spans="1:20">
      <c r="A56" s="8" t="s">
        <v>98</v>
      </c>
      <c r="B56" s="202">
        <v>12.86</v>
      </c>
      <c r="C56" s="202">
        <v>12.86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5.3651919999999995</v>
      </c>
      <c r="J56" s="21">
        <f t="shared" si="6"/>
        <v>3.0002379999999995</v>
      </c>
      <c r="K56" s="21">
        <f t="shared" si="7"/>
        <v>3.8695740000000001</v>
      </c>
      <c r="L56" s="21">
        <f t="shared" si="8"/>
        <v>0.624996</v>
      </c>
      <c r="M56" s="156">
        <f t="shared" si="9"/>
        <v>12.86</v>
      </c>
      <c r="N56" s="22"/>
      <c r="P56" s="37">
        <f t="shared" si="12"/>
        <v>5.3651919999999995</v>
      </c>
      <c r="Q56" s="37">
        <f t="shared" si="13"/>
        <v>3.0002379999999995</v>
      </c>
      <c r="R56" s="37">
        <f t="shared" si="14"/>
        <v>3.8695740000000001</v>
      </c>
      <c r="S56" s="37">
        <f t="shared" si="15"/>
        <v>0.624996</v>
      </c>
      <c r="T56" s="37">
        <f t="shared" si="10"/>
        <v>12.86</v>
      </c>
    </row>
    <row r="57" spans="1:20">
      <c r="A57" s="8" t="s">
        <v>99</v>
      </c>
      <c r="B57" s="202">
        <v>12.86</v>
      </c>
      <c r="C57" s="202">
        <v>12.86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5.3651919999999995</v>
      </c>
      <c r="J57" s="21">
        <f t="shared" si="6"/>
        <v>3.0002379999999995</v>
      </c>
      <c r="K57" s="21">
        <f t="shared" si="7"/>
        <v>3.8695740000000001</v>
      </c>
      <c r="L57" s="21">
        <f t="shared" si="8"/>
        <v>0.624996</v>
      </c>
      <c r="M57" s="156">
        <f t="shared" si="9"/>
        <v>12.86</v>
      </c>
      <c r="N57" s="22"/>
      <c r="P57" s="37">
        <f t="shared" si="12"/>
        <v>5.3651919999999995</v>
      </c>
      <c r="Q57" s="37">
        <f t="shared" si="13"/>
        <v>3.0002379999999995</v>
      </c>
      <c r="R57" s="37">
        <f t="shared" si="14"/>
        <v>3.8695740000000001</v>
      </c>
      <c r="S57" s="37">
        <f t="shared" si="15"/>
        <v>0.624996</v>
      </c>
      <c r="T57" s="37">
        <f t="shared" si="10"/>
        <v>12.86</v>
      </c>
    </row>
    <row r="58" spans="1:20">
      <c r="A58" s="8" t="s">
        <v>100</v>
      </c>
      <c r="B58" s="202">
        <v>12.86</v>
      </c>
      <c r="C58" s="202">
        <v>12.86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5.3651919999999995</v>
      </c>
      <c r="J58" s="21">
        <f t="shared" si="6"/>
        <v>3.0002379999999995</v>
      </c>
      <c r="K58" s="21">
        <f t="shared" si="7"/>
        <v>3.8695740000000001</v>
      </c>
      <c r="L58" s="21">
        <f t="shared" si="8"/>
        <v>0.624996</v>
      </c>
      <c r="M58" s="156">
        <f t="shared" si="9"/>
        <v>12.86</v>
      </c>
      <c r="N58" s="22"/>
      <c r="P58" s="37">
        <f t="shared" si="12"/>
        <v>5.3651919999999995</v>
      </c>
      <c r="Q58" s="37">
        <f t="shared" si="13"/>
        <v>3.0002379999999995</v>
      </c>
      <c r="R58" s="37">
        <f t="shared" si="14"/>
        <v>3.8695740000000001</v>
      </c>
      <c r="S58" s="37">
        <f t="shared" si="15"/>
        <v>0.624996</v>
      </c>
      <c r="T58" s="37">
        <f t="shared" si="10"/>
        <v>12.86</v>
      </c>
    </row>
    <row r="59" spans="1:20">
      <c r="A59" s="8" t="s">
        <v>101</v>
      </c>
      <c r="B59" s="202">
        <v>12.86</v>
      </c>
      <c r="C59" s="202">
        <v>12.86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5.3651919999999995</v>
      </c>
      <c r="J59" s="21">
        <f t="shared" si="6"/>
        <v>3.0002379999999995</v>
      </c>
      <c r="K59" s="21">
        <f t="shared" si="7"/>
        <v>3.8695740000000001</v>
      </c>
      <c r="L59" s="21">
        <f t="shared" si="8"/>
        <v>0.624996</v>
      </c>
      <c r="M59" s="156">
        <f t="shared" si="9"/>
        <v>12.86</v>
      </c>
      <c r="N59" s="22"/>
      <c r="P59" s="37">
        <f t="shared" si="12"/>
        <v>5.3651919999999995</v>
      </c>
      <c r="Q59" s="37">
        <f t="shared" si="13"/>
        <v>3.0002379999999995</v>
      </c>
      <c r="R59" s="37">
        <f t="shared" si="14"/>
        <v>3.8695740000000001</v>
      </c>
      <c r="S59" s="37">
        <f t="shared" si="15"/>
        <v>0.624996</v>
      </c>
      <c r="T59" s="37">
        <f t="shared" si="10"/>
        <v>12.86</v>
      </c>
    </row>
    <row r="60" spans="1:20">
      <c r="A60" s="8" t="s">
        <v>102</v>
      </c>
      <c r="B60" s="202">
        <v>12.86</v>
      </c>
      <c r="C60" s="202">
        <v>12.86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5.3651919999999995</v>
      </c>
      <c r="J60" s="21">
        <f t="shared" si="6"/>
        <v>3.0002379999999995</v>
      </c>
      <c r="K60" s="21">
        <f t="shared" si="7"/>
        <v>3.8695740000000001</v>
      </c>
      <c r="L60" s="21">
        <f t="shared" si="8"/>
        <v>0.624996</v>
      </c>
      <c r="M60" s="156">
        <f t="shared" si="9"/>
        <v>12.86</v>
      </c>
      <c r="N60" s="22"/>
      <c r="P60" s="37">
        <f t="shared" si="12"/>
        <v>5.3651919999999995</v>
      </c>
      <c r="Q60" s="37">
        <f t="shared" si="13"/>
        <v>3.0002379999999995</v>
      </c>
      <c r="R60" s="37">
        <f t="shared" si="14"/>
        <v>3.8695740000000001</v>
      </c>
      <c r="S60" s="37">
        <f t="shared" si="15"/>
        <v>0.624996</v>
      </c>
      <c r="T60" s="37">
        <f t="shared" si="10"/>
        <v>12.86</v>
      </c>
    </row>
    <row r="61" spans="1:20">
      <c r="A61" s="8" t="s">
        <v>103</v>
      </c>
      <c r="B61" s="202">
        <v>12.86</v>
      </c>
      <c r="C61" s="202">
        <v>12.86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5.3651919999999995</v>
      </c>
      <c r="J61" s="21">
        <f t="shared" si="6"/>
        <v>3.0002379999999995</v>
      </c>
      <c r="K61" s="21">
        <f t="shared" si="7"/>
        <v>3.8695740000000001</v>
      </c>
      <c r="L61" s="21">
        <f t="shared" si="8"/>
        <v>0.624996</v>
      </c>
      <c r="M61" s="156">
        <f t="shared" si="9"/>
        <v>12.86</v>
      </c>
      <c r="N61" s="22"/>
      <c r="P61" s="37">
        <f t="shared" si="12"/>
        <v>5.3651919999999995</v>
      </c>
      <c r="Q61" s="37">
        <f t="shared" si="13"/>
        <v>3.0002379999999995</v>
      </c>
      <c r="R61" s="37">
        <f t="shared" si="14"/>
        <v>3.8695740000000001</v>
      </c>
      <c r="S61" s="37">
        <f t="shared" si="15"/>
        <v>0.624996</v>
      </c>
      <c r="T61" s="37">
        <f t="shared" si="10"/>
        <v>12.86</v>
      </c>
    </row>
    <row r="62" spans="1:20">
      <c r="A62" s="8" t="s">
        <v>104</v>
      </c>
      <c r="B62" s="202">
        <v>12.86</v>
      </c>
      <c r="C62" s="202">
        <v>12.86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5.3651919999999995</v>
      </c>
      <c r="J62" s="21">
        <f t="shared" si="6"/>
        <v>3.0002379999999995</v>
      </c>
      <c r="K62" s="21">
        <f t="shared" si="7"/>
        <v>3.8695740000000001</v>
      </c>
      <c r="L62" s="21">
        <f t="shared" si="8"/>
        <v>0.624996</v>
      </c>
      <c r="M62" s="156">
        <f t="shared" si="9"/>
        <v>12.86</v>
      </c>
      <c r="N62" s="22"/>
      <c r="P62" s="37">
        <f t="shared" si="12"/>
        <v>5.3651919999999995</v>
      </c>
      <c r="Q62" s="37">
        <f t="shared" si="13"/>
        <v>3.0002379999999995</v>
      </c>
      <c r="R62" s="37">
        <f t="shared" si="14"/>
        <v>3.8695740000000001</v>
      </c>
      <c r="S62" s="37">
        <f t="shared" si="15"/>
        <v>0.624996</v>
      </c>
      <c r="T62" s="37">
        <f t="shared" si="10"/>
        <v>12.86</v>
      </c>
    </row>
    <row r="63" spans="1:20">
      <c r="A63" s="8" t="s">
        <v>105</v>
      </c>
      <c r="B63" s="202">
        <v>12.86</v>
      </c>
      <c r="C63" s="202">
        <v>12.86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5.3651919999999995</v>
      </c>
      <c r="J63" s="21">
        <f t="shared" si="6"/>
        <v>3.0002379999999995</v>
      </c>
      <c r="K63" s="21">
        <f t="shared" si="7"/>
        <v>3.8695740000000001</v>
      </c>
      <c r="L63" s="21">
        <f t="shared" si="8"/>
        <v>0.624996</v>
      </c>
      <c r="M63" s="156">
        <f t="shared" si="9"/>
        <v>12.86</v>
      </c>
      <c r="N63" s="22"/>
      <c r="P63" s="37">
        <f t="shared" si="12"/>
        <v>5.3651919999999995</v>
      </c>
      <c r="Q63" s="37">
        <f t="shared" si="13"/>
        <v>3.0002379999999995</v>
      </c>
      <c r="R63" s="37">
        <f t="shared" si="14"/>
        <v>3.8695740000000001</v>
      </c>
      <c r="S63" s="37">
        <f t="shared" si="15"/>
        <v>0.624996</v>
      </c>
      <c r="T63" s="37">
        <f t="shared" si="10"/>
        <v>12.86</v>
      </c>
    </row>
    <row r="64" spans="1:20">
      <c r="A64" s="8" t="s">
        <v>106</v>
      </c>
      <c r="B64" s="202">
        <v>12.86</v>
      </c>
      <c r="C64" s="202">
        <v>12.86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5.3651919999999995</v>
      </c>
      <c r="J64" s="21">
        <f t="shared" si="6"/>
        <v>3.0002379999999995</v>
      </c>
      <c r="K64" s="21">
        <f t="shared" si="7"/>
        <v>3.8695740000000001</v>
      </c>
      <c r="L64" s="21">
        <f t="shared" si="8"/>
        <v>0.624996</v>
      </c>
      <c r="M64" s="156">
        <f t="shared" si="9"/>
        <v>12.86</v>
      </c>
      <c r="N64" s="22"/>
      <c r="P64" s="37">
        <f t="shared" si="12"/>
        <v>5.3651919999999995</v>
      </c>
      <c r="Q64" s="37">
        <f t="shared" si="13"/>
        <v>3.0002379999999995</v>
      </c>
      <c r="R64" s="37">
        <f t="shared" si="14"/>
        <v>3.8695740000000001</v>
      </c>
      <c r="S64" s="37">
        <f t="shared" si="15"/>
        <v>0.624996</v>
      </c>
      <c r="T64" s="37">
        <f t="shared" si="10"/>
        <v>12.86</v>
      </c>
    </row>
    <row r="65" spans="1:20">
      <c r="A65" s="8" t="s">
        <v>107</v>
      </c>
      <c r="B65" s="202">
        <v>12.86</v>
      </c>
      <c r="C65" s="202">
        <v>12.86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5.3651919999999995</v>
      </c>
      <c r="J65" s="21">
        <f t="shared" si="6"/>
        <v>3.0002379999999995</v>
      </c>
      <c r="K65" s="21">
        <f t="shared" si="7"/>
        <v>3.8695740000000001</v>
      </c>
      <c r="L65" s="21">
        <f t="shared" si="8"/>
        <v>0.624996</v>
      </c>
      <c r="M65" s="156">
        <f t="shared" si="9"/>
        <v>12.86</v>
      </c>
      <c r="N65" s="22"/>
      <c r="P65" s="37">
        <f t="shared" si="12"/>
        <v>5.3651919999999995</v>
      </c>
      <c r="Q65" s="37">
        <f t="shared" si="13"/>
        <v>3.0002379999999995</v>
      </c>
      <c r="R65" s="37">
        <f t="shared" si="14"/>
        <v>3.8695740000000001</v>
      </c>
      <c r="S65" s="37">
        <f t="shared" si="15"/>
        <v>0.624996</v>
      </c>
      <c r="T65" s="37">
        <f t="shared" si="10"/>
        <v>12.86</v>
      </c>
    </row>
    <row r="66" spans="1:20">
      <c r="A66" s="8" t="s">
        <v>108</v>
      </c>
      <c r="B66" s="202">
        <v>12.86</v>
      </c>
      <c r="C66" s="202">
        <v>12.86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5.3651919999999995</v>
      </c>
      <c r="J66" s="21">
        <f t="shared" si="6"/>
        <v>3.0002379999999995</v>
      </c>
      <c r="K66" s="21">
        <f t="shared" si="7"/>
        <v>3.8695740000000001</v>
      </c>
      <c r="L66" s="21">
        <f t="shared" si="8"/>
        <v>0.624996</v>
      </c>
      <c r="M66" s="156">
        <f t="shared" si="9"/>
        <v>12.86</v>
      </c>
      <c r="N66" s="22"/>
      <c r="P66" s="37">
        <f t="shared" si="12"/>
        <v>5.3651919999999995</v>
      </c>
      <c r="Q66" s="37">
        <f t="shared" si="13"/>
        <v>3.0002379999999995</v>
      </c>
      <c r="R66" s="37">
        <f t="shared" si="14"/>
        <v>3.8695740000000001</v>
      </c>
      <c r="S66" s="37">
        <f t="shared" si="15"/>
        <v>0.624996</v>
      </c>
      <c r="T66" s="37">
        <f t="shared" si="10"/>
        <v>12.86</v>
      </c>
    </row>
    <row r="67" spans="1:20">
      <c r="A67" s="8" t="s">
        <v>109</v>
      </c>
      <c r="B67" s="202">
        <v>12.86</v>
      </c>
      <c r="C67" s="202">
        <v>12.86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5.3651919999999995</v>
      </c>
      <c r="J67" s="21">
        <f t="shared" si="6"/>
        <v>3.0002379999999995</v>
      </c>
      <c r="K67" s="21">
        <f t="shared" si="7"/>
        <v>3.8695740000000001</v>
      </c>
      <c r="L67" s="21">
        <f t="shared" si="8"/>
        <v>0.624996</v>
      </c>
      <c r="M67" s="156">
        <f t="shared" si="9"/>
        <v>12.86</v>
      </c>
      <c r="N67" s="22"/>
      <c r="P67" s="37">
        <f t="shared" ref="P67:P98" si="17">I67</f>
        <v>5.3651919999999995</v>
      </c>
      <c r="Q67" s="37">
        <f t="shared" ref="Q67:Q98" si="18">J67</f>
        <v>3.0002379999999995</v>
      </c>
      <c r="R67" s="37">
        <f t="shared" ref="R67:R98" si="19">K67</f>
        <v>3.8695740000000001</v>
      </c>
      <c r="S67" s="37">
        <f t="shared" ref="S67:S98" si="20">L67</f>
        <v>0.624996</v>
      </c>
      <c r="T67" s="37">
        <f t="shared" si="10"/>
        <v>12.86</v>
      </c>
    </row>
    <row r="68" spans="1:20">
      <c r="A68" s="8" t="s">
        <v>110</v>
      </c>
      <c r="B68" s="202">
        <v>12.86</v>
      </c>
      <c r="C68" s="202">
        <v>12.86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5.3651919999999995</v>
      </c>
      <c r="J68" s="21">
        <f t="shared" ref="J68:J98" si="22">C68*E68/100</f>
        <v>3.0002379999999995</v>
      </c>
      <c r="K68" s="21">
        <f t="shared" ref="K68:K98" si="23">C68*F68/100</f>
        <v>3.8695740000000001</v>
      </c>
      <c r="L68" s="21">
        <f t="shared" ref="L68:L98" si="24">C68*G68/100</f>
        <v>0.624996</v>
      </c>
      <c r="M68" s="156">
        <f t="shared" ref="M68:M98" si="25">SUM(I68:L68)</f>
        <v>12.86</v>
      </c>
      <c r="N68" s="22"/>
      <c r="P68" s="37">
        <f t="shared" si="17"/>
        <v>5.3651919999999995</v>
      </c>
      <c r="Q68" s="37">
        <f t="shared" si="18"/>
        <v>3.0002379999999995</v>
      </c>
      <c r="R68" s="37">
        <f t="shared" si="19"/>
        <v>3.8695740000000001</v>
      </c>
      <c r="S68" s="37">
        <f t="shared" si="20"/>
        <v>0.624996</v>
      </c>
      <c r="T68" s="37">
        <f t="shared" ref="T68:T99" si="26">SUM(P68:S68)</f>
        <v>12.86</v>
      </c>
    </row>
    <row r="69" spans="1:20">
      <c r="A69" s="8" t="s">
        <v>111</v>
      </c>
      <c r="B69" s="202">
        <v>12.86</v>
      </c>
      <c r="C69" s="202">
        <v>12.86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5.3651919999999995</v>
      </c>
      <c r="J69" s="21">
        <f t="shared" si="22"/>
        <v>3.0002379999999995</v>
      </c>
      <c r="K69" s="21">
        <f t="shared" si="23"/>
        <v>3.8695740000000001</v>
      </c>
      <c r="L69" s="21">
        <f t="shared" si="24"/>
        <v>0.624996</v>
      </c>
      <c r="M69" s="156">
        <f t="shared" si="25"/>
        <v>12.86</v>
      </c>
      <c r="N69" s="22"/>
      <c r="P69" s="37">
        <f t="shared" si="17"/>
        <v>5.3651919999999995</v>
      </c>
      <c r="Q69" s="37">
        <f t="shared" si="18"/>
        <v>3.0002379999999995</v>
      </c>
      <c r="R69" s="37">
        <f t="shared" si="19"/>
        <v>3.8695740000000001</v>
      </c>
      <c r="S69" s="37">
        <f t="shared" si="20"/>
        <v>0.624996</v>
      </c>
      <c r="T69" s="37">
        <f t="shared" si="26"/>
        <v>12.86</v>
      </c>
    </row>
    <row r="70" spans="1:20">
      <c r="A70" s="8" t="s">
        <v>112</v>
      </c>
      <c r="B70" s="202">
        <v>12.86</v>
      </c>
      <c r="C70" s="202">
        <v>12.86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5.3651919999999995</v>
      </c>
      <c r="J70" s="21">
        <f t="shared" si="22"/>
        <v>3.0002379999999995</v>
      </c>
      <c r="K70" s="21">
        <f t="shared" si="23"/>
        <v>3.8695740000000001</v>
      </c>
      <c r="L70" s="21">
        <f t="shared" si="24"/>
        <v>0.624996</v>
      </c>
      <c r="M70" s="156">
        <f t="shared" si="25"/>
        <v>12.86</v>
      </c>
      <c r="N70" s="22"/>
      <c r="P70" s="37">
        <f t="shared" si="17"/>
        <v>5.3651919999999995</v>
      </c>
      <c r="Q70" s="37">
        <f t="shared" si="18"/>
        <v>3.0002379999999995</v>
      </c>
      <c r="R70" s="37">
        <f t="shared" si="19"/>
        <v>3.8695740000000001</v>
      </c>
      <c r="S70" s="37">
        <f t="shared" si="20"/>
        <v>0.624996</v>
      </c>
      <c r="T70" s="37">
        <f t="shared" si="26"/>
        <v>12.86</v>
      </c>
    </row>
    <row r="71" spans="1:20">
      <c r="A71" s="8" t="s">
        <v>113</v>
      </c>
      <c r="B71" s="202">
        <v>12.86</v>
      </c>
      <c r="C71" s="202">
        <v>12.86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5.3651919999999995</v>
      </c>
      <c r="J71" s="21">
        <f t="shared" si="22"/>
        <v>3.0002379999999995</v>
      </c>
      <c r="K71" s="21">
        <f t="shared" si="23"/>
        <v>3.8695740000000001</v>
      </c>
      <c r="L71" s="21">
        <f t="shared" si="24"/>
        <v>0.624996</v>
      </c>
      <c r="M71" s="156">
        <f t="shared" si="25"/>
        <v>12.86</v>
      </c>
      <c r="N71" s="22"/>
      <c r="P71" s="37">
        <f t="shared" si="17"/>
        <v>5.3651919999999995</v>
      </c>
      <c r="Q71" s="37">
        <f t="shared" si="18"/>
        <v>3.0002379999999995</v>
      </c>
      <c r="R71" s="37">
        <f t="shared" si="19"/>
        <v>3.8695740000000001</v>
      </c>
      <c r="S71" s="37">
        <f t="shared" si="20"/>
        <v>0.624996</v>
      </c>
      <c r="T71" s="37">
        <f t="shared" si="26"/>
        <v>12.86</v>
      </c>
    </row>
    <row r="72" spans="1:20">
      <c r="A72" s="8" t="s">
        <v>114</v>
      </c>
      <c r="B72" s="202">
        <v>12.86</v>
      </c>
      <c r="C72" s="202">
        <v>12.86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5.3651919999999995</v>
      </c>
      <c r="J72" s="21">
        <f t="shared" si="22"/>
        <v>3.0002379999999995</v>
      </c>
      <c r="K72" s="21">
        <f t="shared" si="23"/>
        <v>3.8695740000000001</v>
      </c>
      <c r="L72" s="21">
        <f t="shared" si="24"/>
        <v>0.624996</v>
      </c>
      <c r="M72" s="156">
        <f t="shared" si="25"/>
        <v>12.86</v>
      </c>
      <c r="N72" s="22"/>
      <c r="P72" s="37">
        <f t="shared" si="17"/>
        <v>5.3651919999999995</v>
      </c>
      <c r="Q72" s="37">
        <f t="shared" si="18"/>
        <v>3.0002379999999995</v>
      </c>
      <c r="R72" s="37">
        <f t="shared" si="19"/>
        <v>3.8695740000000001</v>
      </c>
      <c r="S72" s="37">
        <f t="shared" si="20"/>
        <v>0.624996</v>
      </c>
      <c r="T72" s="37">
        <f t="shared" si="26"/>
        <v>12.86</v>
      </c>
    </row>
    <row r="73" spans="1:20">
      <c r="A73" s="8" t="s">
        <v>115</v>
      </c>
      <c r="B73" s="202">
        <v>12.86</v>
      </c>
      <c r="C73" s="202">
        <v>12.86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5.3651919999999995</v>
      </c>
      <c r="J73" s="21">
        <f t="shared" si="22"/>
        <v>3.0002379999999995</v>
      </c>
      <c r="K73" s="21">
        <f t="shared" si="23"/>
        <v>3.8695740000000001</v>
      </c>
      <c r="L73" s="21">
        <f t="shared" si="24"/>
        <v>0.624996</v>
      </c>
      <c r="M73" s="156">
        <f t="shared" si="25"/>
        <v>12.86</v>
      </c>
      <c r="N73" s="22"/>
      <c r="P73" s="37">
        <f t="shared" si="17"/>
        <v>5.3651919999999995</v>
      </c>
      <c r="Q73" s="37">
        <f t="shared" si="18"/>
        <v>3.0002379999999995</v>
      </c>
      <c r="R73" s="37">
        <f t="shared" si="19"/>
        <v>3.8695740000000001</v>
      </c>
      <c r="S73" s="37">
        <f t="shared" si="20"/>
        <v>0.624996</v>
      </c>
      <c r="T73" s="37">
        <f t="shared" si="26"/>
        <v>12.86</v>
      </c>
    </row>
    <row r="74" spans="1:20">
      <c r="A74" s="8" t="s">
        <v>116</v>
      </c>
      <c r="B74" s="202">
        <v>12.86</v>
      </c>
      <c r="C74" s="202">
        <v>12.86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5.3651919999999995</v>
      </c>
      <c r="J74" s="21">
        <f t="shared" si="22"/>
        <v>3.0002379999999995</v>
      </c>
      <c r="K74" s="21">
        <f t="shared" si="23"/>
        <v>3.8695740000000001</v>
      </c>
      <c r="L74" s="21">
        <f t="shared" si="24"/>
        <v>0.624996</v>
      </c>
      <c r="M74" s="156">
        <f t="shared" si="25"/>
        <v>12.86</v>
      </c>
      <c r="N74" s="22"/>
      <c r="P74" s="37">
        <f t="shared" si="17"/>
        <v>5.3651919999999995</v>
      </c>
      <c r="Q74" s="37">
        <f t="shared" si="18"/>
        <v>3.0002379999999995</v>
      </c>
      <c r="R74" s="37">
        <f t="shared" si="19"/>
        <v>3.8695740000000001</v>
      </c>
      <c r="S74" s="37">
        <f t="shared" si="20"/>
        <v>0.624996</v>
      </c>
      <c r="T74" s="37">
        <f t="shared" si="26"/>
        <v>12.86</v>
      </c>
    </row>
    <row r="75" spans="1:20">
      <c r="A75" s="8" t="s">
        <v>117</v>
      </c>
      <c r="B75" s="202">
        <v>13.06</v>
      </c>
      <c r="C75" s="202">
        <v>13.06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5.4486319999999999</v>
      </c>
      <c r="J75" s="21">
        <f t="shared" si="22"/>
        <v>3.0468980000000001</v>
      </c>
      <c r="K75" s="21">
        <f t="shared" si="23"/>
        <v>3.9297540000000004</v>
      </c>
      <c r="L75" s="21">
        <f t="shared" si="24"/>
        <v>0.63471600000000006</v>
      </c>
      <c r="M75" s="156">
        <f t="shared" si="25"/>
        <v>13.060000000000002</v>
      </c>
      <c r="N75" s="22"/>
      <c r="P75" s="37">
        <f t="shared" si="17"/>
        <v>5.4486319999999999</v>
      </c>
      <c r="Q75" s="37">
        <f t="shared" si="18"/>
        <v>3.0468980000000001</v>
      </c>
      <c r="R75" s="37">
        <f t="shared" si="19"/>
        <v>3.9297540000000004</v>
      </c>
      <c r="S75" s="37">
        <f t="shared" si="20"/>
        <v>0.63471600000000006</v>
      </c>
      <c r="T75" s="37">
        <f t="shared" si="26"/>
        <v>13.060000000000002</v>
      </c>
    </row>
    <row r="76" spans="1:20">
      <c r="A76" s="8" t="s">
        <v>118</v>
      </c>
      <c r="B76" s="202">
        <v>13.06</v>
      </c>
      <c r="C76" s="202">
        <v>13.06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5.4486319999999999</v>
      </c>
      <c r="J76" s="21">
        <f t="shared" si="22"/>
        <v>3.0468980000000001</v>
      </c>
      <c r="K76" s="21">
        <f t="shared" si="23"/>
        <v>3.9297540000000004</v>
      </c>
      <c r="L76" s="21">
        <f t="shared" si="24"/>
        <v>0.63471600000000006</v>
      </c>
      <c r="M76" s="156">
        <f t="shared" si="25"/>
        <v>13.060000000000002</v>
      </c>
      <c r="N76" s="22"/>
      <c r="P76" s="37">
        <f t="shared" si="17"/>
        <v>5.4486319999999999</v>
      </c>
      <c r="Q76" s="37">
        <f t="shared" si="18"/>
        <v>3.0468980000000001</v>
      </c>
      <c r="R76" s="37">
        <f t="shared" si="19"/>
        <v>3.9297540000000004</v>
      </c>
      <c r="S76" s="37">
        <f t="shared" si="20"/>
        <v>0.63471600000000006</v>
      </c>
      <c r="T76" s="37">
        <f t="shared" si="26"/>
        <v>13.060000000000002</v>
      </c>
    </row>
    <row r="77" spans="1:20">
      <c r="A77" s="8" t="s">
        <v>119</v>
      </c>
      <c r="B77" s="202">
        <v>13.06</v>
      </c>
      <c r="C77" s="202">
        <v>13.06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5.4486319999999999</v>
      </c>
      <c r="J77" s="21">
        <f t="shared" si="22"/>
        <v>3.0468980000000001</v>
      </c>
      <c r="K77" s="21">
        <f t="shared" si="23"/>
        <v>3.9297540000000004</v>
      </c>
      <c r="L77" s="21">
        <f t="shared" si="24"/>
        <v>0.63471600000000006</v>
      </c>
      <c r="M77" s="156">
        <f t="shared" si="25"/>
        <v>13.060000000000002</v>
      </c>
      <c r="N77" s="22"/>
      <c r="P77" s="37">
        <f t="shared" si="17"/>
        <v>5.4486319999999999</v>
      </c>
      <c r="Q77" s="37">
        <f t="shared" si="18"/>
        <v>3.0468980000000001</v>
      </c>
      <c r="R77" s="37">
        <f t="shared" si="19"/>
        <v>3.9297540000000004</v>
      </c>
      <c r="S77" s="37">
        <f t="shared" si="20"/>
        <v>0.63471600000000006</v>
      </c>
      <c r="T77" s="37">
        <f t="shared" si="26"/>
        <v>13.060000000000002</v>
      </c>
    </row>
    <row r="78" spans="1:20">
      <c r="A78" s="8" t="s">
        <v>120</v>
      </c>
      <c r="B78" s="202">
        <v>13.06</v>
      </c>
      <c r="C78" s="202">
        <v>13.06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5.4486319999999999</v>
      </c>
      <c r="J78" s="21">
        <f t="shared" si="22"/>
        <v>3.0468980000000001</v>
      </c>
      <c r="K78" s="21">
        <f t="shared" si="23"/>
        <v>3.9297540000000004</v>
      </c>
      <c r="L78" s="21">
        <f t="shared" si="24"/>
        <v>0.63471600000000006</v>
      </c>
      <c r="M78" s="156">
        <f t="shared" si="25"/>
        <v>13.060000000000002</v>
      </c>
      <c r="N78" s="22"/>
      <c r="P78" s="37">
        <f t="shared" si="17"/>
        <v>5.4486319999999999</v>
      </c>
      <c r="Q78" s="37">
        <f t="shared" si="18"/>
        <v>3.0468980000000001</v>
      </c>
      <c r="R78" s="37">
        <f t="shared" si="19"/>
        <v>3.9297540000000004</v>
      </c>
      <c r="S78" s="37">
        <f t="shared" si="20"/>
        <v>0.63471600000000006</v>
      </c>
      <c r="T78" s="37">
        <f t="shared" si="26"/>
        <v>13.060000000000002</v>
      </c>
    </row>
    <row r="79" spans="1:20">
      <c r="A79" s="8" t="s">
        <v>121</v>
      </c>
      <c r="B79" s="202">
        <v>13.06</v>
      </c>
      <c r="C79" s="202">
        <v>13.06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5.4486319999999999</v>
      </c>
      <c r="J79" s="21">
        <f t="shared" si="22"/>
        <v>3.0468980000000001</v>
      </c>
      <c r="K79" s="21">
        <f t="shared" si="23"/>
        <v>3.9297540000000004</v>
      </c>
      <c r="L79" s="21">
        <f t="shared" si="24"/>
        <v>0.63471600000000006</v>
      </c>
      <c r="M79" s="156">
        <f t="shared" si="25"/>
        <v>13.060000000000002</v>
      </c>
      <c r="N79" s="22"/>
      <c r="P79" s="37">
        <f t="shared" si="17"/>
        <v>5.4486319999999999</v>
      </c>
      <c r="Q79" s="37">
        <f t="shared" si="18"/>
        <v>3.0468980000000001</v>
      </c>
      <c r="R79" s="37">
        <f t="shared" si="19"/>
        <v>3.9297540000000004</v>
      </c>
      <c r="S79" s="37">
        <f t="shared" si="20"/>
        <v>0.63471600000000006</v>
      </c>
      <c r="T79" s="37">
        <f t="shared" si="26"/>
        <v>13.060000000000002</v>
      </c>
    </row>
    <row r="80" spans="1:20">
      <c r="A80" s="8" t="s">
        <v>122</v>
      </c>
      <c r="B80" s="202">
        <v>13.06</v>
      </c>
      <c r="C80" s="202">
        <v>13.06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5.4486319999999999</v>
      </c>
      <c r="J80" s="21">
        <f t="shared" si="22"/>
        <v>3.0468980000000001</v>
      </c>
      <c r="K80" s="21">
        <f t="shared" si="23"/>
        <v>3.9297540000000004</v>
      </c>
      <c r="L80" s="21">
        <f t="shared" si="24"/>
        <v>0.63471600000000006</v>
      </c>
      <c r="M80" s="156">
        <f t="shared" si="25"/>
        <v>13.060000000000002</v>
      </c>
      <c r="N80" s="22"/>
      <c r="P80" s="37">
        <f t="shared" si="17"/>
        <v>5.4486319999999999</v>
      </c>
      <c r="Q80" s="37">
        <f t="shared" si="18"/>
        <v>3.0468980000000001</v>
      </c>
      <c r="R80" s="37">
        <f t="shared" si="19"/>
        <v>3.9297540000000004</v>
      </c>
      <c r="S80" s="37">
        <f t="shared" si="20"/>
        <v>0.63471600000000006</v>
      </c>
      <c r="T80" s="37">
        <f t="shared" si="26"/>
        <v>13.060000000000002</v>
      </c>
    </row>
    <row r="81" spans="1:20">
      <c r="A81" s="8" t="s">
        <v>123</v>
      </c>
      <c r="B81" s="202">
        <v>13.06</v>
      </c>
      <c r="C81" s="202">
        <v>13.06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5.4486319999999999</v>
      </c>
      <c r="J81" s="21">
        <f t="shared" si="22"/>
        <v>3.0468980000000001</v>
      </c>
      <c r="K81" s="21">
        <f t="shared" si="23"/>
        <v>3.9297540000000004</v>
      </c>
      <c r="L81" s="21">
        <f t="shared" si="24"/>
        <v>0.63471600000000006</v>
      </c>
      <c r="M81" s="156">
        <f t="shared" si="25"/>
        <v>13.060000000000002</v>
      </c>
      <c r="N81" s="22"/>
      <c r="P81" s="37">
        <f t="shared" si="17"/>
        <v>5.4486319999999999</v>
      </c>
      <c r="Q81" s="37">
        <f t="shared" si="18"/>
        <v>3.0468980000000001</v>
      </c>
      <c r="R81" s="37">
        <f t="shared" si="19"/>
        <v>3.9297540000000004</v>
      </c>
      <c r="S81" s="37">
        <f t="shared" si="20"/>
        <v>0.63471600000000006</v>
      </c>
      <c r="T81" s="37">
        <f t="shared" si="26"/>
        <v>13.060000000000002</v>
      </c>
    </row>
    <row r="82" spans="1:20">
      <c r="A82" s="8" t="s">
        <v>124</v>
      </c>
      <c r="B82" s="202">
        <v>13.06</v>
      </c>
      <c r="C82" s="202">
        <v>13.06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5.4486319999999999</v>
      </c>
      <c r="J82" s="21">
        <f t="shared" si="22"/>
        <v>3.0468980000000001</v>
      </c>
      <c r="K82" s="21">
        <f t="shared" si="23"/>
        <v>3.9297540000000004</v>
      </c>
      <c r="L82" s="21">
        <f t="shared" si="24"/>
        <v>0.63471600000000006</v>
      </c>
      <c r="M82" s="156">
        <f t="shared" si="25"/>
        <v>13.060000000000002</v>
      </c>
      <c r="N82" s="22"/>
      <c r="P82" s="37">
        <f t="shared" si="17"/>
        <v>5.4486319999999999</v>
      </c>
      <c r="Q82" s="37">
        <f t="shared" si="18"/>
        <v>3.0468980000000001</v>
      </c>
      <c r="R82" s="37">
        <f t="shared" si="19"/>
        <v>3.9297540000000004</v>
      </c>
      <c r="S82" s="37">
        <f t="shared" si="20"/>
        <v>0.63471600000000006</v>
      </c>
      <c r="T82" s="37">
        <f t="shared" si="26"/>
        <v>13.060000000000002</v>
      </c>
    </row>
    <row r="83" spans="1:20">
      <c r="A83" s="8" t="s">
        <v>125</v>
      </c>
      <c r="B83" s="202">
        <v>13.06</v>
      </c>
      <c r="C83" s="202">
        <v>13.06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5.4486319999999999</v>
      </c>
      <c r="J83" s="21">
        <f t="shared" si="22"/>
        <v>3.0468980000000001</v>
      </c>
      <c r="K83" s="21">
        <f t="shared" si="23"/>
        <v>3.9297540000000004</v>
      </c>
      <c r="L83" s="21">
        <f t="shared" si="24"/>
        <v>0.63471600000000006</v>
      </c>
      <c r="M83" s="156">
        <f t="shared" si="25"/>
        <v>13.060000000000002</v>
      </c>
      <c r="N83" s="22"/>
      <c r="P83" s="37">
        <f t="shared" si="17"/>
        <v>5.4486319999999999</v>
      </c>
      <c r="Q83" s="37">
        <f t="shared" si="18"/>
        <v>3.0468980000000001</v>
      </c>
      <c r="R83" s="37">
        <f t="shared" si="19"/>
        <v>3.9297540000000004</v>
      </c>
      <c r="S83" s="37">
        <f t="shared" si="20"/>
        <v>0.63471600000000006</v>
      </c>
      <c r="T83" s="37">
        <f t="shared" si="26"/>
        <v>13.060000000000002</v>
      </c>
    </row>
    <row r="84" spans="1:20">
      <c r="A84" s="8" t="s">
        <v>126</v>
      </c>
      <c r="B84" s="202">
        <v>13.06</v>
      </c>
      <c r="C84" s="202">
        <v>13.06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5.4486319999999999</v>
      </c>
      <c r="J84" s="21">
        <f t="shared" si="22"/>
        <v>3.0468980000000001</v>
      </c>
      <c r="K84" s="21">
        <f t="shared" si="23"/>
        <v>3.9297540000000004</v>
      </c>
      <c r="L84" s="21">
        <f t="shared" si="24"/>
        <v>0.63471600000000006</v>
      </c>
      <c r="M84" s="156">
        <f t="shared" si="25"/>
        <v>13.060000000000002</v>
      </c>
      <c r="N84" s="22"/>
      <c r="P84" s="37">
        <f t="shared" si="17"/>
        <v>5.4486319999999999</v>
      </c>
      <c r="Q84" s="37">
        <f t="shared" si="18"/>
        <v>3.0468980000000001</v>
      </c>
      <c r="R84" s="37">
        <f t="shared" si="19"/>
        <v>3.9297540000000004</v>
      </c>
      <c r="S84" s="37">
        <f t="shared" si="20"/>
        <v>0.63471600000000006</v>
      </c>
      <c r="T84" s="37">
        <f t="shared" si="26"/>
        <v>13.060000000000002</v>
      </c>
    </row>
    <row r="85" spans="1:20">
      <c r="A85" s="8" t="s">
        <v>127</v>
      </c>
      <c r="B85" s="202">
        <v>13.06</v>
      </c>
      <c r="C85" s="202">
        <v>13.06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5.4486319999999999</v>
      </c>
      <c r="J85" s="21">
        <f t="shared" si="22"/>
        <v>3.0468980000000001</v>
      </c>
      <c r="K85" s="21">
        <f t="shared" si="23"/>
        <v>3.9297540000000004</v>
      </c>
      <c r="L85" s="21">
        <f t="shared" si="24"/>
        <v>0.63471600000000006</v>
      </c>
      <c r="M85" s="156">
        <f t="shared" si="25"/>
        <v>13.060000000000002</v>
      </c>
      <c r="N85" s="22"/>
      <c r="P85" s="37">
        <f t="shared" si="17"/>
        <v>5.4486319999999999</v>
      </c>
      <c r="Q85" s="37">
        <f t="shared" si="18"/>
        <v>3.0468980000000001</v>
      </c>
      <c r="R85" s="37">
        <f t="shared" si="19"/>
        <v>3.9297540000000004</v>
      </c>
      <c r="S85" s="37">
        <f t="shared" si="20"/>
        <v>0.63471600000000006</v>
      </c>
      <c r="T85" s="37">
        <f t="shared" si="26"/>
        <v>13.060000000000002</v>
      </c>
    </row>
    <row r="86" spans="1:20">
      <c r="A86" s="8" t="s">
        <v>128</v>
      </c>
      <c r="B86" s="202">
        <v>13.06</v>
      </c>
      <c r="C86" s="202">
        <v>13.06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5.4486319999999999</v>
      </c>
      <c r="J86" s="21">
        <f t="shared" si="22"/>
        <v>3.0468980000000001</v>
      </c>
      <c r="K86" s="21">
        <f t="shared" si="23"/>
        <v>3.9297540000000004</v>
      </c>
      <c r="L86" s="21">
        <f t="shared" si="24"/>
        <v>0.63471600000000006</v>
      </c>
      <c r="M86" s="156">
        <f t="shared" si="25"/>
        <v>13.060000000000002</v>
      </c>
      <c r="N86" s="22"/>
      <c r="P86" s="37">
        <f t="shared" si="17"/>
        <v>5.4486319999999999</v>
      </c>
      <c r="Q86" s="37">
        <f t="shared" si="18"/>
        <v>3.0468980000000001</v>
      </c>
      <c r="R86" s="37">
        <f t="shared" si="19"/>
        <v>3.9297540000000004</v>
      </c>
      <c r="S86" s="37">
        <f t="shared" si="20"/>
        <v>0.63471600000000006</v>
      </c>
      <c r="T86" s="37">
        <f t="shared" si="26"/>
        <v>13.060000000000002</v>
      </c>
    </row>
    <row r="87" spans="1:20">
      <c r="A87" s="8" t="s">
        <v>129</v>
      </c>
      <c r="B87" s="202">
        <v>13.06</v>
      </c>
      <c r="C87" s="202">
        <v>13.06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5.4486319999999999</v>
      </c>
      <c r="J87" s="21">
        <f t="shared" si="22"/>
        <v>3.0468980000000001</v>
      </c>
      <c r="K87" s="21">
        <f t="shared" si="23"/>
        <v>3.9297540000000004</v>
      </c>
      <c r="L87" s="21">
        <f t="shared" si="24"/>
        <v>0.63471600000000006</v>
      </c>
      <c r="M87" s="156">
        <f t="shared" si="25"/>
        <v>13.060000000000002</v>
      </c>
      <c r="N87" s="22"/>
      <c r="P87" s="37">
        <f t="shared" si="17"/>
        <v>5.4486319999999999</v>
      </c>
      <c r="Q87" s="37">
        <f t="shared" si="18"/>
        <v>3.0468980000000001</v>
      </c>
      <c r="R87" s="37">
        <f t="shared" si="19"/>
        <v>3.9297540000000004</v>
      </c>
      <c r="S87" s="37">
        <f t="shared" si="20"/>
        <v>0.63471600000000006</v>
      </c>
      <c r="T87" s="37">
        <f t="shared" si="26"/>
        <v>13.060000000000002</v>
      </c>
    </row>
    <row r="88" spans="1:20">
      <c r="A88" s="8" t="s">
        <v>130</v>
      </c>
      <c r="B88" s="202">
        <v>13.06</v>
      </c>
      <c r="C88" s="202">
        <v>13.06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5.4486319999999999</v>
      </c>
      <c r="J88" s="21">
        <f t="shared" si="22"/>
        <v>3.0468980000000001</v>
      </c>
      <c r="K88" s="21">
        <f t="shared" si="23"/>
        <v>3.9297540000000004</v>
      </c>
      <c r="L88" s="21">
        <f t="shared" si="24"/>
        <v>0.63471600000000006</v>
      </c>
      <c r="M88" s="156">
        <f t="shared" si="25"/>
        <v>13.060000000000002</v>
      </c>
      <c r="N88" s="22"/>
      <c r="P88" s="37">
        <f t="shared" si="17"/>
        <v>5.4486319999999999</v>
      </c>
      <c r="Q88" s="37">
        <f t="shared" si="18"/>
        <v>3.0468980000000001</v>
      </c>
      <c r="R88" s="37">
        <f t="shared" si="19"/>
        <v>3.9297540000000004</v>
      </c>
      <c r="S88" s="37">
        <f t="shared" si="20"/>
        <v>0.63471600000000006</v>
      </c>
      <c r="T88" s="37">
        <f t="shared" si="26"/>
        <v>13.060000000000002</v>
      </c>
    </row>
    <row r="89" spans="1:20">
      <c r="A89" s="8" t="s">
        <v>131</v>
      </c>
      <c r="B89" s="202">
        <v>13.06</v>
      </c>
      <c r="C89" s="202">
        <v>13.06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5.4486319999999999</v>
      </c>
      <c r="J89" s="21">
        <f t="shared" si="22"/>
        <v>3.0468980000000001</v>
      </c>
      <c r="K89" s="21">
        <f t="shared" si="23"/>
        <v>3.9297540000000004</v>
      </c>
      <c r="L89" s="21">
        <f t="shared" si="24"/>
        <v>0.63471600000000006</v>
      </c>
      <c r="M89" s="156">
        <f t="shared" si="25"/>
        <v>13.060000000000002</v>
      </c>
      <c r="N89" s="22"/>
      <c r="P89" s="37">
        <f t="shared" si="17"/>
        <v>5.4486319999999999</v>
      </c>
      <c r="Q89" s="37">
        <f t="shared" si="18"/>
        <v>3.0468980000000001</v>
      </c>
      <c r="R89" s="37">
        <f t="shared" si="19"/>
        <v>3.9297540000000004</v>
      </c>
      <c r="S89" s="37">
        <f t="shared" si="20"/>
        <v>0.63471600000000006</v>
      </c>
      <c r="T89" s="37">
        <f t="shared" si="26"/>
        <v>13.060000000000002</v>
      </c>
    </row>
    <row r="90" spans="1:20">
      <c r="A90" s="8" t="s">
        <v>132</v>
      </c>
      <c r="B90" s="202">
        <v>13.06</v>
      </c>
      <c r="C90" s="202">
        <v>13.06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5.4486319999999999</v>
      </c>
      <c r="J90" s="21">
        <f t="shared" si="22"/>
        <v>3.0468980000000001</v>
      </c>
      <c r="K90" s="21">
        <f t="shared" si="23"/>
        <v>3.9297540000000004</v>
      </c>
      <c r="L90" s="21">
        <f t="shared" si="24"/>
        <v>0.63471600000000006</v>
      </c>
      <c r="M90" s="156">
        <f t="shared" si="25"/>
        <v>13.060000000000002</v>
      </c>
      <c r="N90" s="22"/>
      <c r="P90" s="37">
        <f t="shared" si="17"/>
        <v>5.4486319999999999</v>
      </c>
      <c r="Q90" s="37">
        <f t="shared" si="18"/>
        <v>3.0468980000000001</v>
      </c>
      <c r="R90" s="37">
        <f t="shared" si="19"/>
        <v>3.9297540000000004</v>
      </c>
      <c r="S90" s="37">
        <f t="shared" si="20"/>
        <v>0.63471600000000006</v>
      </c>
      <c r="T90" s="37">
        <f t="shared" si="26"/>
        <v>13.060000000000002</v>
      </c>
    </row>
    <row r="91" spans="1:20">
      <c r="A91" s="8" t="s">
        <v>133</v>
      </c>
      <c r="B91" s="202">
        <v>13.06</v>
      </c>
      <c r="C91" s="202">
        <v>13.06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5.4486319999999999</v>
      </c>
      <c r="J91" s="21">
        <f t="shared" si="22"/>
        <v>3.0468980000000001</v>
      </c>
      <c r="K91" s="21">
        <f t="shared" si="23"/>
        <v>3.9297540000000004</v>
      </c>
      <c r="L91" s="21">
        <f t="shared" si="24"/>
        <v>0.63471600000000006</v>
      </c>
      <c r="M91" s="156">
        <f t="shared" si="25"/>
        <v>13.060000000000002</v>
      </c>
      <c r="N91" s="22"/>
      <c r="P91" s="37">
        <f t="shared" si="17"/>
        <v>5.4486319999999999</v>
      </c>
      <c r="Q91" s="37">
        <f t="shared" si="18"/>
        <v>3.0468980000000001</v>
      </c>
      <c r="R91" s="37">
        <f t="shared" si="19"/>
        <v>3.9297540000000004</v>
      </c>
      <c r="S91" s="37">
        <f t="shared" si="20"/>
        <v>0.63471600000000006</v>
      </c>
      <c r="T91" s="37">
        <f t="shared" si="26"/>
        <v>13.060000000000002</v>
      </c>
    </row>
    <row r="92" spans="1:20">
      <c r="A92" s="8" t="s">
        <v>134</v>
      </c>
      <c r="B92" s="202">
        <v>13.06</v>
      </c>
      <c r="C92" s="202">
        <v>13.06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5.4486319999999999</v>
      </c>
      <c r="J92" s="21">
        <f t="shared" si="22"/>
        <v>3.0468980000000001</v>
      </c>
      <c r="K92" s="21">
        <f t="shared" si="23"/>
        <v>3.9297540000000004</v>
      </c>
      <c r="L92" s="21">
        <f t="shared" si="24"/>
        <v>0.63471600000000006</v>
      </c>
      <c r="M92" s="156">
        <f t="shared" si="25"/>
        <v>13.060000000000002</v>
      </c>
      <c r="N92" s="22"/>
      <c r="P92" s="37">
        <f t="shared" si="17"/>
        <v>5.4486319999999999</v>
      </c>
      <c r="Q92" s="37">
        <f t="shared" si="18"/>
        <v>3.0468980000000001</v>
      </c>
      <c r="R92" s="37">
        <f t="shared" si="19"/>
        <v>3.9297540000000004</v>
      </c>
      <c r="S92" s="37">
        <f t="shared" si="20"/>
        <v>0.63471600000000006</v>
      </c>
      <c r="T92" s="37">
        <f t="shared" si="26"/>
        <v>13.060000000000002</v>
      </c>
    </row>
    <row r="93" spans="1:20">
      <c r="A93" s="8" t="s">
        <v>135</v>
      </c>
      <c r="B93" s="202">
        <v>13.06</v>
      </c>
      <c r="C93" s="202">
        <v>13.06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5.4486319999999999</v>
      </c>
      <c r="J93" s="21">
        <f t="shared" si="22"/>
        <v>3.0468980000000001</v>
      </c>
      <c r="K93" s="21">
        <f t="shared" si="23"/>
        <v>3.9297540000000004</v>
      </c>
      <c r="L93" s="21">
        <f t="shared" si="24"/>
        <v>0.63471600000000006</v>
      </c>
      <c r="M93" s="156">
        <f t="shared" si="25"/>
        <v>13.060000000000002</v>
      </c>
      <c r="N93" s="22"/>
      <c r="P93" s="37">
        <f t="shared" si="17"/>
        <v>5.4486319999999999</v>
      </c>
      <c r="Q93" s="37">
        <f t="shared" si="18"/>
        <v>3.0468980000000001</v>
      </c>
      <c r="R93" s="37">
        <f t="shared" si="19"/>
        <v>3.9297540000000004</v>
      </c>
      <c r="S93" s="37">
        <f t="shared" si="20"/>
        <v>0.63471600000000006</v>
      </c>
      <c r="T93" s="37">
        <f t="shared" si="26"/>
        <v>13.060000000000002</v>
      </c>
    </row>
    <row r="94" spans="1:20">
      <c r="A94" s="8" t="s">
        <v>136</v>
      </c>
      <c r="B94" s="202">
        <v>13.06</v>
      </c>
      <c r="C94" s="202">
        <v>13.06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5.4486319999999999</v>
      </c>
      <c r="J94" s="21">
        <f t="shared" si="22"/>
        <v>3.0468980000000001</v>
      </c>
      <c r="K94" s="21">
        <f t="shared" si="23"/>
        <v>3.9297540000000004</v>
      </c>
      <c r="L94" s="21">
        <f t="shared" si="24"/>
        <v>0.63471600000000006</v>
      </c>
      <c r="M94" s="156">
        <f t="shared" si="25"/>
        <v>13.060000000000002</v>
      </c>
      <c r="N94" s="22"/>
      <c r="P94" s="37">
        <f t="shared" si="17"/>
        <v>5.4486319999999999</v>
      </c>
      <c r="Q94" s="37">
        <f t="shared" si="18"/>
        <v>3.0468980000000001</v>
      </c>
      <c r="R94" s="37">
        <f t="shared" si="19"/>
        <v>3.9297540000000004</v>
      </c>
      <c r="S94" s="37">
        <f t="shared" si="20"/>
        <v>0.63471600000000006</v>
      </c>
      <c r="T94" s="37">
        <f t="shared" si="26"/>
        <v>13.060000000000002</v>
      </c>
    </row>
    <row r="95" spans="1:20">
      <c r="A95" s="8" t="s">
        <v>137</v>
      </c>
      <c r="B95" s="202">
        <v>13.06</v>
      </c>
      <c r="C95" s="202">
        <v>13.06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5.4486319999999999</v>
      </c>
      <c r="J95" s="21">
        <f t="shared" si="22"/>
        <v>3.0468980000000001</v>
      </c>
      <c r="K95" s="21">
        <f t="shared" si="23"/>
        <v>3.9297540000000004</v>
      </c>
      <c r="L95" s="21">
        <f t="shared" si="24"/>
        <v>0.63471600000000006</v>
      </c>
      <c r="M95" s="156">
        <f t="shared" si="25"/>
        <v>13.060000000000002</v>
      </c>
      <c r="N95" s="22"/>
      <c r="P95" s="37">
        <f t="shared" si="17"/>
        <v>5.4486319999999999</v>
      </c>
      <c r="Q95" s="37">
        <f t="shared" si="18"/>
        <v>3.0468980000000001</v>
      </c>
      <c r="R95" s="37">
        <f t="shared" si="19"/>
        <v>3.9297540000000004</v>
      </c>
      <c r="S95" s="37">
        <f t="shared" si="20"/>
        <v>0.63471600000000006</v>
      </c>
      <c r="T95" s="37">
        <f t="shared" si="26"/>
        <v>13.060000000000002</v>
      </c>
    </row>
    <row r="96" spans="1:20">
      <c r="A96" s="8" t="s">
        <v>138</v>
      </c>
      <c r="B96" s="202">
        <v>13.06</v>
      </c>
      <c r="C96" s="202">
        <v>13.06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5.4486319999999999</v>
      </c>
      <c r="J96" s="21">
        <f t="shared" si="22"/>
        <v>3.0468980000000001</v>
      </c>
      <c r="K96" s="21">
        <f t="shared" si="23"/>
        <v>3.9297540000000004</v>
      </c>
      <c r="L96" s="21">
        <f t="shared" si="24"/>
        <v>0.63471600000000006</v>
      </c>
      <c r="M96" s="156">
        <f t="shared" si="25"/>
        <v>13.060000000000002</v>
      </c>
      <c r="N96" s="22"/>
      <c r="P96" s="37">
        <f t="shared" si="17"/>
        <v>5.4486319999999999</v>
      </c>
      <c r="Q96" s="37">
        <f t="shared" si="18"/>
        <v>3.0468980000000001</v>
      </c>
      <c r="R96" s="37">
        <f t="shared" si="19"/>
        <v>3.9297540000000004</v>
      </c>
      <c r="S96" s="37">
        <f t="shared" si="20"/>
        <v>0.63471600000000006</v>
      </c>
      <c r="T96" s="37">
        <f t="shared" si="26"/>
        <v>13.060000000000002</v>
      </c>
    </row>
    <row r="97" spans="1:23">
      <c r="A97" s="8" t="s">
        <v>139</v>
      </c>
      <c r="B97" s="202">
        <v>13.06</v>
      </c>
      <c r="C97" s="202">
        <v>13.06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5.4486319999999999</v>
      </c>
      <c r="J97" s="21">
        <f t="shared" si="22"/>
        <v>3.0468980000000001</v>
      </c>
      <c r="K97" s="21">
        <f t="shared" si="23"/>
        <v>3.9297540000000004</v>
      </c>
      <c r="L97" s="21">
        <f t="shared" si="24"/>
        <v>0.63471600000000006</v>
      </c>
      <c r="M97" s="156">
        <f t="shared" si="25"/>
        <v>13.060000000000002</v>
      </c>
      <c r="N97" s="22"/>
      <c r="P97" s="37">
        <f t="shared" si="17"/>
        <v>5.4486319999999999</v>
      </c>
      <c r="Q97" s="37">
        <f t="shared" si="18"/>
        <v>3.0468980000000001</v>
      </c>
      <c r="R97" s="37">
        <f t="shared" si="19"/>
        <v>3.9297540000000004</v>
      </c>
      <c r="S97" s="37">
        <f t="shared" si="20"/>
        <v>0.63471600000000006</v>
      </c>
      <c r="T97" s="37">
        <f t="shared" si="26"/>
        <v>13.060000000000002</v>
      </c>
    </row>
    <row r="98" spans="1:23" ht="15.75" thickBot="1">
      <c r="A98" s="8" t="s">
        <v>140</v>
      </c>
      <c r="B98" s="202">
        <v>13.06</v>
      </c>
      <c r="C98" s="202">
        <v>13.06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5.4486319999999999</v>
      </c>
      <c r="J98" s="21">
        <f t="shared" si="22"/>
        <v>3.0468980000000001</v>
      </c>
      <c r="K98" s="21">
        <f t="shared" si="23"/>
        <v>3.9297540000000004</v>
      </c>
      <c r="L98" s="21">
        <f t="shared" si="24"/>
        <v>0.63471600000000006</v>
      </c>
      <c r="M98" s="156">
        <f t="shared" si="25"/>
        <v>13.060000000000002</v>
      </c>
      <c r="N98" s="22"/>
      <c r="P98" s="37">
        <f t="shared" si="17"/>
        <v>5.4486319999999999</v>
      </c>
      <c r="Q98" s="37">
        <f t="shared" si="18"/>
        <v>3.0468980000000001</v>
      </c>
      <c r="R98" s="37">
        <f t="shared" si="19"/>
        <v>3.9297540000000004</v>
      </c>
      <c r="S98" s="37">
        <f t="shared" si="20"/>
        <v>0.63471600000000006</v>
      </c>
      <c r="T98" s="37">
        <f t="shared" si="26"/>
        <v>13.060000000000002</v>
      </c>
    </row>
    <row r="99" spans="1:23" ht="15.75" thickBot="1">
      <c r="A99" s="8" t="s">
        <v>171</v>
      </c>
      <c r="B99" s="20">
        <f t="shared" ref="B99:H99" si="27">SUM(B3:B98)/4000</f>
        <v>0.31163999999999981</v>
      </c>
      <c r="C99" s="20">
        <f t="shared" si="27"/>
        <v>0.31163999999999981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0.13001620799999977</v>
      </c>
      <c r="J99" s="157">
        <f t="shared" ref="J99:L99" si="28">SUM(J3:J98)/4000</f>
        <v>7.2705611999999961E-2</v>
      </c>
      <c r="K99" s="157">
        <f t="shared" si="28"/>
        <v>9.3772476000000035E-2</v>
      </c>
      <c r="L99" s="157">
        <f t="shared" si="28"/>
        <v>1.5145704000000005E-2</v>
      </c>
      <c r="M99" s="158">
        <f>SUM(M3:M98)/4000</f>
        <v>0.31163999999999981</v>
      </c>
      <c r="N99" s="23"/>
      <c r="P99" s="37">
        <f>SUM(P3:P98)/4000</f>
        <v>0.13001620799999977</v>
      </c>
      <c r="Q99" s="37">
        <f t="shared" ref="Q99:S99" si="29">SUM(Q3:Q98)/4000</f>
        <v>7.2705611999999961E-2</v>
      </c>
      <c r="R99" s="37">
        <f t="shared" si="29"/>
        <v>9.3772476000000035E-2</v>
      </c>
      <c r="S99" s="37">
        <f t="shared" si="29"/>
        <v>1.5145704000000005E-2</v>
      </c>
      <c r="T99" s="37">
        <f t="shared" si="26"/>
        <v>0.31163999999999975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35.76</v>
      </c>
      <c r="I3" s="53">
        <v>131.81</v>
      </c>
      <c r="J3" s="53">
        <v>0</v>
      </c>
      <c r="K3" s="53">
        <v>0</v>
      </c>
      <c r="L3" s="53">
        <v>0</v>
      </c>
      <c r="M3" s="72">
        <v>0.28999999999999998</v>
      </c>
      <c r="N3" s="71">
        <v>0</v>
      </c>
      <c r="O3" s="53">
        <v>0</v>
      </c>
      <c r="P3" s="53">
        <v>0</v>
      </c>
      <c r="Q3" s="53">
        <v>-70</v>
      </c>
      <c r="R3" s="53">
        <v>0</v>
      </c>
      <c r="S3" s="72">
        <v>0</v>
      </c>
      <c r="U3" s="73">
        <v>-70</v>
      </c>
      <c r="V3" s="74">
        <v>167.86</v>
      </c>
      <c r="W3">
        <v>35.76</v>
      </c>
      <c r="X3">
        <v>131.81</v>
      </c>
      <c r="Y3">
        <v>-70</v>
      </c>
      <c r="Z3">
        <v>0.28999999999999998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13.53</v>
      </c>
      <c r="I4" s="46">
        <v>122.73</v>
      </c>
      <c r="J4" s="46">
        <v>0</v>
      </c>
      <c r="K4" s="46">
        <v>0</v>
      </c>
      <c r="L4" s="46">
        <v>0</v>
      </c>
      <c r="M4" s="74">
        <v>0.87</v>
      </c>
      <c r="N4" s="73">
        <v>0</v>
      </c>
      <c r="O4" s="46">
        <v>0</v>
      </c>
      <c r="P4" s="46">
        <v>0</v>
      </c>
      <c r="Q4" s="46">
        <v>-70</v>
      </c>
      <c r="R4" s="46">
        <v>0</v>
      </c>
      <c r="S4" s="74">
        <v>0</v>
      </c>
      <c r="U4" s="73">
        <v>-70</v>
      </c>
      <c r="V4" s="74">
        <v>137.13</v>
      </c>
      <c r="W4">
        <v>13.53</v>
      </c>
      <c r="X4">
        <v>122.73</v>
      </c>
      <c r="Y4">
        <v>-70</v>
      </c>
      <c r="Z4">
        <v>0.87</v>
      </c>
      <c r="AA4">
        <v>0</v>
      </c>
    </row>
    <row r="5" spans="1:27">
      <c r="G5" t="s">
        <v>47</v>
      </c>
      <c r="H5" s="73">
        <v>31.89</v>
      </c>
      <c r="I5" s="46">
        <v>67.36</v>
      </c>
      <c r="J5" s="46">
        <v>0</v>
      </c>
      <c r="K5" s="46">
        <v>0</v>
      </c>
      <c r="L5" s="46">
        <v>0</v>
      </c>
      <c r="M5" s="74">
        <v>0.19</v>
      </c>
      <c r="N5" s="73">
        <v>0</v>
      </c>
      <c r="O5" s="46">
        <v>0</v>
      </c>
      <c r="P5" s="46">
        <v>0</v>
      </c>
      <c r="Q5" s="46">
        <v>-59.8</v>
      </c>
      <c r="R5" s="46">
        <v>0</v>
      </c>
      <c r="S5" s="74">
        <v>0</v>
      </c>
      <c r="U5" s="73">
        <v>-59.8</v>
      </c>
      <c r="V5" s="74">
        <v>99.44</v>
      </c>
      <c r="W5">
        <v>31.89</v>
      </c>
      <c r="X5">
        <v>67.36</v>
      </c>
      <c r="Y5">
        <v>-59.8</v>
      </c>
      <c r="Z5">
        <v>0.19</v>
      </c>
      <c r="AA5">
        <v>0</v>
      </c>
    </row>
    <row r="6" spans="1:27">
      <c r="G6" t="s">
        <v>48</v>
      </c>
      <c r="H6" s="73">
        <v>0</v>
      </c>
      <c r="I6" s="46">
        <v>47.64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47.64</v>
      </c>
      <c r="W6">
        <v>0</v>
      </c>
      <c r="X6">
        <v>47.64</v>
      </c>
      <c r="Y6">
        <v>0</v>
      </c>
      <c r="Z6">
        <v>0</v>
      </c>
      <c r="AA6">
        <v>0</v>
      </c>
    </row>
    <row r="7" spans="1:27">
      <c r="G7" t="s">
        <v>49</v>
      </c>
      <c r="H7" s="73">
        <v>246.43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-70</v>
      </c>
      <c r="R7" s="46">
        <v>0</v>
      </c>
      <c r="S7" s="74">
        <v>0</v>
      </c>
      <c r="U7" s="73">
        <v>-70</v>
      </c>
      <c r="V7" s="74">
        <v>246.43</v>
      </c>
      <c r="W7">
        <v>246.43</v>
      </c>
      <c r="X7">
        <v>0</v>
      </c>
      <c r="Y7">
        <v>-70</v>
      </c>
      <c r="Z7">
        <v>0</v>
      </c>
      <c r="AA7">
        <v>0</v>
      </c>
    </row>
    <row r="8" spans="1:27">
      <c r="G8" t="s">
        <v>50</v>
      </c>
      <c r="H8" s="73">
        <v>207.78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-70</v>
      </c>
      <c r="R8" s="46">
        <v>0</v>
      </c>
      <c r="S8" s="74">
        <v>0</v>
      </c>
      <c r="U8" s="73">
        <v>-70</v>
      </c>
      <c r="V8" s="74">
        <v>207.78</v>
      </c>
      <c r="W8">
        <v>207.78</v>
      </c>
      <c r="X8">
        <v>0</v>
      </c>
      <c r="Y8">
        <v>-70</v>
      </c>
      <c r="Z8">
        <v>0</v>
      </c>
      <c r="AA8">
        <v>0</v>
      </c>
    </row>
    <row r="9" spans="1:27">
      <c r="G9" t="s">
        <v>51</v>
      </c>
      <c r="H9" s="73">
        <v>132.01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-60</v>
      </c>
      <c r="R9" s="46">
        <v>0</v>
      </c>
      <c r="S9" s="74">
        <v>0</v>
      </c>
      <c r="U9" s="73">
        <v>-60</v>
      </c>
      <c r="V9" s="74">
        <v>132.01</v>
      </c>
      <c r="W9">
        <v>132.01</v>
      </c>
      <c r="X9">
        <v>0</v>
      </c>
      <c r="Y9">
        <v>-60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-60</v>
      </c>
      <c r="R10" s="46">
        <v>0</v>
      </c>
      <c r="S10" s="74">
        <v>0</v>
      </c>
      <c r="U10" s="73">
        <v>-60</v>
      </c>
      <c r="V10" s="74">
        <v>0</v>
      </c>
      <c r="W10">
        <v>0</v>
      </c>
      <c r="X10">
        <v>0</v>
      </c>
      <c r="Y10">
        <v>-60</v>
      </c>
      <c r="Z10">
        <v>0</v>
      </c>
      <c r="AA10">
        <v>0</v>
      </c>
    </row>
    <row r="11" spans="1:27">
      <c r="G11" t="s">
        <v>53</v>
      </c>
      <c r="H11" s="73">
        <v>764.42</v>
      </c>
      <c r="I11" s="46">
        <v>0</v>
      </c>
      <c r="J11" s="46">
        <v>114.04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-40</v>
      </c>
      <c r="R11" s="46">
        <v>0</v>
      </c>
      <c r="S11" s="74">
        <v>0</v>
      </c>
      <c r="U11" s="73">
        <v>-40</v>
      </c>
      <c r="V11" s="74">
        <v>878.46</v>
      </c>
      <c r="W11">
        <v>764.42</v>
      </c>
      <c r="X11">
        <v>0</v>
      </c>
      <c r="Y11">
        <v>-40</v>
      </c>
      <c r="Z11">
        <v>0</v>
      </c>
      <c r="AA11">
        <v>114.04</v>
      </c>
    </row>
    <row r="12" spans="1:27">
      <c r="G12" t="s">
        <v>54</v>
      </c>
      <c r="H12" s="73">
        <v>735.43</v>
      </c>
      <c r="I12" s="46">
        <v>0</v>
      </c>
      <c r="J12" s="46">
        <v>93.74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-40</v>
      </c>
      <c r="R12" s="46">
        <v>0</v>
      </c>
      <c r="S12" s="74">
        <v>0</v>
      </c>
      <c r="U12" s="73">
        <v>-40</v>
      </c>
      <c r="V12" s="74">
        <v>829.17</v>
      </c>
      <c r="W12">
        <v>735.43</v>
      </c>
      <c r="X12">
        <v>0</v>
      </c>
      <c r="Y12">
        <v>-40</v>
      </c>
      <c r="Z12">
        <v>0</v>
      </c>
      <c r="AA12">
        <v>93.74</v>
      </c>
    </row>
    <row r="13" spans="1:27">
      <c r="G13" t="s">
        <v>55</v>
      </c>
      <c r="H13" s="73">
        <v>701.61</v>
      </c>
      <c r="I13" s="46">
        <v>0</v>
      </c>
      <c r="J13" s="46">
        <v>71.510000000000005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-40</v>
      </c>
      <c r="R13" s="46">
        <v>0</v>
      </c>
      <c r="S13" s="74">
        <v>0</v>
      </c>
      <c r="U13" s="73">
        <v>-40</v>
      </c>
      <c r="V13" s="74">
        <v>773.12</v>
      </c>
      <c r="W13">
        <v>701.61</v>
      </c>
      <c r="X13">
        <v>0</v>
      </c>
      <c r="Y13">
        <v>-40</v>
      </c>
      <c r="Z13">
        <v>0</v>
      </c>
      <c r="AA13">
        <v>71.510000000000005</v>
      </c>
    </row>
    <row r="14" spans="1:27">
      <c r="G14" t="s">
        <v>56</v>
      </c>
      <c r="H14" s="73">
        <v>666.82</v>
      </c>
      <c r="I14" s="46">
        <v>0</v>
      </c>
      <c r="J14" s="46">
        <v>47.35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-40</v>
      </c>
      <c r="R14" s="46">
        <v>0</v>
      </c>
      <c r="S14" s="74">
        <v>0</v>
      </c>
      <c r="U14" s="73">
        <v>-40</v>
      </c>
      <c r="V14" s="74">
        <v>714.17</v>
      </c>
      <c r="W14">
        <v>666.82</v>
      </c>
      <c r="X14">
        <v>0</v>
      </c>
      <c r="Y14">
        <v>-40</v>
      </c>
      <c r="Z14">
        <v>0</v>
      </c>
      <c r="AA14">
        <v>47.35</v>
      </c>
    </row>
    <row r="15" spans="1:27">
      <c r="G15" t="s">
        <v>57</v>
      </c>
      <c r="H15" s="73">
        <v>633.96</v>
      </c>
      <c r="I15" s="46">
        <v>0</v>
      </c>
      <c r="J15" s="46">
        <v>27.06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-40</v>
      </c>
      <c r="R15" s="46">
        <v>0</v>
      </c>
      <c r="S15" s="74">
        <v>0</v>
      </c>
      <c r="U15" s="73">
        <v>-40</v>
      </c>
      <c r="V15" s="74">
        <v>661.02</v>
      </c>
      <c r="W15">
        <v>633.96</v>
      </c>
      <c r="X15">
        <v>0</v>
      </c>
      <c r="Y15">
        <v>-40</v>
      </c>
      <c r="Z15">
        <v>0</v>
      </c>
      <c r="AA15">
        <v>27.06</v>
      </c>
    </row>
    <row r="16" spans="1:27">
      <c r="G16" t="s">
        <v>58</v>
      </c>
      <c r="H16" s="73">
        <v>597.24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-40</v>
      </c>
      <c r="R16" s="46">
        <v>0</v>
      </c>
      <c r="S16" s="74">
        <v>0</v>
      </c>
      <c r="U16" s="73">
        <v>-40</v>
      </c>
      <c r="V16" s="74">
        <v>597.24</v>
      </c>
      <c r="W16">
        <v>597.24</v>
      </c>
      <c r="X16">
        <v>0</v>
      </c>
      <c r="Y16">
        <v>-40</v>
      </c>
      <c r="Z16">
        <v>0</v>
      </c>
      <c r="AA16">
        <v>0</v>
      </c>
    </row>
    <row r="17" spans="7:27">
      <c r="G17" t="s">
        <v>59</v>
      </c>
      <c r="H17" s="73">
        <v>565.34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-40</v>
      </c>
      <c r="R17" s="46">
        <v>0</v>
      </c>
      <c r="S17" s="74">
        <v>0</v>
      </c>
      <c r="U17" s="73">
        <v>-40</v>
      </c>
      <c r="V17" s="74">
        <v>565.34</v>
      </c>
      <c r="W17">
        <v>565.34</v>
      </c>
      <c r="X17">
        <v>0</v>
      </c>
      <c r="Y17">
        <v>-40</v>
      </c>
      <c r="Z17">
        <v>0</v>
      </c>
      <c r="AA17">
        <v>0</v>
      </c>
    </row>
    <row r="18" spans="7:27">
      <c r="G18" t="s">
        <v>60</v>
      </c>
      <c r="H18" s="73">
        <v>531.52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-40</v>
      </c>
      <c r="R18" s="46">
        <v>0</v>
      </c>
      <c r="S18" s="74">
        <v>0</v>
      </c>
      <c r="U18" s="73">
        <v>-40</v>
      </c>
      <c r="V18" s="74">
        <v>531.52</v>
      </c>
      <c r="W18">
        <v>531.52</v>
      </c>
      <c r="X18">
        <v>0</v>
      </c>
      <c r="Y18">
        <v>-40</v>
      </c>
      <c r="Z18">
        <v>0</v>
      </c>
      <c r="AA18">
        <v>0</v>
      </c>
    </row>
    <row r="19" spans="7:27">
      <c r="G19" t="s">
        <v>61</v>
      </c>
      <c r="H19" s="73">
        <v>502.53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-40</v>
      </c>
      <c r="R19" s="46">
        <v>0</v>
      </c>
      <c r="S19" s="74">
        <v>0</v>
      </c>
      <c r="U19" s="73">
        <v>-40</v>
      </c>
      <c r="V19" s="74">
        <v>502.53</v>
      </c>
      <c r="W19">
        <v>502.53</v>
      </c>
      <c r="X19">
        <v>0</v>
      </c>
      <c r="Y19">
        <v>-40</v>
      </c>
      <c r="Z19">
        <v>0</v>
      </c>
      <c r="AA19">
        <v>0</v>
      </c>
    </row>
    <row r="20" spans="7:27">
      <c r="G20" t="s">
        <v>62</v>
      </c>
      <c r="H20" s="73">
        <v>467.74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-40</v>
      </c>
      <c r="R20" s="46">
        <v>0</v>
      </c>
      <c r="S20" s="74">
        <v>0</v>
      </c>
      <c r="U20" s="73">
        <v>-40</v>
      </c>
      <c r="V20" s="74">
        <v>467.74</v>
      </c>
      <c r="W20">
        <v>467.74</v>
      </c>
      <c r="X20">
        <v>0</v>
      </c>
      <c r="Y20">
        <v>-40</v>
      </c>
      <c r="Z20">
        <v>0</v>
      </c>
      <c r="AA20">
        <v>0</v>
      </c>
    </row>
    <row r="21" spans="7:27">
      <c r="G21" t="s">
        <v>63</v>
      </c>
      <c r="H21" s="73">
        <v>432.95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-40</v>
      </c>
      <c r="R21" s="46">
        <v>0</v>
      </c>
      <c r="S21" s="74">
        <v>0</v>
      </c>
      <c r="U21" s="73">
        <v>-40</v>
      </c>
      <c r="V21" s="74">
        <v>432.95</v>
      </c>
      <c r="W21">
        <v>432.95</v>
      </c>
      <c r="X21">
        <v>0</v>
      </c>
      <c r="Y21">
        <v>-40</v>
      </c>
      <c r="Z21">
        <v>0</v>
      </c>
      <c r="AA21">
        <v>0</v>
      </c>
    </row>
    <row r="22" spans="7:27">
      <c r="G22" t="s">
        <v>64</v>
      </c>
      <c r="H22" s="73">
        <v>397.19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-40</v>
      </c>
      <c r="R22" s="46">
        <v>0</v>
      </c>
      <c r="S22" s="74">
        <v>0</v>
      </c>
      <c r="U22" s="73">
        <v>-40</v>
      </c>
      <c r="V22" s="74">
        <v>397.19</v>
      </c>
      <c r="W22">
        <v>397.19</v>
      </c>
      <c r="X22">
        <v>0</v>
      </c>
      <c r="Y22">
        <v>-40</v>
      </c>
      <c r="Z22">
        <v>0</v>
      </c>
      <c r="AA22">
        <v>0</v>
      </c>
    </row>
    <row r="23" spans="7:27">
      <c r="G23" t="s">
        <v>65</v>
      </c>
      <c r="H23" s="73">
        <v>347.9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-19</v>
      </c>
      <c r="R23" s="46">
        <v>0</v>
      </c>
      <c r="S23" s="74">
        <v>0</v>
      </c>
      <c r="U23" s="73">
        <v>-19</v>
      </c>
      <c r="V23" s="74">
        <v>347.9</v>
      </c>
      <c r="W23">
        <v>347.9</v>
      </c>
      <c r="X23">
        <v>0</v>
      </c>
      <c r="Y23">
        <v>-19</v>
      </c>
      <c r="Z23">
        <v>0</v>
      </c>
      <c r="AA23">
        <v>0</v>
      </c>
    </row>
    <row r="24" spans="7:27">
      <c r="G24" t="s">
        <v>66</v>
      </c>
      <c r="H24" s="73">
        <v>279.29000000000002</v>
      </c>
      <c r="I24" s="46">
        <v>0</v>
      </c>
      <c r="J24" s="46">
        <v>0</v>
      </c>
      <c r="K24" s="46">
        <v>0</v>
      </c>
      <c r="L24" s="46">
        <v>0</v>
      </c>
      <c r="M24" s="74">
        <v>0.28999999999999998</v>
      </c>
      <c r="N24" s="73">
        <v>0</v>
      </c>
      <c r="O24" s="46">
        <v>0</v>
      </c>
      <c r="P24" s="46">
        <v>0</v>
      </c>
      <c r="Q24" s="46">
        <v>-35</v>
      </c>
      <c r="R24" s="46">
        <v>0</v>
      </c>
      <c r="S24" s="74">
        <v>0</v>
      </c>
      <c r="U24" s="73">
        <v>-35</v>
      </c>
      <c r="V24" s="74">
        <v>279.58</v>
      </c>
      <c r="W24">
        <v>279.29000000000002</v>
      </c>
      <c r="X24">
        <v>0</v>
      </c>
      <c r="Y24">
        <v>-35</v>
      </c>
      <c r="Z24">
        <v>0.28999999999999998</v>
      </c>
      <c r="AA24">
        <v>0</v>
      </c>
    </row>
    <row r="25" spans="7:27">
      <c r="G25" t="s">
        <v>67</v>
      </c>
      <c r="H25" s="73">
        <v>230.97</v>
      </c>
      <c r="I25" s="46">
        <v>0</v>
      </c>
      <c r="J25" s="46">
        <v>0</v>
      </c>
      <c r="K25" s="46">
        <v>0</v>
      </c>
      <c r="L25" s="46">
        <v>0</v>
      </c>
      <c r="M25" s="74">
        <v>0.57999999999999996</v>
      </c>
      <c r="N25" s="73">
        <v>0</v>
      </c>
      <c r="O25" s="46">
        <v>0</v>
      </c>
      <c r="P25" s="46">
        <v>0</v>
      </c>
      <c r="Q25" s="46">
        <v>-29</v>
      </c>
      <c r="R25" s="46">
        <v>0</v>
      </c>
      <c r="S25" s="74">
        <v>0</v>
      </c>
      <c r="U25" s="73">
        <v>-29</v>
      </c>
      <c r="V25" s="74">
        <v>231.55</v>
      </c>
      <c r="W25">
        <v>230.97</v>
      </c>
      <c r="X25">
        <v>0</v>
      </c>
      <c r="Y25">
        <v>-29</v>
      </c>
      <c r="Z25">
        <v>0.57999999999999996</v>
      </c>
      <c r="AA25">
        <v>0</v>
      </c>
    </row>
    <row r="26" spans="7:27">
      <c r="G26" t="s">
        <v>68</v>
      </c>
      <c r="H26" s="73">
        <v>181.68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-19</v>
      </c>
      <c r="R26" s="46">
        <v>0</v>
      </c>
      <c r="S26" s="74">
        <v>0</v>
      </c>
      <c r="U26" s="73">
        <v>-19</v>
      </c>
      <c r="V26" s="74">
        <v>181.68</v>
      </c>
      <c r="W26">
        <v>181.68</v>
      </c>
      <c r="X26">
        <v>0</v>
      </c>
      <c r="Y26">
        <v>-19</v>
      </c>
      <c r="Z26">
        <v>0</v>
      </c>
      <c r="AA26">
        <v>0</v>
      </c>
    </row>
    <row r="27" spans="7:27">
      <c r="G27" t="s">
        <v>69</v>
      </c>
      <c r="H27" s="73">
        <v>133.36000000000001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-17</v>
      </c>
      <c r="R27" s="46">
        <v>0</v>
      </c>
      <c r="S27" s="74">
        <v>0</v>
      </c>
      <c r="U27" s="73">
        <v>-17</v>
      </c>
      <c r="V27" s="74">
        <v>133.36000000000001</v>
      </c>
      <c r="W27">
        <v>133.36000000000001</v>
      </c>
      <c r="X27">
        <v>0</v>
      </c>
      <c r="Y27">
        <v>-17</v>
      </c>
      <c r="Z27">
        <v>0</v>
      </c>
      <c r="AA27">
        <v>0</v>
      </c>
    </row>
    <row r="28" spans="7:27">
      <c r="G28" t="s">
        <v>70</v>
      </c>
      <c r="H28" s="73">
        <v>83.11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-16</v>
      </c>
      <c r="R28" s="46">
        <v>0</v>
      </c>
      <c r="S28" s="74">
        <v>0</v>
      </c>
      <c r="U28" s="73">
        <v>-16</v>
      </c>
      <c r="V28" s="74">
        <v>83.11</v>
      </c>
      <c r="W28">
        <v>83.11</v>
      </c>
      <c r="X28">
        <v>0</v>
      </c>
      <c r="Y28">
        <v>-16</v>
      </c>
      <c r="Z28">
        <v>0</v>
      </c>
      <c r="AA28">
        <v>0</v>
      </c>
    </row>
    <row r="29" spans="7:27">
      <c r="G29" t="s">
        <v>71</v>
      </c>
      <c r="H29" s="73">
        <v>21.26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-21</v>
      </c>
      <c r="P29" s="46">
        <v>-29</v>
      </c>
      <c r="Q29" s="46">
        <v>-13</v>
      </c>
      <c r="R29" s="46">
        <v>0</v>
      </c>
      <c r="S29" s="74">
        <v>0</v>
      </c>
      <c r="U29" s="73">
        <v>-63</v>
      </c>
      <c r="V29" s="74">
        <v>21.26</v>
      </c>
      <c r="W29">
        <v>21.26</v>
      </c>
      <c r="X29">
        <v>-21</v>
      </c>
      <c r="Y29">
        <v>-13</v>
      </c>
      <c r="Z29">
        <v>0</v>
      </c>
      <c r="AA29">
        <v>-29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-25</v>
      </c>
      <c r="Q30" s="46">
        <v>-10</v>
      </c>
      <c r="R30" s="46">
        <v>0</v>
      </c>
      <c r="S30" s="74">
        <v>0</v>
      </c>
      <c r="U30" s="73">
        <v>-35</v>
      </c>
      <c r="V30" s="74">
        <v>0</v>
      </c>
      <c r="W30">
        <v>0</v>
      </c>
      <c r="X30">
        <v>0</v>
      </c>
      <c r="Y30">
        <v>-10</v>
      </c>
      <c r="Z30">
        <v>0</v>
      </c>
      <c r="AA30">
        <v>-25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-55</v>
      </c>
      <c r="Q31" s="46">
        <v>0</v>
      </c>
      <c r="R31" s="46">
        <v>0</v>
      </c>
      <c r="S31" s="74">
        <v>0</v>
      </c>
      <c r="U31" s="73">
        <v>-55</v>
      </c>
      <c r="V31" s="74">
        <v>0</v>
      </c>
      <c r="W31">
        <v>0</v>
      </c>
      <c r="X31">
        <v>0</v>
      </c>
      <c r="Y31">
        <v>0</v>
      </c>
      <c r="Z31">
        <v>0</v>
      </c>
      <c r="AA31">
        <v>-55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-76</v>
      </c>
      <c r="Q32" s="46">
        <v>0</v>
      </c>
      <c r="R32" s="46">
        <v>0</v>
      </c>
      <c r="S32" s="74">
        <v>0</v>
      </c>
      <c r="U32" s="73">
        <v>-76</v>
      </c>
      <c r="V32" s="74">
        <v>0</v>
      </c>
      <c r="W32">
        <v>0</v>
      </c>
      <c r="X32">
        <v>0</v>
      </c>
      <c r="Y32">
        <v>0</v>
      </c>
      <c r="Z32">
        <v>0</v>
      </c>
      <c r="AA32">
        <v>-76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1.1599999999999999</v>
      </c>
      <c r="N33" s="73">
        <v>0</v>
      </c>
      <c r="O33" s="46">
        <v>-18</v>
      </c>
      <c r="P33" s="46">
        <v>0</v>
      </c>
      <c r="Q33" s="46">
        <v>0</v>
      </c>
      <c r="R33" s="46">
        <v>0</v>
      </c>
      <c r="S33" s="74">
        <v>0</v>
      </c>
      <c r="U33" s="73">
        <v>-18</v>
      </c>
      <c r="V33" s="74">
        <v>1.1599999999999999</v>
      </c>
      <c r="W33">
        <v>0</v>
      </c>
      <c r="X33">
        <v>-18</v>
      </c>
      <c r="Y33">
        <v>0</v>
      </c>
      <c r="Z33">
        <v>1.1599999999999999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-37</v>
      </c>
      <c r="P34" s="46">
        <v>0</v>
      </c>
      <c r="Q34" s="46">
        <v>0</v>
      </c>
      <c r="R34" s="46">
        <v>0</v>
      </c>
      <c r="S34" s="74">
        <v>0</v>
      </c>
      <c r="U34" s="73">
        <v>-37</v>
      </c>
      <c r="V34" s="74">
        <v>0</v>
      </c>
      <c r="W34">
        <v>0</v>
      </c>
      <c r="X34">
        <v>-37</v>
      </c>
      <c r="Y34">
        <v>0</v>
      </c>
      <c r="Z34">
        <v>0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-62</v>
      </c>
      <c r="P35" s="46">
        <v>0</v>
      </c>
      <c r="Q35" s="46">
        <v>0</v>
      </c>
      <c r="R35" s="46">
        <v>0</v>
      </c>
      <c r="S35" s="74">
        <v>0</v>
      </c>
      <c r="U35" s="73">
        <v>-62</v>
      </c>
      <c r="V35" s="74">
        <v>0</v>
      </c>
      <c r="W35">
        <v>0</v>
      </c>
      <c r="X35">
        <v>-62</v>
      </c>
      <c r="Y35">
        <v>0</v>
      </c>
      <c r="Z35">
        <v>0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-92</v>
      </c>
      <c r="P36" s="46">
        <v>0</v>
      </c>
      <c r="Q36" s="46">
        <v>0</v>
      </c>
      <c r="R36" s="46">
        <v>0</v>
      </c>
      <c r="S36" s="74">
        <v>0</v>
      </c>
      <c r="U36" s="73">
        <v>-92</v>
      </c>
      <c r="V36" s="74">
        <v>0</v>
      </c>
      <c r="W36">
        <v>0</v>
      </c>
      <c r="X36">
        <v>-92</v>
      </c>
      <c r="Y36">
        <v>0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-107</v>
      </c>
      <c r="P37" s="46">
        <v>0</v>
      </c>
      <c r="Q37" s="46">
        <v>0</v>
      </c>
      <c r="R37" s="46">
        <v>0</v>
      </c>
      <c r="S37" s="74">
        <v>0</v>
      </c>
      <c r="U37" s="73">
        <v>-107</v>
      </c>
      <c r="V37" s="74">
        <v>0</v>
      </c>
      <c r="W37">
        <v>0</v>
      </c>
      <c r="X37">
        <v>-107</v>
      </c>
      <c r="Y37">
        <v>0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-122</v>
      </c>
      <c r="P38" s="46">
        <v>0</v>
      </c>
      <c r="Q38" s="46">
        <v>0</v>
      </c>
      <c r="R38" s="46">
        <v>0</v>
      </c>
      <c r="S38" s="74">
        <v>0</v>
      </c>
      <c r="U38" s="73">
        <v>-122</v>
      </c>
      <c r="V38" s="74">
        <v>0</v>
      </c>
      <c r="W38">
        <v>0</v>
      </c>
      <c r="X38">
        <v>-122</v>
      </c>
      <c r="Y38">
        <v>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-127</v>
      </c>
      <c r="P39" s="46">
        <v>0</v>
      </c>
      <c r="Q39" s="46">
        <v>0</v>
      </c>
      <c r="R39" s="46">
        <v>0</v>
      </c>
      <c r="S39" s="74">
        <v>0</v>
      </c>
      <c r="U39" s="73">
        <v>-127</v>
      </c>
      <c r="V39" s="74">
        <v>0</v>
      </c>
      <c r="W39">
        <v>0</v>
      </c>
      <c r="X39">
        <v>-127</v>
      </c>
      <c r="Y39">
        <v>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-122</v>
      </c>
      <c r="P40" s="46">
        <v>0</v>
      </c>
      <c r="Q40" s="46">
        <v>0</v>
      </c>
      <c r="R40" s="46">
        <v>0</v>
      </c>
      <c r="S40" s="74">
        <v>0</v>
      </c>
      <c r="U40" s="73">
        <v>-122</v>
      </c>
      <c r="V40" s="74">
        <v>0</v>
      </c>
      <c r="W40">
        <v>0</v>
      </c>
      <c r="X40">
        <v>-122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-112</v>
      </c>
      <c r="P41" s="46">
        <v>0</v>
      </c>
      <c r="Q41" s="46">
        <v>0</v>
      </c>
      <c r="R41" s="46">
        <v>0</v>
      </c>
      <c r="S41" s="74">
        <v>0</v>
      </c>
      <c r="U41" s="73">
        <v>-112</v>
      </c>
      <c r="V41" s="74">
        <v>0</v>
      </c>
      <c r="W41">
        <v>0</v>
      </c>
      <c r="X41">
        <v>-112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-102</v>
      </c>
      <c r="P42" s="46">
        <v>0</v>
      </c>
      <c r="Q42" s="46">
        <v>0</v>
      </c>
      <c r="R42" s="46">
        <v>0</v>
      </c>
      <c r="S42" s="74">
        <v>0</v>
      </c>
      <c r="U42" s="73">
        <v>-102</v>
      </c>
      <c r="V42" s="74">
        <v>0</v>
      </c>
      <c r="W42">
        <v>0</v>
      </c>
      <c r="X42">
        <v>-102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-92</v>
      </c>
      <c r="P43" s="46">
        <v>0</v>
      </c>
      <c r="Q43" s="46">
        <v>0</v>
      </c>
      <c r="R43" s="46">
        <v>0</v>
      </c>
      <c r="S43" s="74">
        <v>0</v>
      </c>
      <c r="U43" s="73">
        <v>-92</v>
      </c>
      <c r="V43" s="74">
        <v>0</v>
      </c>
      <c r="W43">
        <v>0</v>
      </c>
      <c r="X43">
        <v>-92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-77</v>
      </c>
      <c r="P44" s="46">
        <v>0</v>
      </c>
      <c r="Q44" s="46">
        <v>0</v>
      </c>
      <c r="R44" s="46">
        <v>0</v>
      </c>
      <c r="S44" s="74">
        <v>0</v>
      </c>
      <c r="U44" s="73">
        <v>-77</v>
      </c>
      <c r="V44" s="74">
        <v>0</v>
      </c>
      <c r="W44">
        <v>0</v>
      </c>
      <c r="X44">
        <v>-77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-57</v>
      </c>
      <c r="P45" s="46">
        <v>0</v>
      </c>
      <c r="Q45" s="46">
        <v>0</v>
      </c>
      <c r="R45" s="46">
        <v>0</v>
      </c>
      <c r="S45" s="74">
        <v>0</v>
      </c>
      <c r="U45" s="73">
        <v>-57</v>
      </c>
      <c r="V45" s="74">
        <v>0</v>
      </c>
      <c r="W45">
        <v>0</v>
      </c>
      <c r="X45">
        <v>-57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-42</v>
      </c>
      <c r="P46" s="46">
        <v>0</v>
      </c>
      <c r="Q46" s="46">
        <v>0</v>
      </c>
      <c r="R46" s="46">
        <v>0</v>
      </c>
      <c r="S46" s="74">
        <v>0</v>
      </c>
      <c r="U46" s="73">
        <v>-42</v>
      </c>
      <c r="V46" s="74">
        <v>0</v>
      </c>
      <c r="W46">
        <v>0</v>
      </c>
      <c r="X46">
        <v>-42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-22</v>
      </c>
      <c r="P47" s="46">
        <v>0</v>
      </c>
      <c r="Q47" s="46">
        <v>0</v>
      </c>
      <c r="R47" s="46">
        <v>0</v>
      </c>
      <c r="S47" s="74">
        <v>0</v>
      </c>
      <c r="U47" s="73">
        <v>-22</v>
      </c>
      <c r="V47" s="74">
        <v>0</v>
      </c>
      <c r="W47">
        <v>0</v>
      </c>
      <c r="X47">
        <v>-22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</v>
      </c>
      <c r="P48" s="46">
        <v>0</v>
      </c>
      <c r="Q48" s="46">
        <v>0</v>
      </c>
      <c r="R48" s="46">
        <v>0</v>
      </c>
      <c r="S48" s="74">
        <v>0</v>
      </c>
      <c r="U48" s="73">
        <v>-2</v>
      </c>
      <c r="V48" s="74">
        <v>0</v>
      </c>
      <c r="W48">
        <v>0</v>
      </c>
      <c r="X48">
        <v>-2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9.66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9.66</v>
      </c>
      <c r="W51">
        <v>9.66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45.42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45.42</v>
      </c>
      <c r="W52">
        <v>45.42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77.31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77.31</v>
      </c>
      <c r="W53">
        <v>77.31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111.14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111.14</v>
      </c>
      <c r="W54">
        <v>111.14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149.79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149.79</v>
      </c>
      <c r="W55">
        <v>149.79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190.38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190.38</v>
      </c>
      <c r="W56">
        <v>190.38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236.77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236.77</v>
      </c>
      <c r="W57">
        <v>236.77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287.99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287.99</v>
      </c>
      <c r="W58">
        <v>287.99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40.590000000000003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40.590000000000003</v>
      </c>
      <c r="W59">
        <v>0</v>
      </c>
      <c r="X59">
        <v>0</v>
      </c>
      <c r="Y59">
        <v>0</v>
      </c>
      <c r="Z59">
        <v>0</v>
      </c>
      <c r="AA59">
        <v>40.590000000000003</v>
      </c>
    </row>
    <row r="60" spans="7:27">
      <c r="G60" t="s">
        <v>102</v>
      </c>
      <c r="H60" s="73">
        <v>0</v>
      </c>
      <c r="I60" s="46">
        <v>0</v>
      </c>
      <c r="J60" s="46">
        <v>100.51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100.51</v>
      </c>
      <c r="W60">
        <v>0</v>
      </c>
      <c r="X60">
        <v>0</v>
      </c>
      <c r="Y60">
        <v>0</v>
      </c>
      <c r="Z60">
        <v>0</v>
      </c>
      <c r="AA60">
        <v>100.51</v>
      </c>
    </row>
    <row r="61" spans="7:27">
      <c r="G61" t="s">
        <v>103</v>
      </c>
      <c r="H61" s="73">
        <v>0</v>
      </c>
      <c r="I61" s="46">
        <v>0</v>
      </c>
      <c r="J61" s="46">
        <v>149.79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149.79</v>
      </c>
      <c r="W61">
        <v>0</v>
      </c>
      <c r="X61">
        <v>0</v>
      </c>
      <c r="Y61">
        <v>0</v>
      </c>
      <c r="Z61">
        <v>0</v>
      </c>
      <c r="AA61">
        <v>149.79</v>
      </c>
    </row>
    <row r="62" spans="7:27">
      <c r="G62" t="s">
        <v>104</v>
      </c>
      <c r="H62" s="73">
        <v>28.12</v>
      </c>
      <c r="I62" s="46">
        <v>0</v>
      </c>
      <c r="J62" s="46">
        <v>178.79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206.91</v>
      </c>
      <c r="W62">
        <v>28.12</v>
      </c>
      <c r="X62">
        <v>0</v>
      </c>
      <c r="Y62">
        <v>0</v>
      </c>
      <c r="Z62">
        <v>0</v>
      </c>
      <c r="AA62">
        <v>178.79</v>
      </c>
    </row>
    <row r="63" spans="7:27">
      <c r="G63" t="s">
        <v>105</v>
      </c>
      <c r="H63" s="73">
        <v>136.65</v>
      </c>
      <c r="I63" s="46">
        <v>0</v>
      </c>
      <c r="J63" s="46">
        <v>198.11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334.76</v>
      </c>
      <c r="W63">
        <v>136.65</v>
      </c>
      <c r="X63">
        <v>0</v>
      </c>
      <c r="Y63">
        <v>0</v>
      </c>
      <c r="Z63">
        <v>0</v>
      </c>
      <c r="AA63">
        <v>198.11</v>
      </c>
    </row>
    <row r="64" spans="7:27">
      <c r="G64" t="s">
        <v>106</v>
      </c>
      <c r="H64" s="73">
        <v>297.55</v>
      </c>
      <c r="I64" s="46">
        <v>0</v>
      </c>
      <c r="J64" s="46">
        <v>212.61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510.16</v>
      </c>
      <c r="W64">
        <v>297.55</v>
      </c>
      <c r="X64">
        <v>0</v>
      </c>
      <c r="Y64">
        <v>0</v>
      </c>
      <c r="Z64">
        <v>0</v>
      </c>
      <c r="AA64">
        <v>212.61</v>
      </c>
    </row>
    <row r="65" spans="7:27">
      <c r="G65" t="s">
        <v>107</v>
      </c>
      <c r="H65" s="73">
        <v>54.12</v>
      </c>
      <c r="I65" s="46">
        <v>0</v>
      </c>
      <c r="J65" s="46">
        <v>226.14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280.26</v>
      </c>
      <c r="W65">
        <v>54.12</v>
      </c>
      <c r="X65">
        <v>0</v>
      </c>
      <c r="Y65">
        <v>0</v>
      </c>
      <c r="Z65">
        <v>0</v>
      </c>
      <c r="AA65">
        <v>226.14</v>
      </c>
    </row>
    <row r="66" spans="7:27">
      <c r="G66" t="s">
        <v>108</v>
      </c>
      <c r="H66" s="73">
        <v>269.04000000000002</v>
      </c>
      <c r="I66" s="46">
        <v>0</v>
      </c>
      <c r="J66" s="46">
        <v>226.14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495.18</v>
      </c>
      <c r="W66">
        <v>269.04000000000002</v>
      </c>
      <c r="X66">
        <v>0</v>
      </c>
      <c r="Y66">
        <v>0</v>
      </c>
      <c r="Z66">
        <v>0</v>
      </c>
      <c r="AA66">
        <v>226.14</v>
      </c>
    </row>
    <row r="67" spans="7:27">
      <c r="G67" t="s">
        <v>109</v>
      </c>
      <c r="H67" s="73">
        <v>599.54999999999995</v>
      </c>
      <c r="I67" s="46">
        <v>0</v>
      </c>
      <c r="J67" s="46">
        <v>217.44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816.99</v>
      </c>
      <c r="W67">
        <v>599.54999999999995</v>
      </c>
      <c r="X67">
        <v>0</v>
      </c>
      <c r="Y67">
        <v>0</v>
      </c>
      <c r="Z67">
        <v>0</v>
      </c>
      <c r="AA67">
        <v>217.44</v>
      </c>
    </row>
    <row r="68" spans="7:27">
      <c r="G68" t="s">
        <v>110</v>
      </c>
      <c r="H68" s="73">
        <v>682.28</v>
      </c>
      <c r="I68" s="46">
        <v>0</v>
      </c>
      <c r="J68" s="46">
        <v>206.81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889.09</v>
      </c>
      <c r="W68">
        <v>682.28</v>
      </c>
      <c r="X68">
        <v>0</v>
      </c>
      <c r="Y68">
        <v>0</v>
      </c>
      <c r="Z68">
        <v>0</v>
      </c>
      <c r="AA68">
        <v>206.81</v>
      </c>
    </row>
    <row r="69" spans="7:27">
      <c r="G69" t="s">
        <v>111</v>
      </c>
      <c r="H69" s="73">
        <v>697.74</v>
      </c>
      <c r="I69" s="46">
        <v>0</v>
      </c>
      <c r="J69" s="46">
        <v>188.45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886.19</v>
      </c>
      <c r="W69">
        <v>697.74</v>
      </c>
      <c r="X69">
        <v>0</v>
      </c>
      <c r="Y69">
        <v>0</v>
      </c>
      <c r="Z69">
        <v>0</v>
      </c>
      <c r="AA69">
        <v>188.45</v>
      </c>
    </row>
    <row r="70" spans="7:27">
      <c r="G70" t="s">
        <v>112</v>
      </c>
      <c r="H70" s="73">
        <v>688.07</v>
      </c>
      <c r="I70" s="46">
        <v>0</v>
      </c>
      <c r="J70" s="46">
        <v>170.09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858.16</v>
      </c>
      <c r="W70">
        <v>688.07</v>
      </c>
      <c r="X70">
        <v>0</v>
      </c>
      <c r="Y70">
        <v>0</v>
      </c>
      <c r="Z70">
        <v>0</v>
      </c>
      <c r="AA70">
        <v>170.09</v>
      </c>
    </row>
    <row r="71" spans="7:27">
      <c r="G71" t="s">
        <v>113</v>
      </c>
      <c r="H71" s="73">
        <v>688.07</v>
      </c>
      <c r="I71" s="46">
        <v>0</v>
      </c>
      <c r="J71" s="46">
        <v>153.66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841.73</v>
      </c>
      <c r="W71">
        <v>688.07</v>
      </c>
      <c r="X71">
        <v>0</v>
      </c>
      <c r="Y71">
        <v>0</v>
      </c>
      <c r="Z71">
        <v>0</v>
      </c>
      <c r="AA71">
        <v>153.66</v>
      </c>
    </row>
    <row r="72" spans="7:27">
      <c r="G72" t="s">
        <v>114</v>
      </c>
      <c r="H72" s="73">
        <v>670.68</v>
      </c>
      <c r="I72" s="46">
        <v>0</v>
      </c>
      <c r="J72" s="46">
        <v>138.19999999999999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808.88</v>
      </c>
      <c r="W72">
        <v>670.68</v>
      </c>
      <c r="X72">
        <v>0</v>
      </c>
      <c r="Y72">
        <v>0</v>
      </c>
      <c r="Z72">
        <v>0</v>
      </c>
      <c r="AA72">
        <v>138.19999999999999</v>
      </c>
    </row>
    <row r="73" spans="7:27">
      <c r="G73" t="s">
        <v>115</v>
      </c>
      <c r="H73" s="73">
        <v>646.52</v>
      </c>
      <c r="I73" s="46">
        <v>0</v>
      </c>
      <c r="J73" s="46">
        <v>113.07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759.59</v>
      </c>
      <c r="W73">
        <v>646.52</v>
      </c>
      <c r="X73">
        <v>0</v>
      </c>
      <c r="Y73">
        <v>0</v>
      </c>
      <c r="Z73">
        <v>0</v>
      </c>
      <c r="AA73">
        <v>113.07</v>
      </c>
    </row>
    <row r="74" spans="7:27">
      <c r="G74" t="s">
        <v>116</v>
      </c>
      <c r="H74" s="73">
        <v>607.87</v>
      </c>
      <c r="I74" s="46">
        <v>0</v>
      </c>
      <c r="J74" s="46">
        <v>87.94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695.81</v>
      </c>
      <c r="W74">
        <v>607.87</v>
      </c>
      <c r="X74">
        <v>0</v>
      </c>
      <c r="Y74">
        <v>0</v>
      </c>
      <c r="Z74">
        <v>0</v>
      </c>
      <c r="AA74">
        <v>87.94</v>
      </c>
    </row>
    <row r="75" spans="7:27">
      <c r="G75" t="s">
        <v>117</v>
      </c>
      <c r="H75" s="73">
        <v>531.52</v>
      </c>
      <c r="I75" s="46">
        <v>0</v>
      </c>
      <c r="J75" s="46">
        <v>43.49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575.01</v>
      </c>
      <c r="W75">
        <v>531.52</v>
      </c>
      <c r="X75">
        <v>0</v>
      </c>
      <c r="Y75">
        <v>0</v>
      </c>
      <c r="Z75">
        <v>0</v>
      </c>
      <c r="AA75">
        <v>43.49</v>
      </c>
    </row>
    <row r="76" spans="7:27">
      <c r="G76" t="s">
        <v>118</v>
      </c>
      <c r="H76" s="73">
        <v>490.93</v>
      </c>
      <c r="I76" s="46">
        <v>0</v>
      </c>
      <c r="J76" s="46">
        <v>7.73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498.66</v>
      </c>
      <c r="W76">
        <v>490.93</v>
      </c>
      <c r="X76">
        <v>0</v>
      </c>
      <c r="Y76">
        <v>0</v>
      </c>
      <c r="Z76">
        <v>0</v>
      </c>
      <c r="AA76">
        <v>7.73</v>
      </c>
    </row>
    <row r="77" spans="7:27">
      <c r="G77" t="s">
        <v>119</v>
      </c>
      <c r="H77" s="73">
        <v>445.51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445.51</v>
      </c>
      <c r="W77">
        <v>445.51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416.52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416.52</v>
      </c>
      <c r="W78">
        <v>416.52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73">
        <v>102.43</v>
      </c>
      <c r="I79" s="46">
        <v>0</v>
      </c>
      <c r="J79" s="46">
        <v>0</v>
      </c>
      <c r="K79" s="46">
        <v>0</v>
      </c>
      <c r="L79" s="46">
        <v>0</v>
      </c>
      <c r="M79" s="74">
        <v>2.71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105.14</v>
      </c>
      <c r="W79">
        <v>102.43</v>
      </c>
      <c r="X79">
        <v>0</v>
      </c>
      <c r="Y79">
        <v>0</v>
      </c>
      <c r="Z79">
        <v>2.71</v>
      </c>
      <c r="AA79">
        <v>0</v>
      </c>
    </row>
    <row r="80" spans="7:27">
      <c r="G80" t="s">
        <v>122</v>
      </c>
      <c r="H80" s="73">
        <v>119.83</v>
      </c>
      <c r="I80" s="46">
        <v>0</v>
      </c>
      <c r="J80" s="46">
        <v>0</v>
      </c>
      <c r="K80" s="46">
        <v>0</v>
      </c>
      <c r="L80" s="46">
        <v>0</v>
      </c>
      <c r="M80" s="74">
        <v>5.22</v>
      </c>
      <c r="N80" s="73">
        <v>0</v>
      </c>
      <c r="O80" s="46">
        <v>0</v>
      </c>
      <c r="P80" s="46">
        <v>0</v>
      </c>
      <c r="Q80" s="46">
        <v>-8.15</v>
      </c>
      <c r="R80" s="46">
        <v>0</v>
      </c>
      <c r="S80" s="74">
        <v>0</v>
      </c>
      <c r="U80" s="73">
        <v>-8.15</v>
      </c>
      <c r="V80" s="74">
        <v>125.05</v>
      </c>
      <c r="W80">
        <v>119.83</v>
      </c>
      <c r="X80">
        <v>0</v>
      </c>
      <c r="Y80">
        <v>-8.15</v>
      </c>
      <c r="Z80">
        <v>5.22</v>
      </c>
      <c r="AA80">
        <v>0</v>
      </c>
    </row>
    <row r="81" spans="7:27">
      <c r="G81" t="s">
        <v>123</v>
      </c>
      <c r="H81" s="73">
        <v>101.96</v>
      </c>
      <c r="I81" s="46">
        <v>0</v>
      </c>
      <c r="J81" s="46">
        <v>0</v>
      </c>
      <c r="K81" s="46">
        <v>0</v>
      </c>
      <c r="L81" s="46">
        <v>0</v>
      </c>
      <c r="M81" s="74">
        <v>5.99</v>
      </c>
      <c r="N81" s="73">
        <v>0</v>
      </c>
      <c r="O81" s="46">
        <v>0</v>
      </c>
      <c r="P81" s="46">
        <v>0</v>
      </c>
      <c r="Q81" s="46">
        <v>-45</v>
      </c>
      <c r="R81" s="46">
        <v>0</v>
      </c>
      <c r="S81" s="74">
        <v>0</v>
      </c>
      <c r="U81" s="73">
        <v>-45</v>
      </c>
      <c r="V81" s="74">
        <v>107.95</v>
      </c>
      <c r="W81">
        <v>101.96</v>
      </c>
      <c r="X81">
        <v>0</v>
      </c>
      <c r="Y81">
        <v>-45</v>
      </c>
      <c r="Z81">
        <v>5.99</v>
      </c>
      <c r="AA81">
        <v>0</v>
      </c>
    </row>
    <row r="82" spans="7:27">
      <c r="G82" t="s">
        <v>124</v>
      </c>
      <c r="H82" s="73">
        <v>126.78</v>
      </c>
      <c r="I82" s="46">
        <v>0</v>
      </c>
      <c r="J82" s="46">
        <v>0</v>
      </c>
      <c r="K82" s="46">
        <v>0</v>
      </c>
      <c r="L82" s="46">
        <v>0</v>
      </c>
      <c r="M82" s="74">
        <v>7.79</v>
      </c>
      <c r="N82" s="73">
        <v>0</v>
      </c>
      <c r="O82" s="46">
        <v>0</v>
      </c>
      <c r="P82" s="46">
        <v>0</v>
      </c>
      <c r="Q82" s="46">
        <v>-45</v>
      </c>
      <c r="R82" s="46">
        <v>0</v>
      </c>
      <c r="S82" s="74">
        <v>0</v>
      </c>
      <c r="U82" s="73">
        <v>-45</v>
      </c>
      <c r="V82" s="74">
        <v>134.57</v>
      </c>
      <c r="W82">
        <v>126.78</v>
      </c>
      <c r="X82">
        <v>0</v>
      </c>
      <c r="Y82">
        <v>-45</v>
      </c>
      <c r="Z82">
        <v>7.79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5.92</v>
      </c>
      <c r="N83" s="73">
        <v>0</v>
      </c>
      <c r="O83" s="46">
        <v>0</v>
      </c>
      <c r="P83" s="46">
        <v>0</v>
      </c>
      <c r="Q83" s="46">
        <v>-45</v>
      </c>
      <c r="R83" s="46">
        <v>0</v>
      </c>
      <c r="S83" s="74">
        <v>0</v>
      </c>
      <c r="U83" s="73">
        <v>-45</v>
      </c>
      <c r="V83" s="74">
        <v>5.92</v>
      </c>
      <c r="W83">
        <v>0</v>
      </c>
      <c r="X83">
        <v>0</v>
      </c>
      <c r="Y83">
        <v>-45</v>
      </c>
      <c r="Z83">
        <v>5.92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4.66</v>
      </c>
      <c r="N84" s="73">
        <v>0</v>
      </c>
      <c r="O84" s="46">
        <v>0</v>
      </c>
      <c r="P84" s="46">
        <v>0</v>
      </c>
      <c r="Q84" s="46">
        <v>-45</v>
      </c>
      <c r="R84" s="46">
        <v>0</v>
      </c>
      <c r="S84" s="74">
        <v>0</v>
      </c>
      <c r="U84" s="73">
        <v>-45</v>
      </c>
      <c r="V84" s="74">
        <v>4.66</v>
      </c>
      <c r="W84">
        <v>0</v>
      </c>
      <c r="X84">
        <v>0</v>
      </c>
      <c r="Y84">
        <v>-45</v>
      </c>
      <c r="Z84">
        <v>4.66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5.77</v>
      </c>
      <c r="N85" s="73">
        <v>0</v>
      </c>
      <c r="O85" s="46">
        <v>0</v>
      </c>
      <c r="P85" s="46">
        <v>0</v>
      </c>
      <c r="Q85" s="46">
        <v>-45</v>
      </c>
      <c r="R85" s="46">
        <v>0</v>
      </c>
      <c r="S85" s="74">
        <v>0</v>
      </c>
      <c r="U85" s="73">
        <v>-45</v>
      </c>
      <c r="V85" s="74">
        <v>5.77</v>
      </c>
      <c r="W85">
        <v>0</v>
      </c>
      <c r="X85">
        <v>0</v>
      </c>
      <c r="Y85">
        <v>-45</v>
      </c>
      <c r="Z85">
        <v>5.77</v>
      </c>
      <c r="AA85">
        <v>0</v>
      </c>
    </row>
    <row r="86" spans="7:27">
      <c r="G86" t="s">
        <v>128</v>
      </c>
      <c r="H86" s="73">
        <v>29.75</v>
      </c>
      <c r="I86" s="46">
        <v>0</v>
      </c>
      <c r="J86" s="46">
        <v>0</v>
      </c>
      <c r="K86" s="46">
        <v>0</v>
      </c>
      <c r="L86" s="46">
        <v>0</v>
      </c>
      <c r="M86" s="74">
        <v>4.9400000000000004</v>
      </c>
      <c r="N86" s="73">
        <v>0</v>
      </c>
      <c r="O86" s="46">
        <v>0</v>
      </c>
      <c r="P86" s="46">
        <v>0</v>
      </c>
      <c r="Q86" s="46">
        <v>-45</v>
      </c>
      <c r="R86" s="46">
        <v>0</v>
      </c>
      <c r="S86" s="74">
        <v>0</v>
      </c>
      <c r="U86" s="73">
        <v>-45</v>
      </c>
      <c r="V86" s="74">
        <v>34.69</v>
      </c>
      <c r="W86">
        <v>29.75</v>
      </c>
      <c r="X86">
        <v>0</v>
      </c>
      <c r="Y86">
        <v>-45</v>
      </c>
      <c r="Z86">
        <v>4.9400000000000004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3.19</v>
      </c>
      <c r="N87" s="73">
        <v>0</v>
      </c>
      <c r="O87" s="46">
        <v>0</v>
      </c>
      <c r="P87" s="46">
        <v>0</v>
      </c>
      <c r="Q87" s="46">
        <v>-45</v>
      </c>
      <c r="R87" s="46">
        <v>0</v>
      </c>
      <c r="S87" s="74">
        <v>0</v>
      </c>
      <c r="U87" s="73">
        <v>-45</v>
      </c>
      <c r="V87" s="74">
        <v>3.19</v>
      </c>
      <c r="W87">
        <v>0</v>
      </c>
      <c r="X87">
        <v>0</v>
      </c>
      <c r="Y87">
        <v>-45</v>
      </c>
      <c r="Z87">
        <v>3.19</v>
      </c>
      <c r="AA87">
        <v>0</v>
      </c>
    </row>
    <row r="88" spans="7:27">
      <c r="G88" t="s">
        <v>130</v>
      </c>
      <c r="H88" s="73">
        <v>0</v>
      </c>
      <c r="I88" s="46">
        <v>30.84</v>
      </c>
      <c r="J88" s="46">
        <v>0</v>
      </c>
      <c r="K88" s="46">
        <v>0</v>
      </c>
      <c r="L88" s="46">
        <v>0</v>
      </c>
      <c r="M88" s="74">
        <v>2.5099999999999998</v>
      </c>
      <c r="N88" s="73">
        <v>0</v>
      </c>
      <c r="O88" s="46">
        <v>0</v>
      </c>
      <c r="P88" s="46">
        <v>0</v>
      </c>
      <c r="Q88" s="46">
        <v>-45</v>
      </c>
      <c r="R88" s="46">
        <v>0</v>
      </c>
      <c r="S88" s="74">
        <v>0</v>
      </c>
      <c r="U88" s="73">
        <v>-45</v>
      </c>
      <c r="V88" s="74">
        <v>33.35</v>
      </c>
      <c r="W88">
        <v>0</v>
      </c>
      <c r="X88">
        <v>30.84</v>
      </c>
      <c r="Y88">
        <v>-45</v>
      </c>
      <c r="Z88">
        <v>2.5099999999999998</v>
      </c>
      <c r="AA88">
        <v>0</v>
      </c>
    </row>
    <row r="89" spans="7:27">
      <c r="G89" t="s">
        <v>131</v>
      </c>
      <c r="H89" s="73">
        <v>16.09</v>
      </c>
      <c r="I89" s="46">
        <v>40.25</v>
      </c>
      <c r="J89" s="46">
        <v>0</v>
      </c>
      <c r="K89" s="46">
        <v>0</v>
      </c>
      <c r="L89" s="46">
        <v>0</v>
      </c>
      <c r="M89" s="74">
        <v>3.32</v>
      </c>
      <c r="N89" s="73">
        <v>0</v>
      </c>
      <c r="O89" s="46">
        <v>0</v>
      </c>
      <c r="P89" s="46">
        <v>0</v>
      </c>
      <c r="Q89" s="46">
        <v>-45</v>
      </c>
      <c r="R89" s="46">
        <v>0</v>
      </c>
      <c r="S89" s="74">
        <v>0</v>
      </c>
      <c r="U89" s="73">
        <v>-45</v>
      </c>
      <c r="V89" s="74">
        <v>59.66</v>
      </c>
      <c r="W89">
        <v>16.09</v>
      </c>
      <c r="X89">
        <v>40.25</v>
      </c>
      <c r="Y89">
        <v>-45</v>
      </c>
      <c r="Z89">
        <v>3.32</v>
      </c>
      <c r="AA89">
        <v>0</v>
      </c>
    </row>
    <row r="90" spans="7:27">
      <c r="G90" t="s">
        <v>132</v>
      </c>
      <c r="H90" s="73">
        <v>82.14</v>
      </c>
      <c r="I90" s="46">
        <v>49.23</v>
      </c>
      <c r="J90" s="46">
        <v>0</v>
      </c>
      <c r="K90" s="46">
        <v>0</v>
      </c>
      <c r="L90" s="46">
        <v>0</v>
      </c>
      <c r="M90" s="74">
        <v>2.2400000000000002</v>
      </c>
      <c r="N90" s="73">
        <v>0</v>
      </c>
      <c r="O90" s="46">
        <v>0</v>
      </c>
      <c r="P90" s="46">
        <v>0</v>
      </c>
      <c r="Q90" s="46">
        <v>-45</v>
      </c>
      <c r="R90" s="46">
        <v>0</v>
      </c>
      <c r="S90" s="74">
        <v>0</v>
      </c>
      <c r="U90" s="73">
        <v>-45</v>
      </c>
      <c r="V90" s="74">
        <v>133.61000000000001</v>
      </c>
      <c r="W90">
        <v>82.14</v>
      </c>
      <c r="X90">
        <v>49.23</v>
      </c>
      <c r="Y90">
        <v>-45</v>
      </c>
      <c r="Z90">
        <v>2.2400000000000002</v>
      </c>
      <c r="AA90">
        <v>0</v>
      </c>
    </row>
    <row r="91" spans="7:27">
      <c r="G91" t="s">
        <v>133</v>
      </c>
      <c r="H91" s="73">
        <v>0</v>
      </c>
      <c r="I91" s="46">
        <v>63.71</v>
      </c>
      <c r="J91" s="46">
        <v>0</v>
      </c>
      <c r="K91" s="46">
        <v>0</v>
      </c>
      <c r="L91" s="46">
        <v>0</v>
      </c>
      <c r="M91" s="74">
        <v>1.1000000000000001</v>
      </c>
      <c r="N91" s="73">
        <v>0</v>
      </c>
      <c r="O91" s="46">
        <v>0</v>
      </c>
      <c r="P91" s="46">
        <v>0</v>
      </c>
      <c r="Q91" s="46">
        <v>-60</v>
      </c>
      <c r="R91" s="46">
        <v>0</v>
      </c>
      <c r="S91" s="74">
        <v>0</v>
      </c>
      <c r="U91" s="73">
        <v>-60</v>
      </c>
      <c r="V91" s="74">
        <v>64.81</v>
      </c>
      <c r="W91">
        <v>0</v>
      </c>
      <c r="X91">
        <v>63.71</v>
      </c>
      <c r="Y91">
        <v>-60</v>
      </c>
      <c r="Z91">
        <v>1.1000000000000001</v>
      </c>
      <c r="AA91">
        <v>0</v>
      </c>
    </row>
    <row r="92" spans="7:27">
      <c r="G92" t="s">
        <v>134</v>
      </c>
      <c r="H92" s="73">
        <v>43.31</v>
      </c>
      <c r="I92" s="46">
        <v>68.03</v>
      </c>
      <c r="J92" s="46">
        <v>0</v>
      </c>
      <c r="K92" s="46">
        <v>0</v>
      </c>
      <c r="L92" s="46">
        <v>0</v>
      </c>
      <c r="M92" s="74">
        <v>0.77</v>
      </c>
      <c r="N92" s="73">
        <v>0</v>
      </c>
      <c r="O92" s="46">
        <v>0</v>
      </c>
      <c r="P92" s="46">
        <v>0</v>
      </c>
      <c r="Q92" s="46">
        <v>-60</v>
      </c>
      <c r="R92" s="46">
        <v>0</v>
      </c>
      <c r="S92" s="74">
        <v>0</v>
      </c>
      <c r="U92" s="73">
        <v>-60</v>
      </c>
      <c r="V92" s="74">
        <v>112.11</v>
      </c>
      <c r="W92">
        <v>43.31</v>
      </c>
      <c r="X92">
        <v>68.03</v>
      </c>
      <c r="Y92">
        <v>-60</v>
      </c>
      <c r="Z92">
        <v>0.77</v>
      </c>
      <c r="AA92">
        <v>0</v>
      </c>
    </row>
    <row r="93" spans="7:27">
      <c r="G93" t="s">
        <v>135</v>
      </c>
      <c r="H93" s="73">
        <v>37.85</v>
      </c>
      <c r="I93" s="46">
        <v>86.51</v>
      </c>
      <c r="J93" s="46">
        <v>11.27</v>
      </c>
      <c r="K93" s="46">
        <v>0</v>
      </c>
      <c r="L93" s="46">
        <v>0</v>
      </c>
      <c r="M93" s="74">
        <v>0.87</v>
      </c>
      <c r="N93" s="73">
        <v>0</v>
      </c>
      <c r="O93" s="46">
        <v>0</v>
      </c>
      <c r="P93" s="46">
        <v>0</v>
      </c>
      <c r="Q93" s="46">
        <v>-60</v>
      </c>
      <c r="R93" s="46">
        <v>0</v>
      </c>
      <c r="S93" s="74">
        <v>0</v>
      </c>
      <c r="U93" s="73">
        <v>-60</v>
      </c>
      <c r="V93" s="74">
        <v>136.5</v>
      </c>
      <c r="W93">
        <v>37.85</v>
      </c>
      <c r="X93">
        <v>86.51</v>
      </c>
      <c r="Y93">
        <v>-60</v>
      </c>
      <c r="Z93">
        <v>0.87</v>
      </c>
      <c r="AA93">
        <v>11.27</v>
      </c>
    </row>
    <row r="94" spans="7:27">
      <c r="G94" t="s">
        <v>136</v>
      </c>
      <c r="H94" s="73">
        <v>70.62</v>
      </c>
      <c r="I94" s="46">
        <v>96.69</v>
      </c>
      <c r="J94" s="46">
        <v>27.12</v>
      </c>
      <c r="K94" s="46">
        <v>0</v>
      </c>
      <c r="L94" s="46">
        <v>0</v>
      </c>
      <c r="M94" s="74">
        <v>1.46</v>
      </c>
      <c r="N94" s="73">
        <v>0</v>
      </c>
      <c r="O94" s="46">
        <v>0</v>
      </c>
      <c r="P94" s="46">
        <v>0</v>
      </c>
      <c r="Q94" s="46">
        <v>-60</v>
      </c>
      <c r="R94" s="46">
        <v>0</v>
      </c>
      <c r="S94" s="74">
        <v>0</v>
      </c>
      <c r="U94" s="73">
        <v>-60</v>
      </c>
      <c r="V94" s="74">
        <v>195.89</v>
      </c>
      <c r="W94">
        <v>70.62</v>
      </c>
      <c r="X94">
        <v>96.69</v>
      </c>
      <c r="Y94">
        <v>-60</v>
      </c>
      <c r="Z94">
        <v>1.46</v>
      </c>
      <c r="AA94">
        <v>27.12</v>
      </c>
    </row>
    <row r="95" spans="7:27">
      <c r="G95" t="s">
        <v>137</v>
      </c>
      <c r="H95" s="73">
        <v>92.68</v>
      </c>
      <c r="I95" s="46">
        <v>101.16</v>
      </c>
      <c r="J95" s="46">
        <v>36.96</v>
      </c>
      <c r="K95" s="46">
        <v>0</v>
      </c>
      <c r="L95" s="46">
        <v>0</v>
      </c>
      <c r="M95" s="74">
        <v>1.8</v>
      </c>
      <c r="N95" s="73">
        <v>0</v>
      </c>
      <c r="O95" s="46">
        <v>0</v>
      </c>
      <c r="P95" s="46">
        <v>0</v>
      </c>
      <c r="Q95" s="46">
        <v>-60</v>
      </c>
      <c r="R95" s="46">
        <v>0</v>
      </c>
      <c r="S95" s="74">
        <v>0</v>
      </c>
      <c r="U95" s="73">
        <v>-60</v>
      </c>
      <c r="V95" s="74">
        <v>232.6</v>
      </c>
      <c r="W95">
        <v>92.68</v>
      </c>
      <c r="X95">
        <v>101.16</v>
      </c>
      <c r="Y95">
        <v>-60</v>
      </c>
      <c r="Z95">
        <v>1.8</v>
      </c>
      <c r="AA95">
        <v>36.96</v>
      </c>
    </row>
    <row r="96" spans="7:27">
      <c r="G96" t="s">
        <v>138</v>
      </c>
      <c r="H96" s="73">
        <v>89.97</v>
      </c>
      <c r="I96" s="46">
        <v>106.17</v>
      </c>
      <c r="J96" s="46">
        <v>44.76</v>
      </c>
      <c r="K96" s="46">
        <v>0</v>
      </c>
      <c r="L96" s="46">
        <v>0</v>
      </c>
      <c r="M96" s="74">
        <v>1.32</v>
      </c>
      <c r="N96" s="73">
        <v>0</v>
      </c>
      <c r="O96" s="46">
        <v>0</v>
      </c>
      <c r="P96" s="46">
        <v>0</v>
      </c>
      <c r="Q96" s="46">
        <v>-60</v>
      </c>
      <c r="R96" s="46">
        <v>0</v>
      </c>
      <c r="S96" s="74">
        <v>0</v>
      </c>
      <c r="U96" s="73">
        <v>-60</v>
      </c>
      <c r="V96" s="74">
        <v>242.22</v>
      </c>
      <c r="W96">
        <v>89.97</v>
      </c>
      <c r="X96">
        <v>106.17</v>
      </c>
      <c r="Y96">
        <v>-60</v>
      </c>
      <c r="Z96">
        <v>1.32</v>
      </c>
      <c r="AA96">
        <v>44.76</v>
      </c>
    </row>
    <row r="97" spans="1:83">
      <c r="G97" t="s">
        <v>139</v>
      </c>
      <c r="H97" s="73">
        <v>86.05</v>
      </c>
      <c r="I97" s="46">
        <v>108.2</v>
      </c>
      <c r="J97" s="46">
        <v>47.62</v>
      </c>
      <c r="K97" s="46">
        <v>0</v>
      </c>
      <c r="L97" s="46">
        <v>0</v>
      </c>
      <c r="M97" s="74">
        <v>0.65</v>
      </c>
      <c r="N97" s="73">
        <v>0</v>
      </c>
      <c r="O97" s="46">
        <v>0</v>
      </c>
      <c r="P97" s="46">
        <v>0</v>
      </c>
      <c r="Q97" s="46">
        <v>-60</v>
      </c>
      <c r="R97" s="46">
        <v>0</v>
      </c>
      <c r="S97" s="74">
        <v>0</v>
      </c>
      <c r="U97" s="73">
        <v>-60</v>
      </c>
      <c r="V97" s="74">
        <v>242.52</v>
      </c>
      <c r="W97">
        <v>86.05</v>
      </c>
      <c r="X97">
        <v>108.2</v>
      </c>
      <c r="Y97">
        <v>-60</v>
      </c>
      <c r="Z97">
        <v>0.65</v>
      </c>
      <c r="AA97">
        <v>47.62</v>
      </c>
    </row>
    <row r="98" spans="1:83">
      <c r="G98" t="s">
        <v>140</v>
      </c>
      <c r="H98" s="73">
        <v>78.75</v>
      </c>
      <c r="I98" s="46">
        <v>109.32</v>
      </c>
      <c r="J98" s="46">
        <v>41.83</v>
      </c>
      <c r="K98" s="46">
        <v>0</v>
      </c>
      <c r="L98" s="46">
        <v>0</v>
      </c>
      <c r="M98" s="74">
        <v>0.45</v>
      </c>
      <c r="N98" s="73">
        <v>0</v>
      </c>
      <c r="O98" s="46">
        <v>0</v>
      </c>
      <c r="P98" s="46">
        <v>0</v>
      </c>
      <c r="Q98" s="46">
        <v>-60</v>
      </c>
      <c r="R98" s="46">
        <v>0</v>
      </c>
      <c r="S98" s="74">
        <v>0</v>
      </c>
      <c r="U98" s="73">
        <v>-60</v>
      </c>
      <c r="V98" s="74">
        <v>230.35</v>
      </c>
      <c r="W98">
        <v>78.75</v>
      </c>
      <c r="X98">
        <v>109.32</v>
      </c>
      <c r="Y98">
        <v>-60</v>
      </c>
      <c r="Z98">
        <v>0.45</v>
      </c>
      <c r="AA98">
        <v>41.83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4.7697824999999989</v>
      </c>
      <c r="I99" s="69">
        <f t="shared" ref="I99:BQ99" si="1">SUM(I3:I98)/4000</f>
        <v>0.30741249999999998</v>
      </c>
      <c r="J99" s="69">
        <f t="shared" si="1"/>
        <v>0.80570499999999978</v>
      </c>
      <c r="K99" s="69">
        <f t="shared" si="1"/>
        <v>0</v>
      </c>
      <c r="L99" s="69">
        <f t="shared" si="1"/>
        <v>0</v>
      </c>
      <c r="M99" s="69">
        <f t="shared" si="1"/>
        <v>1.6515000000000002E-2</v>
      </c>
      <c r="N99" s="68">
        <f t="shared" si="1"/>
        <v>0</v>
      </c>
      <c r="O99" s="69">
        <f t="shared" si="1"/>
        <v>-0.30349999999999999</v>
      </c>
      <c r="P99" s="69">
        <f t="shared" si="1"/>
        <v>-4.6249999999999999E-2</v>
      </c>
      <c r="Q99" s="69">
        <f t="shared" si="1"/>
        <v>-0.50898750000000004</v>
      </c>
      <c r="R99" s="69">
        <f t="shared" si="1"/>
        <v>0</v>
      </c>
      <c r="S99" s="70">
        <f t="shared" si="1"/>
        <v>0</v>
      </c>
      <c r="U99" s="68">
        <f t="shared" si="1"/>
        <v>-0.85873750000000004</v>
      </c>
      <c r="V99" s="70">
        <f t="shared" si="1"/>
        <v>5.8994149999999994</v>
      </c>
      <c r="W99">
        <f t="shared" si="1"/>
        <v>4.7697824999999989</v>
      </c>
      <c r="X99">
        <f t="shared" si="1"/>
        <v>3.9125000000000123E-3</v>
      </c>
      <c r="Y99">
        <f t="shared" si="1"/>
        <v>-0.50898750000000004</v>
      </c>
      <c r="Z99">
        <f t="shared" si="1"/>
        <v>1.6515000000000002E-2</v>
      </c>
      <c r="AA99">
        <f t="shared" si="1"/>
        <v>0.75945499999999977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L3" activePane="bottomRight" state="frozen"/>
      <selection sqref="A1:D35"/>
      <selection pane="topRight" sqref="A1:D35"/>
      <selection pane="bottomLeft" sqref="A1:D35"/>
      <selection pane="bottomRight" activeCell="T3" sqref="T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7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550</v>
      </c>
      <c r="AF1" t="s">
        <v>540</v>
      </c>
      <c r="AG1" t="s">
        <v>556</v>
      </c>
      <c r="AH1" t="s">
        <v>558</v>
      </c>
      <c r="AI1" t="s">
        <v>540</v>
      </c>
      <c r="AJ1" t="s">
        <v>561</v>
      </c>
      <c r="AK1" t="s">
        <v>563</v>
      </c>
      <c r="AL1" t="s">
        <v>565</v>
      </c>
      <c r="AM1" t="s">
        <v>540</v>
      </c>
      <c r="AN1" t="s">
        <v>14</v>
      </c>
      <c r="AO1" t="s">
        <v>569</v>
      </c>
      <c r="AP1" t="s">
        <v>571</v>
      </c>
      <c r="AQ1" t="s">
        <v>573</v>
      </c>
      <c r="AR1" t="s">
        <v>575</v>
      </c>
      <c r="AS1" t="s">
        <v>540</v>
      </c>
      <c r="AT1" t="s">
        <v>578</v>
      </c>
      <c r="AU1" t="s">
        <v>580</v>
      </c>
      <c r="AV1" t="s">
        <v>582</v>
      </c>
      <c r="AW1" t="s">
        <v>584</v>
      </c>
      <c r="AX1" t="s">
        <v>18</v>
      </c>
      <c r="AY1" t="s">
        <v>588</v>
      </c>
      <c r="AZ1" t="s">
        <v>590</v>
      </c>
      <c r="BA1" t="s">
        <v>592</v>
      </c>
      <c r="BB1" t="s">
        <v>594</v>
      </c>
      <c r="BC1" t="s">
        <v>18</v>
      </c>
      <c r="BD1" t="s">
        <v>597</v>
      </c>
      <c r="BE1" t="s">
        <v>542</v>
      </c>
      <c r="BF1" t="s">
        <v>600</v>
      </c>
      <c r="BG1" t="s">
        <v>602</v>
      </c>
      <c r="BH1" t="s">
        <v>540</v>
      </c>
      <c r="BI1" t="s">
        <v>605</v>
      </c>
      <c r="BJ1" t="s">
        <v>600</v>
      </c>
      <c r="BK1" t="s">
        <v>573</v>
      </c>
      <c r="BL1" t="s">
        <v>597</v>
      </c>
      <c r="BM1" t="s">
        <v>451</v>
      </c>
      <c r="BN1" t="s">
        <v>563</v>
      </c>
      <c r="BO1" t="s">
        <v>558</v>
      </c>
      <c r="BP1" t="s">
        <v>592</v>
      </c>
      <c r="BQ1" t="s">
        <v>615</v>
      </c>
      <c r="BR1" t="s">
        <v>552</v>
      </c>
      <c r="BS1" t="s">
        <v>618</v>
      </c>
      <c r="BT1" t="s">
        <v>544</v>
      </c>
      <c r="BU1" t="s">
        <v>538</v>
      </c>
      <c r="BV1" t="s">
        <v>622</v>
      </c>
      <c r="BW1" t="s">
        <v>561</v>
      </c>
      <c r="BX1" t="s">
        <v>594</v>
      </c>
      <c r="BY1" t="s">
        <v>580</v>
      </c>
    </row>
    <row r="2" spans="1:7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45441</v>
      </c>
      <c r="W2" s="28" t="s">
        <v>145</v>
      </c>
      <c r="X2" t="s">
        <v>240</v>
      </c>
      <c r="Y2" t="s">
        <v>146</v>
      </c>
      <c r="Z2" t="s">
        <v>145</v>
      </c>
      <c r="AA2" t="s">
        <v>146</v>
      </c>
      <c r="AB2" t="s">
        <v>369</v>
      </c>
      <c r="AC2" t="s">
        <v>148</v>
      </c>
      <c r="AD2" t="s">
        <v>145</v>
      </c>
      <c r="AE2" t="s">
        <v>148</v>
      </c>
      <c r="AF2" t="s">
        <v>240</v>
      </c>
      <c r="AG2" t="s">
        <v>148</v>
      </c>
      <c r="AH2" t="s">
        <v>145</v>
      </c>
      <c r="AI2" t="s">
        <v>240</v>
      </c>
      <c r="AJ2" t="s">
        <v>145</v>
      </c>
      <c r="AK2" t="s">
        <v>145</v>
      </c>
      <c r="AL2" t="s">
        <v>145</v>
      </c>
      <c r="AM2" t="s">
        <v>240</v>
      </c>
      <c r="AN2" t="s">
        <v>145</v>
      </c>
      <c r="AO2" t="s">
        <v>146</v>
      </c>
      <c r="AP2" t="s">
        <v>145</v>
      </c>
      <c r="AQ2" t="s">
        <v>145</v>
      </c>
      <c r="AR2" t="s">
        <v>149</v>
      </c>
      <c r="AS2" t="s">
        <v>240</v>
      </c>
      <c r="AT2" t="s">
        <v>149</v>
      </c>
      <c r="AU2" t="s">
        <v>145</v>
      </c>
      <c r="AV2" t="s">
        <v>149</v>
      </c>
      <c r="AW2" t="s">
        <v>585</v>
      </c>
      <c r="AX2" t="s">
        <v>149</v>
      </c>
      <c r="AY2" t="s">
        <v>145</v>
      </c>
      <c r="AZ2" t="s">
        <v>149</v>
      </c>
      <c r="BA2" t="s">
        <v>145</v>
      </c>
      <c r="BB2" t="s">
        <v>145</v>
      </c>
      <c r="BC2" t="s">
        <v>149</v>
      </c>
      <c r="BD2" t="s">
        <v>145</v>
      </c>
      <c r="BE2" t="s">
        <v>146</v>
      </c>
      <c r="BF2" t="s">
        <v>145</v>
      </c>
      <c r="BG2" t="s">
        <v>358</v>
      </c>
      <c r="BH2" t="s">
        <v>240</v>
      </c>
      <c r="BI2" t="s">
        <v>146</v>
      </c>
      <c r="BJ2" t="s">
        <v>145</v>
      </c>
      <c r="BK2" t="s">
        <v>145</v>
      </c>
      <c r="BL2" t="s">
        <v>145</v>
      </c>
      <c r="BM2" t="s">
        <v>610</v>
      </c>
      <c r="BN2" t="s">
        <v>145</v>
      </c>
      <c r="BO2" t="s">
        <v>145</v>
      </c>
      <c r="BP2" t="s">
        <v>145</v>
      </c>
      <c r="BQ2" t="s">
        <v>149</v>
      </c>
      <c r="BR2" t="s">
        <v>145</v>
      </c>
      <c r="BS2" t="s">
        <v>148</v>
      </c>
      <c r="BT2" t="s">
        <v>145</v>
      </c>
      <c r="BU2" t="s">
        <v>145</v>
      </c>
      <c r="BV2" t="s">
        <v>149</v>
      </c>
      <c r="BW2" t="s">
        <v>145</v>
      </c>
      <c r="BX2" t="s">
        <v>145</v>
      </c>
      <c r="BY2" t="s">
        <v>145</v>
      </c>
    </row>
    <row r="3" spans="1:7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1134.8900000000001</v>
      </c>
      <c r="I3" s="53">
        <v>138.19</v>
      </c>
      <c r="J3" s="53">
        <v>649.43999999999994</v>
      </c>
      <c r="K3" s="53">
        <v>111.81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628</v>
      </c>
      <c r="W3">
        <v>0</v>
      </c>
      <c r="X3">
        <v>0</v>
      </c>
      <c r="Y3">
        <v>66.87</v>
      </c>
      <c r="Z3">
        <v>0</v>
      </c>
      <c r="AA3">
        <v>61.66</v>
      </c>
      <c r="AB3">
        <v>0</v>
      </c>
      <c r="AC3">
        <v>37.33</v>
      </c>
      <c r="AD3">
        <v>0</v>
      </c>
      <c r="AE3">
        <v>37.33</v>
      </c>
      <c r="AF3">
        <v>0</v>
      </c>
      <c r="AG3">
        <v>12.45</v>
      </c>
      <c r="AH3">
        <v>0</v>
      </c>
      <c r="AI3">
        <v>0</v>
      </c>
      <c r="AJ3">
        <v>0</v>
      </c>
      <c r="AK3">
        <v>0</v>
      </c>
      <c r="AL3">
        <v>138.97</v>
      </c>
      <c r="AM3">
        <v>4.83</v>
      </c>
      <c r="AN3">
        <v>0</v>
      </c>
      <c r="AO3">
        <v>9.66</v>
      </c>
      <c r="AP3">
        <v>386.56</v>
      </c>
      <c r="AQ3">
        <v>0</v>
      </c>
      <c r="AR3">
        <v>144.96</v>
      </c>
      <c r="AS3">
        <v>1.93</v>
      </c>
      <c r="AT3">
        <v>111.43</v>
      </c>
      <c r="AU3">
        <v>0</v>
      </c>
      <c r="AV3">
        <v>57.98</v>
      </c>
      <c r="AW3">
        <v>2</v>
      </c>
      <c r="AX3">
        <v>45.1</v>
      </c>
      <c r="AY3">
        <v>289.92</v>
      </c>
      <c r="AZ3">
        <v>193.28</v>
      </c>
      <c r="BA3">
        <v>0</v>
      </c>
      <c r="BB3">
        <v>0</v>
      </c>
      <c r="BC3">
        <v>77.31</v>
      </c>
      <c r="BD3">
        <v>0</v>
      </c>
      <c r="BE3">
        <v>0</v>
      </c>
      <c r="BF3">
        <v>0</v>
      </c>
      <c r="BG3">
        <v>0.53</v>
      </c>
      <c r="BH3">
        <v>0.97</v>
      </c>
      <c r="BI3">
        <v>0</v>
      </c>
      <c r="BJ3">
        <v>19.329999999999998</v>
      </c>
      <c r="BK3">
        <v>4.83</v>
      </c>
      <c r="BL3">
        <v>48.32</v>
      </c>
      <c r="BM3">
        <v>0</v>
      </c>
      <c r="BN3">
        <v>6.76</v>
      </c>
      <c r="BO3">
        <v>0</v>
      </c>
      <c r="BP3">
        <v>5.8</v>
      </c>
      <c r="BQ3">
        <v>19.38</v>
      </c>
      <c r="BR3">
        <v>39.619999999999997</v>
      </c>
      <c r="BS3">
        <v>24.7</v>
      </c>
      <c r="BT3">
        <v>48.32</v>
      </c>
      <c r="BU3">
        <v>46.39</v>
      </c>
      <c r="BV3">
        <v>0</v>
      </c>
      <c r="BW3">
        <v>19.329999999999998</v>
      </c>
      <c r="BX3">
        <v>14.5</v>
      </c>
      <c r="BY3">
        <v>57.98</v>
      </c>
    </row>
    <row r="4" spans="1:77">
      <c r="A4" t="s">
        <v>234</v>
      </c>
      <c r="B4" t="s">
        <v>226</v>
      </c>
      <c r="C4" t="s">
        <v>228</v>
      </c>
      <c r="G4" t="s">
        <v>46</v>
      </c>
      <c r="H4" s="73">
        <v>1134.8900000000001</v>
      </c>
      <c r="I4" s="46">
        <v>138.19</v>
      </c>
      <c r="J4" s="46">
        <v>649.43999999999994</v>
      </c>
      <c r="K4" s="46">
        <v>111.81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629</v>
      </c>
      <c r="W4">
        <v>0</v>
      </c>
      <c r="X4">
        <v>0</v>
      </c>
      <c r="Y4">
        <v>66.87</v>
      </c>
      <c r="Z4">
        <v>0</v>
      </c>
      <c r="AA4">
        <v>61.66</v>
      </c>
      <c r="AB4">
        <v>0</v>
      </c>
      <c r="AC4">
        <v>37.33</v>
      </c>
      <c r="AD4">
        <v>0</v>
      </c>
      <c r="AE4">
        <v>37.33</v>
      </c>
      <c r="AF4">
        <v>0</v>
      </c>
      <c r="AG4">
        <v>12.45</v>
      </c>
      <c r="AH4">
        <v>0</v>
      </c>
      <c r="AI4">
        <v>0</v>
      </c>
      <c r="AJ4">
        <v>0</v>
      </c>
      <c r="AK4">
        <v>0</v>
      </c>
      <c r="AL4">
        <v>138.97</v>
      </c>
      <c r="AM4">
        <v>4.83</v>
      </c>
      <c r="AN4">
        <v>0</v>
      </c>
      <c r="AO4">
        <v>9.66</v>
      </c>
      <c r="AP4">
        <v>386.56</v>
      </c>
      <c r="AQ4">
        <v>0</v>
      </c>
      <c r="AR4">
        <v>144.96</v>
      </c>
      <c r="AS4">
        <v>1.93</v>
      </c>
      <c r="AT4">
        <v>111.43</v>
      </c>
      <c r="AU4">
        <v>0</v>
      </c>
      <c r="AV4">
        <v>57.98</v>
      </c>
      <c r="AW4">
        <v>2</v>
      </c>
      <c r="AX4">
        <v>45.1</v>
      </c>
      <c r="AY4">
        <v>289.92</v>
      </c>
      <c r="AZ4">
        <v>193.28</v>
      </c>
      <c r="BA4">
        <v>0</v>
      </c>
      <c r="BB4">
        <v>0</v>
      </c>
      <c r="BC4">
        <v>77.31</v>
      </c>
      <c r="BD4">
        <v>0</v>
      </c>
      <c r="BE4">
        <v>0</v>
      </c>
      <c r="BF4">
        <v>0</v>
      </c>
      <c r="BG4">
        <v>0.53</v>
      </c>
      <c r="BH4">
        <v>0.97</v>
      </c>
      <c r="BI4">
        <v>0</v>
      </c>
      <c r="BJ4">
        <v>19.329999999999998</v>
      </c>
      <c r="BK4">
        <v>4.83</v>
      </c>
      <c r="BL4">
        <v>48.32</v>
      </c>
      <c r="BM4">
        <v>0</v>
      </c>
      <c r="BN4">
        <v>6.76</v>
      </c>
      <c r="BO4">
        <v>0</v>
      </c>
      <c r="BP4">
        <v>5.8</v>
      </c>
      <c r="BQ4">
        <v>19.38</v>
      </c>
      <c r="BR4">
        <v>39.619999999999997</v>
      </c>
      <c r="BS4">
        <v>24.7</v>
      </c>
      <c r="BT4">
        <v>48.32</v>
      </c>
      <c r="BU4">
        <v>46.39</v>
      </c>
      <c r="BV4">
        <v>0</v>
      </c>
      <c r="BW4">
        <v>19.329999999999998</v>
      </c>
      <c r="BX4">
        <v>14.5</v>
      </c>
      <c r="BY4">
        <v>57.98</v>
      </c>
    </row>
    <row r="5" spans="1:77">
      <c r="A5" t="s">
        <v>235</v>
      </c>
      <c r="B5" t="s">
        <v>227</v>
      </c>
      <c r="C5" t="s">
        <v>229</v>
      </c>
      <c r="G5" t="s">
        <v>47</v>
      </c>
      <c r="H5" s="73">
        <v>1134.8900000000001</v>
      </c>
      <c r="I5" s="46">
        <v>138.19</v>
      </c>
      <c r="J5" s="46">
        <v>649.43999999999994</v>
      </c>
      <c r="K5" s="46">
        <v>111.81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66.87</v>
      </c>
      <c r="Z5">
        <v>0</v>
      </c>
      <c r="AA5">
        <v>61.66</v>
      </c>
      <c r="AB5">
        <v>0</v>
      </c>
      <c r="AC5">
        <v>37.33</v>
      </c>
      <c r="AD5">
        <v>0</v>
      </c>
      <c r="AE5">
        <v>37.33</v>
      </c>
      <c r="AF5">
        <v>0</v>
      </c>
      <c r="AG5">
        <v>12.45</v>
      </c>
      <c r="AH5">
        <v>0</v>
      </c>
      <c r="AI5">
        <v>0</v>
      </c>
      <c r="AJ5">
        <v>0</v>
      </c>
      <c r="AK5">
        <v>0</v>
      </c>
      <c r="AL5">
        <v>138.97</v>
      </c>
      <c r="AM5">
        <v>4.83</v>
      </c>
      <c r="AN5">
        <v>0</v>
      </c>
      <c r="AO5">
        <v>9.66</v>
      </c>
      <c r="AP5">
        <v>386.56</v>
      </c>
      <c r="AQ5">
        <v>0</v>
      </c>
      <c r="AR5">
        <v>144.96</v>
      </c>
      <c r="AS5">
        <v>1.93</v>
      </c>
      <c r="AT5">
        <v>111.43</v>
      </c>
      <c r="AU5">
        <v>0</v>
      </c>
      <c r="AV5">
        <v>57.98</v>
      </c>
      <c r="AW5">
        <v>2</v>
      </c>
      <c r="AX5">
        <v>45.1</v>
      </c>
      <c r="AY5">
        <v>289.92</v>
      </c>
      <c r="AZ5">
        <v>193.28</v>
      </c>
      <c r="BA5">
        <v>0</v>
      </c>
      <c r="BB5">
        <v>0</v>
      </c>
      <c r="BC5">
        <v>77.31</v>
      </c>
      <c r="BD5">
        <v>0</v>
      </c>
      <c r="BE5">
        <v>0</v>
      </c>
      <c r="BF5">
        <v>0</v>
      </c>
      <c r="BG5">
        <v>0.53</v>
      </c>
      <c r="BH5">
        <v>0.97</v>
      </c>
      <c r="BI5">
        <v>0</v>
      </c>
      <c r="BJ5">
        <v>19.329999999999998</v>
      </c>
      <c r="BK5">
        <v>4.83</v>
      </c>
      <c r="BL5">
        <v>48.32</v>
      </c>
      <c r="BM5">
        <v>0</v>
      </c>
      <c r="BN5">
        <v>6.76</v>
      </c>
      <c r="BO5">
        <v>0</v>
      </c>
      <c r="BP5">
        <v>5.8</v>
      </c>
      <c r="BQ5">
        <v>19.38</v>
      </c>
      <c r="BR5">
        <v>39.619999999999997</v>
      </c>
      <c r="BS5">
        <v>24.7</v>
      </c>
      <c r="BT5">
        <v>48.32</v>
      </c>
      <c r="BU5">
        <v>46.39</v>
      </c>
      <c r="BV5">
        <v>0</v>
      </c>
      <c r="BW5">
        <v>19.329999999999998</v>
      </c>
      <c r="BX5">
        <v>14.5</v>
      </c>
      <c r="BY5">
        <v>57.98</v>
      </c>
    </row>
    <row r="6" spans="1:77">
      <c r="A6" t="s">
        <v>236</v>
      </c>
      <c r="B6" t="s">
        <v>258</v>
      </c>
      <c r="C6" t="s">
        <v>230</v>
      </c>
      <c r="G6" t="s">
        <v>48</v>
      </c>
      <c r="H6" s="73">
        <v>1134.8900000000001</v>
      </c>
      <c r="I6" s="46">
        <v>138.19</v>
      </c>
      <c r="J6" s="46">
        <v>649.43999999999994</v>
      </c>
      <c r="K6" s="46">
        <v>111.81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66.87</v>
      </c>
      <c r="Z6">
        <v>0</v>
      </c>
      <c r="AA6">
        <v>61.66</v>
      </c>
      <c r="AB6">
        <v>0</v>
      </c>
      <c r="AC6">
        <v>37.33</v>
      </c>
      <c r="AD6">
        <v>0</v>
      </c>
      <c r="AE6">
        <v>37.33</v>
      </c>
      <c r="AF6">
        <v>0</v>
      </c>
      <c r="AG6">
        <v>12.45</v>
      </c>
      <c r="AH6">
        <v>0</v>
      </c>
      <c r="AI6">
        <v>0</v>
      </c>
      <c r="AJ6">
        <v>0</v>
      </c>
      <c r="AK6">
        <v>0</v>
      </c>
      <c r="AL6">
        <v>138.97</v>
      </c>
      <c r="AM6">
        <v>4.83</v>
      </c>
      <c r="AN6">
        <v>0</v>
      </c>
      <c r="AO6">
        <v>9.66</v>
      </c>
      <c r="AP6">
        <v>386.56</v>
      </c>
      <c r="AQ6">
        <v>0</v>
      </c>
      <c r="AR6">
        <v>144.96</v>
      </c>
      <c r="AS6">
        <v>1.93</v>
      </c>
      <c r="AT6">
        <v>111.43</v>
      </c>
      <c r="AU6">
        <v>0</v>
      </c>
      <c r="AV6">
        <v>57.98</v>
      </c>
      <c r="AW6">
        <v>2</v>
      </c>
      <c r="AX6">
        <v>45.1</v>
      </c>
      <c r="AY6">
        <v>289.92</v>
      </c>
      <c r="AZ6">
        <v>193.28</v>
      </c>
      <c r="BA6">
        <v>0</v>
      </c>
      <c r="BB6">
        <v>0</v>
      </c>
      <c r="BC6">
        <v>77.31</v>
      </c>
      <c r="BD6">
        <v>0</v>
      </c>
      <c r="BE6">
        <v>0</v>
      </c>
      <c r="BF6">
        <v>0</v>
      </c>
      <c r="BG6">
        <v>0.53</v>
      </c>
      <c r="BH6">
        <v>0.97</v>
      </c>
      <c r="BI6">
        <v>0</v>
      </c>
      <c r="BJ6">
        <v>19.329999999999998</v>
      </c>
      <c r="BK6">
        <v>4.83</v>
      </c>
      <c r="BL6">
        <v>48.32</v>
      </c>
      <c r="BM6">
        <v>0</v>
      </c>
      <c r="BN6">
        <v>6.76</v>
      </c>
      <c r="BO6">
        <v>0</v>
      </c>
      <c r="BP6">
        <v>5.8</v>
      </c>
      <c r="BQ6">
        <v>19.38</v>
      </c>
      <c r="BR6">
        <v>39.619999999999997</v>
      </c>
      <c r="BS6">
        <v>24.7</v>
      </c>
      <c r="BT6">
        <v>48.32</v>
      </c>
      <c r="BU6">
        <v>46.39</v>
      </c>
      <c r="BV6">
        <v>0</v>
      </c>
      <c r="BW6">
        <v>19.329999999999998</v>
      </c>
      <c r="BX6">
        <v>14.5</v>
      </c>
      <c r="BY6">
        <v>57.98</v>
      </c>
    </row>
    <row r="7" spans="1:77">
      <c r="A7" t="s">
        <v>237</v>
      </c>
      <c r="B7" t="s">
        <v>280</v>
      </c>
      <c r="C7" t="s">
        <v>259</v>
      </c>
      <c r="G7" t="s">
        <v>49</v>
      </c>
      <c r="H7" s="73">
        <v>748.28000000000009</v>
      </c>
      <c r="I7" s="46">
        <v>76.53</v>
      </c>
      <c r="J7" s="46">
        <v>649.16</v>
      </c>
      <c r="K7" s="46">
        <v>111.81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66.87</v>
      </c>
      <c r="Z7">
        <v>0</v>
      </c>
      <c r="AA7">
        <v>0</v>
      </c>
      <c r="AB7">
        <v>0</v>
      </c>
      <c r="AC7">
        <v>37.33</v>
      </c>
      <c r="AD7">
        <v>0</v>
      </c>
      <c r="AE7">
        <v>37.33</v>
      </c>
      <c r="AF7">
        <v>0</v>
      </c>
      <c r="AG7">
        <v>12.45</v>
      </c>
      <c r="AH7">
        <v>0</v>
      </c>
      <c r="AI7">
        <v>0</v>
      </c>
      <c r="AJ7">
        <v>0</v>
      </c>
      <c r="AK7">
        <v>0</v>
      </c>
      <c r="AL7">
        <v>138.97</v>
      </c>
      <c r="AM7">
        <v>4.83</v>
      </c>
      <c r="AN7">
        <v>0</v>
      </c>
      <c r="AO7">
        <v>9.66</v>
      </c>
      <c r="AP7">
        <v>0</v>
      </c>
      <c r="AQ7">
        <v>0</v>
      </c>
      <c r="AR7">
        <v>144.96</v>
      </c>
      <c r="AS7">
        <v>1.93</v>
      </c>
      <c r="AT7">
        <v>111.43</v>
      </c>
      <c r="AU7">
        <v>0</v>
      </c>
      <c r="AV7">
        <v>57.98</v>
      </c>
      <c r="AW7">
        <v>2</v>
      </c>
      <c r="AX7">
        <v>45.1</v>
      </c>
      <c r="AY7">
        <v>289.92</v>
      </c>
      <c r="AZ7">
        <v>193.28</v>
      </c>
      <c r="BA7">
        <v>0</v>
      </c>
      <c r="BB7">
        <v>0</v>
      </c>
      <c r="BC7">
        <v>77.31</v>
      </c>
      <c r="BD7">
        <v>0</v>
      </c>
      <c r="BE7">
        <v>0</v>
      </c>
      <c r="BF7">
        <v>0</v>
      </c>
      <c r="BG7">
        <v>0.48</v>
      </c>
      <c r="BH7">
        <v>0.97</v>
      </c>
      <c r="BI7">
        <v>0</v>
      </c>
      <c r="BJ7">
        <v>19.329999999999998</v>
      </c>
      <c r="BK7">
        <v>4.83</v>
      </c>
      <c r="BL7">
        <v>48.32</v>
      </c>
      <c r="BM7">
        <v>0</v>
      </c>
      <c r="BN7">
        <v>6.76</v>
      </c>
      <c r="BO7">
        <v>0</v>
      </c>
      <c r="BP7">
        <v>5.8</v>
      </c>
      <c r="BQ7">
        <v>19.100000000000001</v>
      </c>
      <c r="BR7">
        <v>39.619999999999997</v>
      </c>
      <c r="BS7">
        <v>24.7</v>
      </c>
      <c r="BT7">
        <v>48.32</v>
      </c>
      <c r="BU7">
        <v>46.39</v>
      </c>
      <c r="BV7">
        <v>0</v>
      </c>
      <c r="BW7">
        <v>19.329999999999998</v>
      </c>
      <c r="BX7">
        <v>14.5</v>
      </c>
      <c r="BY7">
        <v>57.98</v>
      </c>
    </row>
    <row r="8" spans="1:77">
      <c r="A8" t="s">
        <v>238</v>
      </c>
      <c r="B8" t="s">
        <v>315</v>
      </c>
      <c r="C8" t="s">
        <v>231</v>
      </c>
      <c r="G8" t="s">
        <v>50</v>
      </c>
      <c r="H8" s="73">
        <v>748.28000000000009</v>
      </c>
      <c r="I8" s="46">
        <v>76.53</v>
      </c>
      <c r="J8" s="46">
        <v>649.16</v>
      </c>
      <c r="K8" s="46">
        <v>111.81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66.87</v>
      </c>
      <c r="Z8">
        <v>0</v>
      </c>
      <c r="AA8">
        <v>0</v>
      </c>
      <c r="AB8">
        <v>0</v>
      </c>
      <c r="AC8">
        <v>37.33</v>
      </c>
      <c r="AD8">
        <v>0</v>
      </c>
      <c r="AE8">
        <v>37.33</v>
      </c>
      <c r="AF8">
        <v>0</v>
      </c>
      <c r="AG8">
        <v>12.45</v>
      </c>
      <c r="AH8">
        <v>0</v>
      </c>
      <c r="AI8">
        <v>0</v>
      </c>
      <c r="AJ8">
        <v>0</v>
      </c>
      <c r="AK8">
        <v>0</v>
      </c>
      <c r="AL8">
        <v>138.97</v>
      </c>
      <c r="AM8">
        <v>4.83</v>
      </c>
      <c r="AN8">
        <v>0</v>
      </c>
      <c r="AO8">
        <v>9.66</v>
      </c>
      <c r="AP8">
        <v>0</v>
      </c>
      <c r="AQ8">
        <v>0</v>
      </c>
      <c r="AR8">
        <v>144.96</v>
      </c>
      <c r="AS8">
        <v>1.93</v>
      </c>
      <c r="AT8">
        <v>111.43</v>
      </c>
      <c r="AU8">
        <v>0</v>
      </c>
      <c r="AV8">
        <v>57.98</v>
      </c>
      <c r="AW8">
        <v>2</v>
      </c>
      <c r="AX8">
        <v>45.1</v>
      </c>
      <c r="AY8">
        <v>289.92</v>
      </c>
      <c r="AZ8">
        <v>193.28</v>
      </c>
      <c r="BA8">
        <v>0</v>
      </c>
      <c r="BB8">
        <v>0</v>
      </c>
      <c r="BC8">
        <v>77.31</v>
      </c>
      <c r="BD8">
        <v>0</v>
      </c>
      <c r="BE8">
        <v>0</v>
      </c>
      <c r="BF8">
        <v>0</v>
      </c>
      <c r="BG8">
        <v>0.48</v>
      </c>
      <c r="BH8">
        <v>0.97</v>
      </c>
      <c r="BI8">
        <v>0</v>
      </c>
      <c r="BJ8">
        <v>19.329999999999998</v>
      </c>
      <c r="BK8">
        <v>4.83</v>
      </c>
      <c r="BL8">
        <v>48.32</v>
      </c>
      <c r="BM8">
        <v>0</v>
      </c>
      <c r="BN8">
        <v>6.76</v>
      </c>
      <c r="BO8">
        <v>0</v>
      </c>
      <c r="BP8">
        <v>5.8</v>
      </c>
      <c r="BQ8">
        <v>19.100000000000001</v>
      </c>
      <c r="BR8">
        <v>39.619999999999997</v>
      </c>
      <c r="BS8">
        <v>24.7</v>
      </c>
      <c r="BT8">
        <v>48.32</v>
      </c>
      <c r="BU8">
        <v>46.39</v>
      </c>
      <c r="BV8">
        <v>0</v>
      </c>
      <c r="BW8">
        <v>19.329999999999998</v>
      </c>
      <c r="BX8">
        <v>14.5</v>
      </c>
      <c r="BY8">
        <v>57.98</v>
      </c>
    </row>
    <row r="9" spans="1:77">
      <c r="A9" t="s">
        <v>239</v>
      </c>
      <c r="B9" t="s">
        <v>335</v>
      </c>
      <c r="C9" t="s">
        <v>232</v>
      </c>
      <c r="G9" t="s">
        <v>51</v>
      </c>
      <c r="H9" s="73">
        <v>748.28000000000009</v>
      </c>
      <c r="I9" s="46">
        <v>76.53</v>
      </c>
      <c r="J9" s="46">
        <v>649.16</v>
      </c>
      <c r="K9" s="46">
        <v>111.81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66.87</v>
      </c>
      <c r="Z9">
        <v>0</v>
      </c>
      <c r="AA9">
        <v>0</v>
      </c>
      <c r="AB9">
        <v>0</v>
      </c>
      <c r="AC9">
        <v>37.33</v>
      </c>
      <c r="AD9">
        <v>0</v>
      </c>
      <c r="AE9">
        <v>37.33</v>
      </c>
      <c r="AF9">
        <v>0</v>
      </c>
      <c r="AG9">
        <v>12.45</v>
      </c>
      <c r="AH9">
        <v>0</v>
      </c>
      <c r="AI9">
        <v>0</v>
      </c>
      <c r="AJ9">
        <v>0</v>
      </c>
      <c r="AK9">
        <v>0</v>
      </c>
      <c r="AL9">
        <v>138.97</v>
      </c>
      <c r="AM9">
        <v>4.83</v>
      </c>
      <c r="AN9">
        <v>0</v>
      </c>
      <c r="AO9">
        <v>9.66</v>
      </c>
      <c r="AP9">
        <v>0</v>
      </c>
      <c r="AQ9">
        <v>0</v>
      </c>
      <c r="AR9">
        <v>144.96</v>
      </c>
      <c r="AS9">
        <v>1.93</v>
      </c>
      <c r="AT9">
        <v>111.43</v>
      </c>
      <c r="AU9">
        <v>0</v>
      </c>
      <c r="AV9">
        <v>57.98</v>
      </c>
      <c r="AW9">
        <v>2</v>
      </c>
      <c r="AX9">
        <v>45.1</v>
      </c>
      <c r="AY9">
        <v>289.92</v>
      </c>
      <c r="AZ9">
        <v>193.28</v>
      </c>
      <c r="BA9">
        <v>0</v>
      </c>
      <c r="BB9">
        <v>0</v>
      </c>
      <c r="BC9">
        <v>77.31</v>
      </c>
      <c r="BD9">
        <v>0</v>
      </c>
      <c r="BE9">
        <v>0</v>
      </c>
      <c r="BF9">
        <v>0</v>
      </c>
      <c r="BG9">
        <v>0.48</v>
      </c>
      <c r="BH9">
        <v>0.97</v>
      </c>
      <c r="BI9">
        <v>0</v>
      </c>
      <c r="BJ9">
        <v>19.329999999999998</v>
      </c>
      <c r="BK9">
        <v>4.83</v>
      </c>
      <c r="BL9">
        <v>48.32</v>
      </c>
      <c r="BM9">
        <v>0</v>
      </c>
      <c r="BN9">
        <v>6.76</v>
      </c>
      <c r="BO9">
        <v>0</v>
      </c>
      <c r="BP9">
        <v>5.8</v>
      </c>
      <c r="BQ9">
        <v>19.100000000000001</v>
      </c>
      <c r="BR9">
        <v>39.619999999999997</v>
      </c>
      <c r="BS9">
        <v>24.7</v>
      </c>
      <c r="BT9">
        <v>48.32</v>
      </c>
      <c r="BU9">
        <v>46.39</v>
      </c>
      <c r="BV9">
        <v>0</v>
      </c>
      <c r="BW9">
        <v>19.329999999999998</v>
      </c>
      <c r="BX9">
        <v>14.5</v>
      </c>
      <c r="BY9">
        <v>57.98</v>
      </c>
    </row>
    <row r="10" spans="1:77">
      <c r="A10" t="s">
        <v>260</v>
      </c>
      <c r="C10" t="s">
        <v>233</v>
      </c>
      <c r="G10" t="s">
        <v>52</v>
      </c>
      <c r="H10" s="73">
        <v>748.28000000000009</v>
      </c>
      <c r="I10" s="46">
        <v>76.53</v>
      </c>
      <c r="J10" s="46">
        <v>649.16</v>
      </c>
      <c r="K10" s="46">
        <v>111.81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66.87</v>
      </c>
      <c r="Z10">
        <v>0</v>
      </c>
      <c r="AA10">
        <v>0</v>
      </c>
      <c r="AB10">
        <v>0</v>
      </c>
      <c r="AC10">
        <v>37.33</v>
      </c>
      <c r="AD10">
        <v>0</v>
      </c>
      <c r="AE10">
        <v>37.33</v>
      </c>
      <c r="AF10">
        <v>0</v>
      </c>
      <c r="AG10">
        <v>12.45</v>
      </c>
      <c r="AH10">
        <v>0</v>
      </c>
      <c r="AI10">
        <v>0</v>
      </c>
      <c r="AJ10">
        <v>0</v>
      </c>
      <c r="AK10">
        <v>0</v>
      </c>
      <c r="AL10">
        <v>138.97</v>
      </c>
      <c r="AM10">
        <v>4.83</v>
      </c>
      <c r="AN10">
        <v>0</v>
      </c>
      <c r="AO10">
        <v>9.66</v>
      </c>
      <c r="AP10">
        <v>0</v>
      </c>
      <c r="AQ10">
        <v>0</v>
      </c>
      <c r="AR10">
        <v>144.96</v>
      </c>
      <c r="AS10">
        <v>1.93</v>
      </c>
      <c r="AT10">
        <v>111.43</v>
      </c>
      <c r="AU10">
        <v>0</v>
      </c>
      <c r="AV10">
        <v>57.98</v>
      </c>
      <c r="AW10">
        <v>2</v>
      </c>
      <c r="AX10">
        <v>45.1</v>
      </c>
      <c r="AY10">
        <v>289.92</v>
      </c>
      <c r="AZ10">
        <v>193.28</v>
      </c>
      <c r="BA10">
        <v>0</v>
      </c>
      <c r="BB10">
        <v>0</v>
      </c>
      <c r="BC10">
        <v>77.31</v>
      </c>
      <c r="BD10">
        <v>0</v>
      </c>
      <c r="BE10">
        <v>0</v>
      </c>
      <c r="BF10">
        <v>0</v>
      </c>
      <c r="BG10">
        <v>0.48</v>
      </c>
      <c r="BH10">
        <v>0.97</v>
      </c>
      <c r="BI10">
        <v>0</v>
      </c>
      <c r="BJ10">
        <v>19.329999999999998</v>
      </c>
      <c r="BK10">
        <v>4.83</v>
      </c>
      <c r="BL10">
        <v>48.32</v>
      </c>
      <c r="BM10">
        <v>0</v>
      </c>
      <c r="BN10">
        <v>6.76</v>
      </c>
      <c r="BO10">
        <v>0</v>
      </c>
      <c r="BP10">
        <v>5.8</v>
      </c>
      <c r="BQ10">
        <v>19.100000000000001</v>
      </c>
      <c r="BR10">
        <v>39.619999999999997</v>
      </c>
      <c r="BS10">
        <v>24.7</v>
      </c>
      <c r="BT10">
        <v>48.32</v>
      </c>
      <c r="BU10">
        <v>46.39</v>
      </c>
      <c r="BV10">
        <v>0</v>
      </c>
      <c r="BW10">
        <v>19.329999999999998</v>
      </c>
      <c r="BX10">
        <v>14.5</v>
      </c>
      <c r="BY10">
        <v>57.98</v>
      </c>
    </row>
    <row r="11" spans="1:77">
      <c r="A11" t="s">
        <v>240</v>
      </c>
      <c r="C11" t="s">
        <v>316</v>
      </c>
      <c r="G11" t="s">
        <v>53</v>
      </c>
      <c r="H11" s="73">
        <v>319.39</v>
      </c>
      <c r="I11" s="46">
        <v>76.53</v>
      </c>
      <c r="J11" s="46">
        <v>325.15000000000003</v>
      </c>
      <c r="K11" s="46">
        <v>111.81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66.87</v>
      </c>
      <c r="Z11">
        <v>0</v>
      </c>
      <c r="AA11">
        <v>0</v>
      </c>
      <c r="AB11">
        <v>0</v>
      </c>
      <c r="AC11">
        <v>37.33</v>
      </c>
      <c r="AD11">
        <v>0</v>
      </c>
      <c r="AE11">
        <v>37.33</v>
      </c>
      <c r="AF11">
        <v>0</v>
      </c>
      <c r="AG11">
        <v>12.45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4.83</v>
      </c>
      <c r="AN11">
        <v>0</v>
      </c>
      <c r="AO11">
        <v>9.66</v>
      </c>
      <c r="AP11">
        <v>0</v>
      </c>
      <c r="AQ11">
        <v>0</v>
      </c>
      <c r="AR11">
        <v>0</v>
      </c>
      <c r="AS11">
        <v>1.93</v>
      </c>
      <c r="AT11">
        <v>111.43</v>
      </c>
      <c r="AU11">
        <v>0</v>
      </c>
      <c r="AV11">
        <v>72.48</v>
      </c>
      <c r="AW11">
        <v>2</v>
      </c>
      <c r="AX11">
        <v>45.1</v>
      </c>
      <c r="AY11">
        <v>0</v>
      </c>
      <c r="AZ11">
        <v>0</v>
      </c>
      <c r="BA11">
        <v>0</v>
      </c>
      <c r="BB11">
        <v>0</v>
      </c>
      <c r="BC11">
        <v>77.31</v>
      </c>
      <c r="BD11">
        <v>0</v>
      </c>
      <c r="BE11">
        <v>0</v>
      </c>
      <c r="BF11">
        <v>0</v>
      </c>
      <c r="BG11">
        <v>0.48</v>
      </c>
      <c r="BH11">
        <v>0.97</v>
      </c>
      <c r="BI11">
        <v>0</v>
      </c>
      <c r="BJ11">
        <v>19.329999999999998</v>
      </c>
      <c r="BK11">
        <v>4.83</v>
      </c>
      <c r="BL11">
        <v>48.32</v>
      </c>
      <c r="BM11">
        <v>0</v>
      </c>
      <c r="BN11">
        <v>6.76</v>
      </c>
      <c r="BO11">
        <v>0</v>
      </c>
      <c r="BP11">
        <v>5.8</v>
      </c>
      <c r="BQ11">
        <v>18.829999999999998</v>
      </c>
      <c r="BR11">
        <v>39.619999999999997</v>
      </c>
      <c r="BS11">
        <v>24.7</v>
      </c>
      <c r="BT11">
        <v>48.32</v>
      </c>
      <c r="BU11">
        <v>46.39</v>
      </c>
      <c r="BV11">
        <v>0</v>
      </c>
      <c r="BW11">
        <v>19.329999999999998</v>
      </c>
      <c r="BX11">
        <v>14.5</v>
      </c>
      <c r="BY11">
        <v>57.98</v>
      </c>
    </row>
    <row r="12" spans="1:77">
      <c r="A12" t="s">
        <v>241</v>
      </c>
      <c r="C12" t="s">
        <v>336</v>
      </c>
      <c r="G12" t="s">
        <v>54</v>
      </c>
      <c r="H12" s="73">
        <v>319.39</v>
      </c>
      <c r="I12" s="46">
        <v>76.53</v>
      </c>
      <c r="J12" s="46">
        <v>325.15000000000003</v>
      </c>
      <c r="K12" s="46">
        <v>111.81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66.87</v>
      </c>
      <c r="Z12">
        <v>0</v>
      </c>
      <c r="AA12">
        <v>0</v>
      </c>
      <c r="AB12">
        <v>0</v>
      </c>
      <c r="AC12">
        <v>37.33</v>
      </c>
      <c r="AD12">
        <v>0</v>
      </c>
      <c r="AE12">
        <v>37.33</v>
      </c>
      <c r="AF12">
        <v>0</v>
      </c>
      <c r="AG12">
        <v>12.45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4.83</v>
      </c>
      <c r="AN12">
        <v>0</v>
      </c>
      <c r="AO12">
        <v>9.66</v>
      </c>
      <c r="AP12">
        <v>0</v>
      </c>
      <c r="AQ12">
        <v>0</v>
      </c>
      <c r="AR12">
        <v>0</v>
      </c>
      <c r="AS12">
        <v>1.93</v>
      </c>
      <c r="AT12">
        <v>111.43</v>
      </c>
      <c r="AU12">
        <v>0</v>
      </c>
      <c r="AV12">
        <v>72.48</v>
      </c>
      <c r="AW12">
        <v>2</v>
      </c>
      <c r="AX12">
        <v>45.1</v>
      </c>
      <c r="AY12">
        <v>0</v>
      </c>
      <c r="AZ12">
        <v>0</v>
      </c>
      <c r="BA12">
        <v>0</v>
      </c>
      <c r="BB12">
        <v>0</v>
      </c>
      <c r="BC12">
        <v>77.31</v>
      </c>
      <c r="BD12">
        <v>0</v>
      </c>
      <c r="BE12">
        <v>0</v>
      </c>
      <c r="BF12">
        <v>0</v>
      </c>
      <c r="BG12">
        <v>0.48</v>
      </c>
      <c r="BH12">
        <v>0.97</v>
      </c>
      <c r="BI12">
        <v>0</v>
      </c>
      <c r="BJ12">
        <v>19.329999999999998</v>
      </c>
      <c r="BK12">
        <v>4.83</v>
      </c>
      <c r="BL12">
        <v>48.32</v>
      </c>
      <c r="BM12">
        <v>0</v>
      </c>
      <c r="BN12">
        <v>6.76</v>
      </c>
      <c r="BO12">
        <v>0</v>
      </c>
      <c r="BP12">
        <v>5.8</v>
      </c>
      <c r="BQ12">
        <v>18.829999999999998</v>
      </c>
      <c r="BR12">
        <v>39.619999999999997</v>
      </c>
      <c r="BS12">
        <v>24.7</v>
      </c>
      <c r="BT12">
        <v>48.32</v>
      </c>
      <c r="BU12">
        <v>46.39</v>
      </c>
      <c r="BV12">
        <v>0</v>
      </c>
      <c r="BW12">
        <v>19.329999999999998</v>
      </c>
      <c r="BX12">
        <v>14.5</v>
      </c>
      <c r="BY12">
        <v>57.98</v>
      </c>
    </row>
    <row r="13" spans="1:77">
      <c r="A13" t="s">
        <v>242</v>
      </c>
      <c r="G13" t="s">
        <v>55</v>
      </c>
      <c r="H13" s="73">
        <v>319.39</v>
      </c>
      <c r="I13" s="46">
        <v>76.53</v>
      </c>
      <c r="J13" s="46">
        <v>341.35</v>
      </c>
      <c r="K13" s="46">
        <v>111.81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66.87</v>
      </c>
      <c r="Z13">
        <v>0</v>
      </c>
      <c r="AA13">
        <v>0</v>
      </c>
      <c r="AB13">
        <v>0</v>
      </c>
      <c r="AC13">
        <v>37.33</v>
      </c>
      <c r="AD13">
        <v>0</v>
      </c>
      <c r="AE13">
        <v>37.33</v>
      </c>
      <c r="AF13">
        <v>0</v>
      </c>
      <c r="AG13">
        <v>12.45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4.83</v>
      </c>
      <c r="AN13">
        <v>0</v>
      </c>
      <c r="AO13">
        <v>9.66</v>
      </c>
      <c r="AP13">
        <v>0</v>
      </c>
      <c r="AQ13">
        <v>0</v>
      </c>
      <c r="AR13">
        <v>0</v>
      </c>
      <c r="AS13">
        <v>1.93</v>
      </c>
      <c r="AT13">
        <v>111.43</v>
      </c>
      <c r="AU13">
        <v>0</v>
      </c>
      <c r="AV13">
        <v>72.48</v>
      </c>
      <c r="AW13">
        <v>2</v>
      </c>
      <c r="AX13">
        <v>51.06</v>
      </c>
      <c r="AY13">
        <v>0</v>
      </c>
      <c r="AZ13">
        <v>0</v>
      </c>
      <c r="BA13">
        <v>0</v>
      </c>
      <c r="BB13">
        <v>0</v>
      </c>
      <c r="BC13">
        <v>87.55</v>
      </c>
      <c r="BD13">
        <v>0</v>
      </c>
      <c r="BE13">
        <v>0</v>
      </c>
      <c r="BF13">
        <v>0</v>
      </c>
      <c r="BG13">
        <v>0.48</v>
      </c>
      <c r="BH13">
        <v>0.97</v>
      </c>
      <c r="BI13">
        <v>0</v>
      </c>
      <c r="BJ13">
        <v>19.329999999999998</v>
      </c>
      <c r="BK13">
        <v>4.83</v>
      </c>
      <c r="BL13">
        <v>48.32</v>
      </c>
      <c r="BM13">
        <v>0</v>
      </c>
      <c r="BN13">
        <v>6.76</v>
      </c>
      <c r="BO13">
        <v>0</v>
      </c>
      <c r="BP13">
        <v>5.8</v>
      </c>
      <c r="BQ13">
        <v>18.829999999999998</v>
      </c>
      <c r="BR13">
        <v>39.619999999999997</v>
      </c>
      <c r="BS13">
        <v>24.7</v>
      </c>
      <c r="BT13">
        <v>48.32</v>
      </c>
      <c r="BU13">
        <v>46.39</v>
      </c>
      <c r="BV13">
        <v>0</v>
      </c>
      <c r="BW13">
        <v>19.329999999999998</v>
      </c>
      <c r="BX13">
        <v>14.5</v>
      </c>
      <c r="BY13">
        <v>57.98</v>
      </c>
    </row>
    <row r="14" spans="1:77">
      <c r="A14" t="s">
        <v>243</v>
      </c>
      <c r="G14" t="s">
        <v>56</v>
      </c>
      <c r="H14" s="73">
        <v>319.39</v>
      </c>
      <c r="I14" s="46">
        <v>76.53</v>
      </c>
      <c r="J14" s="46">
        <v>341.35</v>
      </c>
      <c r="K14" s="46">
        <v>111.81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66.87</v>
      </c>
      <c r="Z14">
        <v>0</v>
      </c>
      <c r="AA14">
        <v>0</v>
      </c>
      <c r="AB14">
        <v>0</v>
      </c>
      <c r="AC14">
        <v>37.33</v>
      </c>
      <c r="AD14">
        <v>0</v>
      </c>
      <c r="AE14">
        <v>37.33</v>
      </c>
      <c r="AF14">
        <v>0</v>
      </c>
      <c r="AG14">
        <v>12.45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4.83</v>
      </c>
      <c r="AN14">
        <v>0</v>
      </c>
      <c r="AO14">
        <v>9.66</v>
      </c>
      <c r="AP14">
        <v>0</v>
      </c>
      <c r="AQ14">
        <v>0</v>
      </c>
      <c r="AR14">
        <v>0</v>
      </c>
      <c r="AS14">
        <v>1.93</v>
      </c>
      <c r="AT14">
        <v>111.43</v>
      </c>
      <c r="AU14">
        <v>0</v>
      </c>
      <c r="AV14">
        <v>72.48</v>
      </c>
      <c r="AW14">
        <v>2</v>
      </c>
      <c r="AX14">
        <v>51.06</v>
      </c>
      <c r="AY14">
        <v>0</v>
      </c>
      <c r="AZ14">
        <v>0</v>
      </c>
      <c r="BA14">
        <v>0</v>
      </c>
      <c r="BB14">
        <v>0</v>
      </c>
      <c r="BC14">
        <v>87.55</v>
      </c>
      <c r="BD14">
        <v>0</v>
      </c>
      <c r="BE14">
        <v>0</v>
      </c>
      <c r="BF14">
        <v>0</v>
      </c>
      <c r="BG14">
        <v>0.48</v>
      </c>
      <c r="BH14">
        <v>0.97</v>
      </c>
      <c r="BI14">
        <v>0</v>
      </c>
      <c r="BJ14">
        <v>19.329999999999998</v>
      </c>
      <c r="BK14">
        <v>4.83</v>
      </c>
      <c r="BL14">
        <v>48.32</v>
      </c>
      <c r="BM14">
        <v>0</v>
      </c>
      <c r="BN14">
        <v>6.76</v>
      </c>
      <c r="BO14">
        <v>0</v>
      </c>
      <c r="BP14">
        <v>5.8</v>
      </c>
      <c r="BQ14">
        <v>18.829999999999998</v>
      </c>
      <c r="BR14">
        <v>39.619999999999997</v>
      </c>
      <c r="BS14">
        <v>24.7</v>
      </c>
      <c r="BT14">
        <v>48.32</v>
      </c>
      <c r="BU14">
        <v>46.39</v>
      </c>
      <c r="BV14">
        <v>0</v>
      </c>
      <c r="BW14">
        <v>19.329999999999998</v>
      </c>
      <c r="BX14">
        <v>14.5</v>
      </c>
      <c r="BY14">
        <v>57.98</v>
      </c>
    </row>
    <row r="15" spans="1:77">
      <c r="A15" t="s">
        <v>244</v>
      </c>
      <c r="G15" t="s">
        <v>57</v>
      </c>
      <c r="H15" s="73">
        <v>319.39</v>
      </c>
      <c r="I15" s="46">
        <v>76.53</v>
      </c>
      <c r="J15" s="46">
        <v>324.87000000000006</v>
      </c>
      <c r="K15" s="46">
        <v>111.81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66.87</v>
      </c>
      <c r="Z15">
        <v>0</v>
      </c>
      <c r="AA15">
        <v>0</v>
      </c>
      <c r="AB15">
        <v>0</v>
      </c>
      <c r="AC15">
        <v>37.33</v>
      </c>
      <c r="AD15">
        <v>0</v>
      </c>
      <c r="AE15">
        <v>37.33</v>
      </c>
      <c r="AF15">
        <v>0</v>
      </c>
      <c r="AG15">
        <v>12.45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4.83</v>
      </c>
      <c r="AN15">
        <v>0</v>
      </c>
      <c r="AO15">
        <v>9.66</v>
      </c>
      <c r="AP15">
        <v>0</v>
      </c>
      <c r="AQ15">
        <v>0</v>
      </c>
      <c r="AR15">
        <v>0</v>
      </c>
      <c r="AS15">
        <v>1.93</v>
      </c>
      <c r="AT15">
        <v>111.43</v>
      </c>
      <c r="AU15">
        <v>0</v>
      </c>
      <c r="AV15">
        <v>72.48</v>
      </c>
      <c r="AW15">
        <v>2</v>
      </c>
      <c r="AX15">
        <v>45.1</v>
      </c>
      <c r="AY15">
        <v>0</v>
      </c>
      <c r="AZ15">
        <v>0</v>
      </c>
      <c r="BA15">
        <v>0</v>
      </c>
      <c r="BB15">
        <v>0</v>
      </c>
      <c r="BC15">
        <v>77.31</v>
      </c>
      <c r="BD15">
        <v>0</v>
      </c>
      <c r="BE15">
        <v>0</v>
      </c>
      <c r="BF15">
        <v>0</v>
      </c>
      <c r="BG15">
        <v>0.48</v>
      </c>
      <c r="BH15">
        <v>0.97</v>
      </c>
      <c r="BI15">
        <v>0</v>
      </c>
      <c r="BJ15">
        <v>19.329999999999998</v>
      </c>
      <c r="BK15">
        <v>4.83</v>
      </c>
      <c r="BL15">
        <v>48.32</v>
      </c>
      <c r="BM15">
        <v>0</v>
      </c>
      <c r="BN15">
        <v>6.76</v>
      </c>
      <c r="BO15">
        <v>0</v>
      </c>
      <c r="BP15">
        <v>5.8</v>
      </c>
      <c r="BQ15">
        <v>18.55</v>
      </c>
      <c r="BR15">
        <v>39.619999999999997</v>
      </c>
      <c r="BS15">
        <v>24.7</v>
      </c>
      <c r="BT15">
        <v>48.32</v>
      </c>
      <c r="BU15">
        <v>46.39</v>
      </c>
      <c r="BV15">
        <v>0</v>
      </c>
      <c r="BW15">
        <v>19.329999999999998</v>
      </c>
      <c r="BX15">
        <v>14.5</v>
      </c>
      <c r="BY15">
        <v>57.98</v>
      </c>
    </row>
    <row r="16" spans="1:77">
      <c r="A16" t="s">
        <v>245</v>
      </c>
      <c r="G16" t="s">
        <v>58</v>
      </c>
      <c r="H16" s="73">
        <v>319.39</v>
      </c>
      <c r="I16" s="46">
        <v>76.53</v>
      </c>
      <c r="J16" s="46">
        <v>324.87000000000006</v>
      </c>
      <c r="K16" s="46">
        <v>111.81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66.87</v>
      </c>
      <c r="Z16">
        <v>0</v>
      </c>
      <c r="AA16">
        <v>0</v>
      </c>
      <c r="AB16">
        <v>0</v>
      </c>
      <c r="AC16">
        <v>37.33</v>
      </c>
      <c r="AD16">
        <v>0</v>
      </c>
      <c r="AE16">
        <v>37.33</v>
      </c>
      <c r="AF16">
        <v>0</v>
      </c>
      <c r="AG16">
        <v>12.45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4.83</v>
      </c>
      <c r="AN16">
        <v>0</v>
      </c>
      <c r="AO16">
        <v>9.66</v>
      </c>
      <c r="AP16">
        <v>0</v>
      </c>
      <c r="AQ16">
        <v>0</v>
      </c>
      <c r="AR16">
        <v>0</v>
      </c>
      <c r="AS16">
        <v>1.93</v>
      </c>
      <c r="AT16">
        <v>111.43</v>
      </c>
      <c r="AU16">
        <v>0</v>
      </c>
      <c r="AV16">
        <v>72.48</v>
      </c>
      <c r="AW16">
        <v>2</v>
      </c>
      <c r="AX16">
        <v>45.1</v>
      </c>
      <c r="AY16">
        <v>0</v>
      </c>
      <c r="AZ16">
        <v>0</v>
      </c>
      <c r="BA16">
        <v>0</v>
      </c>
      <c r="BB16">
        <v>0</v>
      </c>
      <c r="BC16">
        <v>77.31</v>
      </c>
      <c r="BD16">
        <v>0</v>
      </c>
      <c r="BE16">
        <v>0</v>
      </c>
      <c r="BF16">
        <v>0</v>
      </c>
      <c r="BG16">
        <v>0.48</v>
      </c>
      <c r="BH16">
        <v>0.97</v>
      </c>
      <c r="BI16">
        <v>0</v>
      </c>
      <c r="BJ16">
        <v>19.329999999999998</v>
      </c>
      <c r="BK16">
        <v>4.83</v>
      </c>
      <c r="BL16">
        <v>48.32</v>
      </c>
      <c r="BM16">
        <v>0</v>
      </c>
      <c r="BN16">
        <v>6.76</v>
      </c>
      <c r="BO16">
        <v>0</v>
      </c>
      <c r="BP16">
        <v>5.8</v>
      </c>
      <c r="BQ16">
        <v>18.55</v>
      </c>
      <c r="BR16">
        <v>39.619999999999997</v>
      </c>
      <c r="BS16">
        <v>24.7</v>
      </c>
      <c r="BT16">
        <v>48.32</v>
      </c>
      <c r="BU16">
        <v>46.39</v>
      </c>
      <c r="BV16">
        <v>0</v>
      </c>
      <c r="BW16">
        <v>19.329999999999998</v>
      </c>
      <c r="BX16">
        <v>14.5</v>
      </c>
      <c r="BY16">
        <v>57.98</v>
      </c>
    </row>
    <row r="17" spans="1:77">
      <c r="A17" t="s">
        <v>246</v>
      </c>
      <c r="G17" t="s">
        <v>59</v>
      </c>
      <c r="H17" s="73">
        <v>319.39</v>
      </c>
      <c r="I17" s="46">
        <v>76.53</v>
      </c>
      <c r="J17" s="46">
        <v>324.87000000000006</v>
      </c>
      <c r="K17" s="46">
        <v>111.81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66.87</v>
      </c>
      <c r="Z17">
        <v>0</v>
      </c>
      <c r="AA17">
        <v>0</v>
      </c>
      <c r="AB17">
        <v>0</v>
      </c>
      <c r="AC17">
        <v>37.33</v>
      </c>
      <c r="AD17">
        <v>0</v>
      </c>
      <c r="AE17">
        <v>37.33</v>
      </c>
      <c r="AF17">
        <v>0</v>
      </c>
      <c r="AG17">
        <v>12.45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4.83</v>
      </c>
      <c r="AN17">
        <v>0</v>
      </c>
      <c r="AO17">
        <v>9.66</v>
      </c>
      <c r="AP17">
        <v>0</v>
      </c>
      <c r="AQ17">
        <v>0</v>
      </c>
      <c r="AR17">
        <v>0</v>
      </c>
      <c r="AS17">
        <v>1.93</v>
      </c>
      <c r="AT17">
        <v>111.43</v>
      </c>
      <c r="AU17">
        <v>0</v>
      </c>
      <c r="AV17">
        <v>72.48</v>
      </c>
      <c r="AW17">
        <v>2</v>
      </c>
      <c r="AX17">
        <v>45.1</v>
      </c>
      <c r="AY17">
        <v>0</v>
      </c>
      <c r="AZ17">
        <v>0</v>
      </c>
      <c r="BA17">
        <v>0</v>
      </c>
      <c r="BB17">
        <v>0</v>
      </c>
      <c r="BC17">
        <v>77.31</v>
      </c>
      <c r="BD17">
        <v>0</v>
      </c>
      <c r="BE17">
        <v>0</v>
      </c>
      <c r="BF17">
        <v>0</v>
      </c>
      <c r="BG17">
        <v>0.48</v>
      </c>
      <c r="BH17">
        <v>0.97</v>
      </c>
      <c r="BI17">
        <v>0</v>
      </c>
      <c r="BJ17">
        <v>19.329999999999998</v>
      </c>
      <c r="BK17">
        <v>4.83</v>
      </c>
      <c r="BL17">
        <v>48.32</v>
      </c>
      <c r="BM17">
        <v>0</v>
      </c>
      <c r="BN17">
        <v>6.76</v>
      </c>
      <c r="BO17">
        <v>0</v>
      </c>
      <c r="BP17">
        <v>5.8</v>
      </c>
      <c r="BQ17">
        <v>18.55</v>
      </c>
      <c r="BR17">
        <v>39.619999999999997</v>
      </c>
      <c r="BS17">
        <v>24.7</v>
      </c>
      <c r="BT17">
        <v>48.32</v>
      </c>
      <c r="BU17">
        <v>46.39</v>
      </c>
      <c r="BV17">
        <v>0</v>
      </c>
      <c r="BW17">
        <v>19.329999999999998</v>
      </c>
      <c r="BX17">
        <v>14.5</v>
      </c>
      <c r="BY17">
        <v>57.98</v>
      </c>
    </row>
    <row r="18" spans="1:77">
      <c r="A18" t="s">
        <v>247</v>
      </c>
      <c r="G18" t="s">
        <v>60</v>
      </c>
      <c r="H18" s="73">
        <v>319.39</v>
      </c>
      <c r="I18" s="46">
        <v>76.53</v>
      </c>
      <c r="J18" s="46">
        <v>324.87000000000006</v>
      </c>
      <c r="K18" s="46">
        <v>111.81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66.87</v>
      </c>
      <c r="Z18">
        <v>0</v>
      </c>
      <c r="AA18">
        <v>0</v>
      </c>
      <c r="AB18">
        <v>0</v>
      </c>
      <c r="AC18">
        <v>37.33</v>
      </c>
      <c r="AD18">
        <v>0</v>
      </c>
      <c r="AE18">
        <v>37.33</v>
      </c>
      <c r="AF18">
        <v>0</v>
      </c>
      <c r="AG18">
        <v>12.45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4.83</v>
      </c>
      <c r="AN18">
        <v>0</v>
      </c>
      <c r="AO18">
        <v>9.66</v>
      </c>
      <c r="AP18">
        <v>0</v>
      </c>
      <c r="AQ18">
        <v>0</v>
      </c>
      <c r="AR18">
        <v>0</v>
      </c>
      <c r="AS18">
        <v>1.93</v>
      </c>
      <c r="AT18">
        <v>111.43</v>
      </c>
      <c r="AU18">
        <v>0</v>
      </c>
      <c r="AV18">
        <v>72.48</v>
      </c>
      <c r="AW18">
        <v>2</v>
      </c>
      <c r="AX18">
        <v>45.1</v>
      </c>
      <c r="AY18">
        <v>0</v>
      </c>
      <c r="AZ18">
        <v>0</v>
      </c>
      <c r="BA18">
        <v>0</v>
      </c>
      <c r="BB18">
        <v>0</v>
      </c>
      <c r="BC18">
        <v>77.31</v>
      </c>
      <c r="BD18">
        <v>0</v>
      </c>
      <c r="BE18">
        <v>0</v>
      </c>
      <c r="BF18">
        <v>0</v>
      </c>
      <c r="BG18">
        <v>0.48</v>
      </c>
      <c r="BH18">
        <v>0.97</v>
      </c>
      <c r="BI18">
        <v>0</v>
      </c>
      <c r="BJ18">
        <v>19.329999999999998</v>
      </c>
      <c r="BK18">
        <v>4.83</v>
      </c>
      <c r="BL18">
        <v>48.32</v>
      </c>
      <c r="BM18">
        <v>0</v>
      </c>
      <c r="BN18">
        <v>6.76</v>
      </c>
      <c r="BO18">
        <v>0</v>
      </c>
      <c r="BP18">
        <v>5.8</v>
      </c>
      <c r="BQ18">
        <v>18.55</v>
      </c>
      <c r="BR18">
        <v>39.619999999999997</v>
      </c>
      <c r="BS18">
        <v>24.7</v>
      </c>
      <c r="BT18">
        <v>48.32</v>
      </c>
      <c r="BU18">
        <v>46.39</v>
      </c>
      <c r="BV18">
        <v>0</v>
      </c>
      <c r="BW18">
        <v>19.329999999999998</v>
      </c>
      <c r="BX18">
        <v>14.5</v>
      </c>
      <c r="BY18">
        <v>57.98</v>
      </c>
    </row>
    <row r="19" spans="1:77">
      <c r="A19" t="s">
        <v>261</v>
      </c>
      <c r="G19" t="s">
        <v>61</v>
      </c>
      <c r="H19" s="73">
        <v>319.39</v>
      </c>
      <c r="I19" s="46">
        <v>76.53</v>
      </c>
      <c r="J19" s="46">
        <v>324.50000000000006</v>
      </c>
      <c r="K19" s="46">
        <v>111.81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66.87</v>
      </c>
      <c r="Z19">
        <v>0</v>
      </c>
      <c r="AA19">
        <v>0</v>
      </c>
      <c r="AB19">
        <v>0</v>
      </c>
      <c r="AC19">
        <v>37.33</v>
      </c>
      <c r="AD19">
        <v>0</v>
      </c>
      <c r="AE19">
        <v>37.33</v>
      </c>
      <c r="AF19">
        <v>0</v>
      </c>
      <c r="AG19">
        <v>12.45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4.83</v>
      </c>
      <c r="AN19">
        <v>0</v>
      </c>
      <c r="AO19">
        <v>9.66</v>
      </c>
      <c r="AP19">
        <v>0</v>
      </c>
      <c r="AQ19">
        <v>0</v>
      </c>
      <c r="AR19">
        <v>0</v>
      </c>
      <c r="AS19">
        <v>1.93</v>
      </c>
      <c r="AT19">
        <v>111.43</v>
      </c>
      <c r="AU19">
        <v>0</v>
      </c>
      <c r="AV19">
        <v>72.48</v>
      </c>
      <c r="AW19">
        <v>2</v>
      </c>
      <c r="AX19">
        <v>45.1</v>
      </c>
      <c r="AY19">
        <v>0</v>
      </c>
      <c r="AZ19">
        <v>0</v>
      </c>
      <c r="BA19">
        <v>0</v>
      </c>
      <c r="BB19">
        <v>0</v>
      </c>
      <c r="BC19">
        <v>77.31</v>
      </c>
      <c r="BD19">
        <v>0</v>
      </c>
      <c r="BE19">
        <v>0</v>
      </c>
      <c r="BF19">
        <v>0</v>
      </c>
      <c r="BG19">
        <v>0.48</v>
      </c>
      <c r="BH19">
        <v>0.97</v>
      </c>
      <c r="BI19">
        <v>0</v>
      </c>
      <c r="BJ19">
        <v>19.329999999999998</v>
      </c>
      <c r="BK19">
        <v>4.83</v>
      </c>
      <c r="BL19">
        <v>48.32</v>
      </c>
      <c r="BM19">
        <v>0</v>
      </c>
      <c r="BN19">
        <v>6.76</v>
      </c>
      <c r="BO19">
        <v>0</v>
      </c>
      <c r="BP19">
        <v>5.8</v>
      </c>
      <c r="BQ19">
        <v>18.18</v>
      </c>
      <c r="BR19">
        <v>39.619999999999997</v>
      </c>
      <c r="BS19">
        <v>24.7</v>
      </c>
      <c r="BT19">
        <v>48.32</v>
      </c>
      <c r="BU19">
        <v>46.39</v>
      </c>
      <c r="BV19">
        <v>0</v>
      </c>
      <c r="BW19">
        <v>19.329999999999998</v>
      </c>
      <c r="BX19">
        <v>14.5</v>
      </c>
      <c r="BY19">
        <v>57.98</v>
      </c>
    </row>
    <row r="20" spans="1:77">
      <c r="A20" t="s">
        <v>262</v>
      </c>
      <c r="G20" t="s">
        <v>62</v>
      </c>
      <c r="H20" s="73">
        <v>319.39</v>
      </c>
      <c r="I20" s="46">
        <v>76.53</v>
      </c>
      <c r="J20" s="46">
        <v>324.50000000000006</v>
      </c>
      <c r="K20" s="46">
        <v>111.81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66.87</v>
      </c>
      <c r="Z20">
        <v>0</v>
      </c>
      <c r="AA20">
        <v>0</v>
      </c>
      <c r="AB20">
        <v>0</v>
      </c>
      <c r="AC20">
        <v>37.33</v>
      </c>
      <c r="AD20">
        <v>0</v>
      </c>
      <c r="AE20">
        <v>37.33</v>
      </c>
      <c r="AF20">
        <v>0</v>
      </c>
      <c r="AG20">
        <v>12.45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4.83</v>
      </c>
      <c r="AN20">
        <v>0</v>
      </c>
      <c r="AO20">
        <v>9.66</v>
      </c>
      <c r="AP20">
        <v>0</v>
      </c>
      <c r="AQ20">
        <v>0</v>
      </c>
      <c r="AR20">
        <v>0</v>
      </c>
      <c r="AS20">
        <v>1.93</v>
      </c>
      <c r="AT20">
        <v>111.43</v>
      </c>
      <c r="AU20">
        <v>0</v>
      </c>
      <c r="AV20">
        <v>72.48</v>
      </c>
      <c r="AW20">
        <v>2</v>
      </c>
      <c r="AX20">
        <v>45.1</v>
      </c>
      <c r="AY20">
        <v>0</v>
      </c>
      <c r="AZ20">
        <v>0</v>
      </c>
      <c r="BA20">
        <v>0</v>
      </c>
      <c r="BB20">
        <v>0</v>
      </c>
      <c r="BC20">
        <v>77.31</v>
      </c>
      <c r="BD20">
        <v>0</v>
      </c>
      <c r="BE20">
        <v>0</v>
      </c>
      <c r="BF20">
        <v>0</v>
      </c>
      <c r="BG20">
        <v>0.48</v>
      </c>
      <c r="BH20">
        <v>0.97</v>
      </c>
      <c r="BI20">
        <v>0</v>
      </c>
      <c r="BJ20">
        <v>19.329999999999998</v>
      </c>
      <c r="BK20">
        <v>4.83</v>
      </c>
      <c r="BL20">
        <v>48.32</v>
      </c>
      <c r="BM20">
        <v>0</v>
      </c>
      <c r="BN20">
        <v>6.76</v>
      </c>
      <c r="BO20">
        <v>0</v>
      </c>
      <c r="BP20">
        <v>5.8</v>
      </c>
      <c r="BQ20">
        <v>18.18</v>
      </c>
      <c r="BR20">
        <v>39.619999999999997</v>
      </c>
      <c r="BS20">
        <v>24.7</v>
      </c>
      <c r="BT20">
        <v>48.32</v>
      </c>
      <c r="BU20">
        <v>46.39</v>
      </c>
      <c r="BV20">
        <v>0</v>
      </c>
      <c r="BW20">
        <v>19.329999999999998</v>
      </c>
      <c r="BX20">
        <v>14.5</v>
      </c>
      <c r="BY20">
        <v>57.98</v>
      </c>
    </row>
    <row r="21" spans="1:77">
      <c r="A21" t="s">
        <v>248</v>
      </c>
      <c r="G21" t="s">
        <v>63</v>
      </c>
      <c r="H21" s="73">
        <v>318.42</v>
      </c>
      <c r="I21" s="46">
        <v>76.53</v>
      </c>
      <c r="J21" s="46">
        <v>324.50000000000006</v>
      </c>
      <c r="K21" s="46">
        <v>111.81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66.87</v>
      </c>
      <c r="Z21">
        <v>0</v>
      </c>
      <c r="AA21">
        <v>0</v>
      </c>
      <c r="AB21">
        <v>0</v>
      </c>
      <c r="AC21">
        <v>37.33</v>
      </c>
      <c r="AD21">
        <v>0</v>
      </c>
      <c r="AE21">
        <v>37.33</v>
      </c>
      <c r="AF21">
        <v>0</v>
      </c>
      <c r="AG21">
        <v>12.45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4.83</v>
      </c>
      <c r="AN21">
        <v>0</v>
      </c>
      <c r="AO21">
        <v>9.66</v>
      </c>
      <c r="AP21">
        <v>0</v>
      </c>
      <c r="AQ21">
        <v>0</v>
      </c>
      <c r="AR21">
        <v>0</v>
      </c>
      <c r="AS21">
        <v>1.93</v>
      </c>
      <c r="AT21">
        <v>111.43</v>
      </c>
      <c r="AU21">
        <v>0</v>
      </c>
      <c r="AV21">
        <v>72.48</v>
      </c>
      <c r="AW21">
        <v>2</v>
      </c>
      <c r="AX21">
        <v>45.1</v>
      </c>
      <c r="AY21">
        <v>0</v>
      </c>
      <c r="AZ21">
        <v>0</v>
      </c>
      <c r="BA21">
        <v>0</v>
      </c>
      <c r="BB21">
        <v>0</v>
      </c>
      <c r="BC21">
        <v>77.31</v>
      </c>
      <c r="BD21">
        <v>0</v>
      </c>
      <c r="BE21">
        <v>0</v>
      </c>
      <c r="BF21">
        <v>0</v>
      </c>
      <c r="BG21">
        <v>0.48</v>
      </c>
      <c r="BH21">
        <v>0</v>
      </c>
      <c r="BI21">
        <v>0</v>
      </c>
      <c r="BJ21">
        <v>19.329999999999998</v>
      </c>
      <c r="BK21">
        <v>4.83</v>
      </c>
      <c r="BL21">
        <v>48.32</v>
      </c>
      <c r="BM21">
        <v>0</v>
      </c>
      <c r="BN21">
        <v>6.76</v>
      </c>
      <c r="BO21">
        <v>0</v>
      </c>
      <c r="BP21">
        <v>5.8</v>
      </c>
      <c r="BQ21">
        <v>18.18</v>
      </c>
      <c r="BR21">
        <v>39.619999999999997</v>
      </c>
      <c r="BS21">
        <v>24.7</v>
      </c>
      <c r="BT21">
        <v>48.32</v>
      </c>
      <c r="BU21">
        <v>46.39</v>
      </c>
      <c r="BV21">
        <v>0</v>
      </c>
      <c r="BW21">
        <v>19.329999999999998</v>
      </c>
      <c r="BX21">
        <v>14.5</v>
      </c>
      <c r="BY21">
        <v>57.98</v>
      </c>
    </row>
    <row r="22" spans="1:77">
      <c r="A22" t="s">
        <v>249</v>
      </c>
      <c r="G22" t="s">
        <v>64</v>
      </c>
      <c r="H22" s="73">
        <v>318.42</v>
      </c>
      <c r="I22" s="46">
        <v>76.53</v>
      </c>
      <c r="J22" s="46">
        <v>324.50000000000006</v>
      </c>
      <c r="K22" s="46">
        <v>111.81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66.87</v>
      </c>
      <c r="Z22">
        <v>0</v>
      </c>
      <c r="AA22">
        <v>0</v>
      </c>
      <c r="AB22">
        <v>0</v>
      </c>
      <c r="AC22">
        <v>37.33</v>
      </c>
      <c r="AD22">
        <v>0</v>
      </c>
      <c r="AE22">
        <v>37.33</v>
      </c>
      <c r="AF22">
        <v>0</v>
      </c>
      <c r="AG22">
        <v>12.45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4.83</v>
      </c>
      <c r="AN22">
        <v>0</v>
      </c>
      <c r="AO22">
        <v>9.66</v>
      </c>
      <c r="AP22">
        <v>0</v>
      </c>
      <c r="AQ22">
        <v>0</v>
      </c>
      <c r="AR22">
        <v>0</v>
      </c>
      <c r="AS22">
        <v>1.93</v>
      </c>
      <c r="AT22">
        <v>111.43</v>
      </c>
      <c r="AU22">
        <v>0</v>
      </c>
      <c r="AV22">
        <v>72.48</v>
      </c>
      <c r="AW22">
        <v>2</v>
      </c>
      <c r="AX22">
        <v>45.1</v>
      </c>
      <c r="AY22">
        <v>0</v>
      </c>
      <c r="AZ22">
        <v>0</v>
      </c>
      <c r="BA22">
        <v>0</v>
      </c>
      <c r="BB22">
        <v>0</v>
      </c>
      <c r="BC22">
        <v>77.31</v>
      </c>
      <c r="BD22">
        <v>0</v>
      </c>
      <c r="BE22">
        <v>0</v>
      </c>
      <c r="BF22">
        <v>0</v>
      </c>
      <c r="BG22">
        <v>0.48</v>
      </c>
      <c r="BH22">
        <v>0</v>
      </c>
      <c r="BI22">
        <v>0</v>
      </c>
      <c r="BJ22">
        <v>19.329999999999998</v>
      </c>
      <c r="BK22">
        <v>4.83</v>
      </c>
      <c r="BL22">
        <v>48.32</v>
      </c>
      <c r="BM22">
        <v>0</v>
      </c>
      <c r="BN22">
        <v>6.76</v>
      </c>
      <c r="BO22">
        <v>0</v>
      </c>
      <c r="BP22">
        <v>5.8</v>
      </c>
      <c r="BQ22">
        <v>18.18</v>
      </c>
      <c r="BR22">
        <v>39.619999999999997</v>
      </c>
      <c r="BS22">
        <v>24.7</v>
      </c>
      <c r="BT22">
        <v>48.32</v>
      </c>
      <c r="BU22">
        <v>46.39</v>
      </c>
      <c r="BV22">
        <v>0</v>
      </c>
      <c r="BW22">
        <v>19.329999999999998</v>
      </c>
      <c r="BX22">
        <v>14.5</v>
      </c>
      <c r="BY22">
        <v>57.98</v>
      </c>
    </row>
    <row r="23" spans="1:77">
      <c r="A23" t="s">
        <v>250</v>
      </c>
      <c r="G23" t="s">
        <v>65</v>
      </c>
      <c r="H23" s="73">
        <v>318.42</v>
      </c>
      <c r="I23" s="46">
        <v>76.53</v>
      </c>
      <c r="J23" s="46">
        <v>324.12000000000006</v>
      </c>
      <c r="K23" s="46">
        <v>111.81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37.33</v>
      </c>
      <c r="AD23">
        <v>0</v>
      </c>
      <c r="AE23">
        <v>37.33</v>
      </c>
      <c r="AF23">
        <v>0</v>
      </c>
      <c r="AG23">
        <v>12.45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4.83</v>
      </c>
      <c r="AN23">
        <v>0</v>
      </c>
      <c r="AO23">
        <v>9.66</v>
      </c>
      <c r="AP23">
        <v>0</v>
      </c>
      <c r="AQ23">
        <v>0</v>
      </c>
      <c r="AR23">
        <v>0</v>
      </c>
      <c r="AS23">
        <v>1.93</v>
      </c>
      <c r="AT23">
        <v>111.43</v>
      </c>
      <c r="AU23">
        <v>0</v>
      </c>
      <c r="AV23">
        <v>72.48</v>
      </c>
      <c r="AW23">
        <v>0</v>
      </c>
      <c r="AX23">
        <v>45.1</v>
      </c>
      <c r="AY23">
        <v>0</v>
      </c>
      <c r="AZ23">
        <v>0</v>
      </c>
      <c r="BA23">
        <v>0</v>
      </c>
      <c r="BB23">
        <v>0</v>
      </c>
      <c r="BC23">
        <v>77.31</v>
      </c>
      <c r="BD23">
        <v>0</v>
      </c>
      <c r="BE23">
        <v>66.87</v>
      </c>
      <c r="BF23">
        <v>0</v>
      </c>
      <c r="BG23">
        <v>0.48</v>
      </c>
      <c r="BH23">
        <v>0</v>
      </c>
      <c r="BI23">
        <v>0</v>
      </c>
      <c r="BJ23">
        <v>19.329999999999998</v>
      </c>
      <c r="BK23">
        <v>4.83</v>
      </c>
      <c r="BL23">
        <v>48.32</v>
      </c>
      <c r="BM23">
        <v>0</v>
      </c>
      <c r="BN23">
        <v>6.76</v>
      </c>
      <c r="BO23">
        <v>0</v>
      </c>
      <c r="BP23">
        <v>5.8</v>
      </c>
      <c r="BQ23">
        <v>17.8</v>
      </c>
      <c r="BR23">
        <v>39.619999999999997</v>
      </c>
      <c r="BS23">
        <v>24.7</v>
      </c>
      <c r="BT23">
        <v>48.32</v>
      </c>
      <c r="BU23">
        <v>46.39</v>
      </c>
      <c r="BV23">
        <v>0</v>
      </c>
      <c r="BW23">
        <v>19.329999999999998</v>
      </c>
      <c r="BX23">
        <v>14.5</v>
      </c>
      <c r="BY23">
        <v>57.98</v>
      </c>
    </row>
    <row r="24" spans="1:77">
      <c r="A24" t="s">
        <v>251</v>
      </c>
      <c r="G24" t="s">
        <v>66</v>
      </c>
      <c r="H24" s="73">
        <v>318.42</v>
      </c>
      <c r="I24" s="46">
        <v>76.53</v>
      </c>
      <c r="J24" s="46">
        <v>324.12000000000006</v>
      </c>
      <c r="K24" s="46">
        <v>111.81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37.33</v>
      </c>
      <c r="AD24">
        <v>0</v>
      </c>
      <c r="AE24">
        <v>37.33</v>
      </c>
      <c r="AF24">
        <v>0</v>
      </c>
      <c r="AG24">
        <v>12.45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4.83</v>
      </c>
      <c r="AN24">
        <v>0</v>
      </c>
      <c r="AO24">
        <v>9.66</v>
      </c>
      <c r="AP24">
        <v>0</v>
      </c>
      <c r="AQ24">
        <v>0</v>
      </c>
      <c r="AR24">
        <v>0</v>
      </c>
      <c r="AS24">
        <v>1.93</v>
      </c>
      <c r="AT24">
        <v>111.43</v>
      </c>
      <c r="AU24">
        <v>0</v>
      </c>
      <c r="AV24">
        <v>72.48</v>
      </c>
      <c r="AW24">
        <v>0</v>
      </c>
      <c r="AX24">
        <v>45.1</v>
      </c>
      <c r="AY24">
        <v>0</v>
      </c>
      <c r="AZ24">
        <v>0</v>
      </c>
      <c r="BA24">
        <v>0</v>
      </c>
      <c r="BB24">
        <v>0</v>
      </c>
      <c r="BC24">
        <v>77.31</v>
      </c>
      <c r="BD24">
        <v>0</v>
      </c>
      <c r="BE24">
        <v>66.87</v>
      </c>
      <c r="BF24">
        <v>0</v>
      </c>
      <c r="BG24">
        <v>0.48</v>
      </c>
      <c r="BH24">
        <v>0</v>
      </c>
      <c r="BI24">
        <v>0</v>
      </c>
      <c r="BJ24">
        <v>19.329999999999998</v>
      </c>
      <c r="BK24">
        <v>4.83</v>
      </c>
      <c r="BL24">
        <v>48.32</v>
      </c>
      <c r="BM24">
        <v>0</v>
      </c>
      <c r="BN24">
        <v>6.76</v>
      </c>
      <c r="BO24">
        <v>0</v>
      </c>
      <c r="BP24">
        <v>5.8</v>
      </c>
      <c r="BQ24">
        <v>17.8</v>
      </c>
      <c r="BR24">
        <v>39.619999999999997</v>
      </c>
      <c r="BS24">
        <v>24.7</v>
      </c>
      <c r="BT24">
        <v>48.32</v>
      </c>
      <c r="BU24">
        <v>46.39</v>
      </c>
      <c r="BV24">
        <v>0</v>
      </c>
      <c r="BW24">
        <v>19.329999999999998</v>
      </c>
      <c r="BX24">
        <v>14.5</v>
      </c>
      <c r="BY24">
        <v>57.98</v>
      </c>
    </row>
    <row r="25" spans="1:77">
      <c r="A25" t="s">
        <v>252</v>
      </c>
      <c r="G25" t="s">
        <v>67</v>
      </c>
      <c r="H25" s="73">
        <v>318.42</v>
      </c>
      <c r="I25" s="46">
        <v>76.53</v>
      </c>
      <c r="J25" s="46">
        <v>324.12000000000006</v>
      </c>
      <c r="K25" s="46">
        <v>111.81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37.33</v>
      </c>
      <c r="AD25">
        <v>0</v>
      </c>
      <c r="AE25">
        <v>37.33</v>
      </c>
      <c r="AF25">
        <v>0</v>
      </c>
      <c r="AG25">
        <v>12.45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4.83</v>
      </c>
      <c r="AN25">
        <v>0</v>
      </c>
      <c r="AO25">
        <v>9.66</v>
      </c>
      <c r="AP25">
        <v>0</v>
      </c>
      <c r="AQ25">
        <v>0</v>
      </c>
      <c r="AR25">
        <v>0</v>
      </c>
      <c r="AS25">
        <v>1.93</v>
      </c>
      <c r="AT25">
        <v>111.43</v>
      </c>
      <c r="AU25">
        <v>0</v>
      </c>
      <c r="AV25">
        <v>72.48</v>
      </c>
      <c r="AW25">
        <v>0</v>
      </c>
      <c r="AX25">
        <v>45.1</v>
      </c>
      <c r="AY25">
        <v>0</v>
      </c>
      <c r="AZ25">
        <v>0</v>
      </c>
      <c r="BA25">
        <v>0</v>
      </c>
      <c r="BB25">
        <v>0</v>
      </c>
      <c r="BC25">
        <v>77.31</v>
      </c>
      <c r="BD25">
        <v>0</v>
      </c>
      <c r="BE25">
        <v>66.87</v>
      </c>
      <c r="BF25">
        <v>0</v>
      </c>
      <c r="BG25">
        <v>0.48</v>
      </c>
      <c r="BH25">
        <v>0</v>
      </c>
      <c r="BI25">
        <v>0</v>
      </c>
      <c r="BJ25">
        <v>19.329999999999998</v>
      </c>
      <c r="BK25">
        <v>4.83</v>
      </c>
      <c r="BL25">
        <v>48.32</v>
      </c>
      <c r="BM25">
        <v>0</v>
      </c>
      <c r="BN25">
        <v>6.76</v>
      </c>
      <c r="BO25">
        <v>0</v>
      </c>
      <c r="BP25">
        <v>5.8</v>
      </c>
      <c r="BQ25">
        <v>17.8</v>
      </c>
      <c r="BR25">
        <v>39.619999999999997</v>
      </c>
      <c r="BS25">
        <v>24.7</v>
      </c>
      <c r="BT25">
        <v>48.32</v>
      </c>
      <c r="BU25">
        <v>46.39</v>
      </c>
      <c r="BV25">
        <v>0</v>
      </c>
      <c r="BW25">
        <v>19.329999999999998</v>
      </c>
      <c r="BX25">
        <v>14.5</v>
      </c>
      <c r="BY25">
        <v>57.98</v>
      </c>
    </row>
    <row r="26" spans="1:77">
      <c r="A26" t="s">
        <v>253</v>
      </c>
      <c r="G26" t="s">
        <v>68</v>
      </c>
      <c r="H26" s="73">
        <v>318.42</v>
      </c>
      <c r="I26" s="46">
        <v>76.53</v>
      </c>
      <c r="J26" s="46">
        <v>324.12000000000006</v>
      </c>
      <c r="K26" s="46">
        <v>111.81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37.33</v>
      </c>
      <c r="AD26">
        <v>0</v>
      </c>
      <c r="AE26">
        <v>37.33</v>
      </c>
      <c r="AF26">
        <v>0</v>
      </c>
      <c r="AG26">
        <v>12.45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4.83</v>
      </c>
      <c r="AN26">
        <v>0</v>
      </c>
      <c r="AO26">
        <v>9.66</v>
      </c>
      <c r="AP26">
        <v>0</v>
      </c>
      <c r="AQ26">
        <v>0</v>
      </c>
      <c r="AR26">
        <v>0</v>
      </c>
      <c r="AS26">
        <v>1.93</v>
      </c>
      <c r="AT26">
        <v>111.43</v>
      </c>
      <c r="AU26">
        <v>0</v>
      </c>
      <c r="AV26">
        <v>72.48</v>
      </c>
      <c r="AW26">
        <v>0</v>
      </c>
      <c r="AX26">
        <v>45.1</v>
      </c>
      <c r="AY26">
        <v>0</v>
      </c>
      <c r="AZ26">
        <v>0</v>
      </c>
      <c r="BA26">
        <v>0</v>
      </c>
      <c r="BB26">
        <v>0</v>
      </c>
      <c r="BC26">
        <v>77.31</v>
      </c>
      <c r="BD26">
        <v>0</v>
      </c>
      <c r="BE26">
        <v>66.87</v>
      </c>
      <c r="BF26">
        <v>0</v>
      </c>
      <c r="BG26">
        <v>0.48</v>
      </c>
      <c r="BH26">
        <v>0</v>
      </c>
      <c r="BI26">
        <v>0</v>
      </c>
      <c r="BJ26">
        <v>19.329999999999998</v>
      </c>
      <c r="BK26">
        <v>4.83</v>
      </c>
      <c r="BL26">
        <v>48.32</v>
      </c>
      <c r="BM26">
        <v>0</v>
      </c>
      <c r="BN26">
        <v>6.76</v>
      </c>
      <c r="BO26">
        <v>0</v>
      </c>
      <c r="BP26">
        <v>5.8</v>
      </c>
      <c r="BQ26">
        <v>17.8</v>
      </c>
      <c r="BR26">
        <v>39.619999999999997</v>
      </c>
      <c r="BS26">
        <v>24.7</v>
      </c>
      <c r="BT26">
        <v>48.32</v>
      </c>
      <c r="BU26">
        <v>46.39</v>
      </c>
      <c r="BV26">
        <v>0</v>
      </c>
      <c r="BW26">
        <v>19.329999999999998</v>
      </c>
      <c r="BX26">
        <v>14.5</v>
      </c>
      <c r="BY26">
        <v>57.98</v>
      </c>
    </row>
    <row r="27" spans="1:77">
      <c r="A27" t="s">
        <v>254</v>
      </c>
      <c r="G27" t="s">
        <v>69</v>
      </c>
      <c r="H27" s="73">
        <v>318.46999999999997</v>
      </c>
      <c r="I27" s="46">
        <v>66.87</v>
      </c>
      <c r="J27" s="46">
        <v>323.94000000000005</v>
      </c>
      <c r="K27" s="46">
        <v>111.81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37.33</v>
      </c>
      <c r="AD27">
        <v>0</v>
      </c>
      <c r="AE27">
        <v>37.33</v>
      </c>
      <c r="AF27">
        <v>0</v>
      </c>
      <c r="AG27">
        <v>12.45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4.83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1.93</v>
      </c>
      <c r="AT27">
        <v>111.43</v>
      </c>
      <c r="AU27">
        <v>0</v>
      </c>
      <c r="AV27">
        <v>72.48</v>
      </c>
      <c r="AW27">
        <v>0</v>
      </c>
      <c r="AX27">
        <v>45.1</v>
      </c>
      <c r="AY27">
        <v>0</v>
      </c>
      <c r="AZ27">
        <v>0</v>
      </c>
      <c r="BA27">
        <v>0</v>
      </c>
      <c r="BB27">
        <v>0</v>
      </c>
      <c r="BC27">
        <v>77.31</v>
      </c>
      <c r="BD27">
        <v>0</v>
      </c>
      <c r="BE27">
        <v>66.87</v>
      </c>
      <c r="BF27">
        <v>0</v>
      </c>
      <c r="BG27">
        <v>0.53</v>
      </c>
      <c r="BH27">
        <v>0</v>
      </c>
      <c r="BI27">
        <v>0</v>
      </c>
      <c r="BJ27">
        <v>19.329999999999998</v>
      </c>
      <c r="BK27">
        <v>4.83</v>
      </c>
      <c r="BL27">
        <v>48.32</v>
      </c>
      <c r="BM27">
        <v>0</v>
      </c>
      <c r="BN27">
        <v>6.76</v>
      </c>
      <c r="BO27">
        <v>0</v>
      </c>
      <c r="BP27">
        <v>5.8</v>
      </c>
      <c r="BQ27">
        <v>17.62</v>
      </c>
      <c r="BR27">
        <v>39.619999999999997</v>
      </c>
      <c r="BS27">
        <v>24.7</v>
      </c>
      <c r="BT27">
        <v>48.32</v>
      </c>
      <c r="BU27">
        <v>46.39</v>
      </c>
      <c r="BV27">
        <v>0</v>
      </c>
      <c r="BW27">
        <v>19.329999999999998</v>
      </c>
      <c r="BX27">
        <v>14.5</v>
      </c>
      <c r="BY27">
        <v>57.98</v>
      </c>
    </row>
    <row r="28" spans="1:77">
      <c r="A28" t="s">
        <v>255</v>
      </c>
      <c r="G28" t="s">
        <v>70</v>
      </c>
      <c r="H28" s="73">
        <v>318.46999999999997</v>
      </c>
      <c r="I28" s="46">
        <v>66.87</v>
      </c>
      <c r="J28" s="46">
        <v>323.94000000000005</v>
      </c>
      <c r="K28" s="46">
        <v>111.81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37.33</v>
      </c>
      <c r="AD28">
        <v>0</v>
      </c>
      <c r="AE28">
        <v>37.33</v>
      </c>
      <c r="AF28">
        <v>0</v>
      </c>
      <c r="AG28">
        <v>12.45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4.83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1.93</v>
      </c>
      <c r="AT28">
        <v>111.43</v>
      </c>
      <c r="AU28">
        <v>0</v>
      </c>
      <c r="AV28">
        <v>72.48</v>
      </c>
      <c r="AW28">
        <v>0</v>
      </c>
      <c r="AX28">
        <v>45.1</v>
      </c>
      <c r="AY28">
        <v>0</v>
      </c>
      <c r="AZ28">
        <v>0</v>
      </c>
      <c r="BA28">
        <v>0</v>
      </c>
      <c r="BB28">
        <v>0</v>
      </c>
      <c r="BC28">
        <v>77.31</v>
      </c>
      <c r="BD28">
        <v>0</v>
      </c>
      <c r="BE28">
        <v>66.87</v>
      </c>
      <c r="BF28">
        <v>0</v>
      </c>
      <c r="BG28">
        <v>0.53</v>
      </c>
      <c r="BH28">
        <v>0</v>
      </c>
      <c r="BI28">
        <v>0</v>
      </c>
      <c r="BJ28">
        <v>19.329999999999998</v>
      </c>
      <c r="BK28">
        <v>4.83</v>
      </c>
      <c r="BL28">
        <v>48.32</v>
      </c>
      <c r="BM28">
        <v>0</v>
      </c>
      <c r="BN28">
        <v>6.76</v>
      </c>
      <c r="BO28">
        <v>0</v>
      </c>
      <c r="BP28">
        <v>5.8</v>
      </c>
      <c r="BQ28">
        <v>17.62</v>
      </c>
      <c r="BR28">
        <v>39.619999999999997</v>
      </c>
      <c r="BS28">
        <v>24.7</v>
      </c>
      <c r="BT28">
        <v>48.32</v>
      </c>
      <c r="BU28">
        <v>46.39</v>
      </c>
      <c r="BV28">
        <v>0</v>
      </c>
      <c r="BW28">
        <v>19.329999999999998</v>
      </c>
      <c r="BX28">
        <v>14.5</v>
      </c>
      <c r="BY28">
        <v>57.98</v>
      </c>
    </row>
    <row r="29" spans="1:77">
      <c r="A29" t="s">
        <v>263</v>
      </c>
      <c r="G29" t="s">
        <v>71</v>
      </c>
      <c r="H29" s="73">
        <v>318.46999999999997</v>
      </c>
      <c r="I29" s="46">
        <v>66.87</v>
      </c>
      <c r="J29" s="46">
        <v>323.94000000000005</v>
      </c>
      <c r="K29" s="46">
        <v>111.81</v>
      </c>
      <c r="L29" s="46">
        <v>0.49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0.49</v>
      </c>
      <c r="AC29">
        <v>37.33</v>
      </c>
      <c r="AD29">
        <v>0</v>
      </c>
      <c r="AE29">
        <v>37.33</v>
      </c>
      <c r="AF29">
        <v>0</v>
      </c>
      <c r="AG29">
        <v>12.45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4.83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1.93</v>
      </c>
      <c r="AT29">
        <v>111.43</v>
      </c>
      <c r="AU29">
        <v>0</v>
      </c>
      <c r="AV29">
        <v>72.48</v>
      </c>
      <c r="AW29">
        <v>0</v>
      </c>
      <c r="AX29">
        <v>45.1</v>
      </c>
      <c r="AY29">
        <v>0</v>
      </c>
      <c r="AZ29">
        <v>0</v>
      </c>
      <c r="BA29">
        <v>0</v>
      </c>
      <c r="BB29">
        <v>0</v>
      </c>
      <c r="BC29">
        <v>77.31</v>
      </c>
      <c r="BD29">
        <v>0</v>
      </c>
      <c r="BE29">
        <v>66.87</v>
      </c>
      <c r="BF29">
        <v>0</v>
      </c>
      <c r="BG29">
        <v>0.53</v>
      </c>
      <c r="BH29">
        <v>0</v>
      </c>
      <c r="BI29">
        <v>0</v>
      </c>
      <c r="BJ29">
        <v>19.329999999999998</v>
      </c>
      <c r="BK29">
        <v>4.83</v>
      </c>
      <c r="BL29">
        <v>48.32</v>
      </c>
      <c r="BM29">
        <v>0</v>
      </c>
      <c r="BN29">
        <v>6.76</v>
      </c>
      <c r="BO29">
        <v>0</v>
      </c>
      <c r="BP29">
        <v>5.8</v>
      </c>
      <c r="BQ29">
        <v>17.62</v>
      </c>
      <c r="BR29">
        <v>39.619999999999997</v>
      </c>
      <c r="BS29">
        <v>24.7</v>
      </c>
      <c r="BT29">
        <v>48.32</v>
      </c>
      <c r="BU29">
        <v>46.39</v>
      </c>
      <c r="BV29">
        <v>0</v>
      </c>
      <c r="BW29">
        <v>19.329999999999998</v>
      </c>
      <c r="BX29">
        <v>14.5</v>
      </c>
      <c r="BY29">
        <v>57.98</v>
      </c>
    </row>
    <row r="30" spans="1:77">
      <c r="A30" t="s">
        <v>264</v>
      </c>
      <c r="G30" t="s">
        <v>72</v>
      </c>
      <c r="H30" s="73">
        <v>318.46999999999997</v>
      </c>
      <c r="I30" s="46">
        <v>66.87</v>
      </c>
      <c r="J30" s="46">
        <v>323.94000000000005</v>
      </c>
      <c r="K30" s="46">
        <v>111.81</v>
      </c>
      <c r="L30" s="46">
        <v>0.82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0.82</v>
      </c>
      <c r="AC30">
        <v>37.33</v>
      </c>
      <c r="AD30">
        <v>0</v>
      </c>
      <c r="AE30">
        <v>37.33</v>
      </c>
      <c r="AF30">
        <v>0</v>
      </c>
      <c r="AG30">
        <v>12.45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4.83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1.93</v>
      </c>
      <c r="AT30">
        <v>111.43</v>
      </c>
      <c r="AU30">
        <v>0</v>
      </c>
      <c r="AV30">
        <v>72.48</v>
      </c>
      <c r="AW30">
        <v>0</v>
      </c>
      <c r="AX30">
        <v>45.1</v>
      </c>
      <c r="AY30">
        <v>0</v>
      </c>
      <c r="AZ30">
        <v>0</v>
      </c>
      <c r="BA30">
        <v>0</v>
      </c>
      <c r="BB30">
        <v>0</v>
      </c>
      <c r="BC30">
        <v>77.31</v>
      </c>
      <c r="BD30">
        <v>0</v>
      </c>
      <c r="BE30">
        <v>66.87</v>
      </c>
      <c r="BF30">
        <v>0</v>
      </c>
      <c r="BG30">
        <v>0.53</v>
      </c>
      <c r="BH30">
        <v>0</v>
      </c>
      <c r="BI30">
        <v>0</v>
      </c>
      <c r="BJ30">
        <v>19.329999999999998</v>
      </c>
      <c r="BK30">
        <v>4.83</v>
      </c>
      <c r="BL30">
        <v>48.32</v>
      </c>
      <c r="BM30">
        <v>0</v>
      </c>
      <c r="BN30">
        <v>6.76</v>
      </c>
      <c r="BO30">
        <v>0</v>
      </c>
      <c r="BP30">
        <v>5.8</v>
      </c>
      <c r="BQ30">
        <v>17.62</v>
      </c>
      <c r="BR30">
        <v>39.619999999999997</v>
      </c>
      <c r="BS30">
        <v>24.7</v>
      </c>
      <c r="BT30">
        <v>48.32</v>
      </c>
      <c r="BU30">
        <v>46.39</v>
      </c>
      <c r="BV30">
        <v>0</v>
      </c>
      <c r="BW30">
        <v>19.329999999999998</v>
      </c>
      <c r="BX30">
        <v>14.5</v>
      </c>
      <c r="BY30">
        <v>57.98</v>
      </c>
    </row>
    <row r="31" spans="1:77">
      <c r="A31" t="s">
        <v>274</v>
      </c>
      <c r="G31" t="s">
        <v>73</v>
      </c>
      <c r="H31" s="73">
        <v>318.57</v>
      </c>
      <c r="I31" s="46">
        <v>66.87</v>
      </c>
      <c r="J31" s="46">
        <v>323.57000000000005</v>
      </c>
      <c r="K31" s="46">
        <v>111.81</v>
      </c>
      <c r="L31" s="46">
        <v>1.04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1.04</v>
      </c>
      <c r="AC31">
        <v>37.33</v>
      </c>
      <c r="AD31">
        <v>0</v>
      </c>
      <c r="AE31">
        <v>37.33</v>
      </c>
      <c r="AF31">
        <v>0</v>
      </c>
      <c r="AG31">
        <v>12.45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4.83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1.93</v>
      </c>
      <c r="AT31">
        <v>111.43</v>
      </c>
      <c r="AU31">
        <v>0</v>
      </c>
      <c r="AV31">
        <v>72.48</v>
      </c>
      <c r="AW31">
        <v>0</v>
      </c>
      <c r="AX31">
        <v>45.1</v>
      </c>
      <c r="AY31">
        <v>0</v>
      </c>
      <c r="AZ31">
        <v>0</v>
      </c>
      <c r="BA31">
        <v>0</v>
      </c>
      <c r="BB31">
        <v>0</v>
      </c>
      <c r="BC31">
        <v>77.31</v>
      </c>
      <c r="BD31">
        <v>0</v>
      </c>
      <c r="BE31">
        <v>66.87</v>
      </c>
      <c r="BF31">
        <v>0</v>
      </c>
      <c r="BG31">
        <v>0.63</v>
      </c>
      <c r="BH31">
        <v>0</v>
      </c>
      <c r="BI31">
        <v>0</v>
      </c>
      <c r="BJ31">
        <v>19.329999999999998</v>
      </c>
      <c r="BK31">
        <v>4.83</v>
      </c>
      <c r="BL31">
        <v>48.32</v>
      </c>
      <c r="BM31">
        <v>0</v>
      </c>
      <c r="BN31">
        <v>6.76</v>
      </c>
      <c r="BO31">
        <v>0</v>
      </c>
      <c r="BP31">
        <v>5.8</v>
      </c>
      <c r="BQ31">
        <v>17.25</v>
      </c>
      <c r="BR31">
        <v>39.619999999999997</v>
      </c>
      <c r="BS31">
        <v>24.7</v>
      </c>
      <c r="BT31">
        <v>48.32</v>
      </c>
      <c r="BU31">
        <v>46.39</v>
      </c>
      <c r="BV31">
        <v>0</v>
      </c>
      <c r="BW31">
        <v>19.329999999999998</v>
      </c>
      <c r="BX31">
        <v>14.5</v>
      </c>
      <c r="BY31">
        <v>57.98</v>
      </c>
    </row>
    <row r="32" spans="1:77">
      <c r="A32" t="s">
        <v>275</v>
      </c>
      <c r="G32" t="s">
        <v>74</v>
      </c>
      <c r="H32" s="73">
        <v>318.57</v>
      </c>
      <c r="I32" s="46">
        <v>66.87</v>
      </c>
      <c r="J32" s="46">
        <v>323.57000000000005</v>
      </c>
      <c r="K32" s="46">
        <v>111.81</v>
      </c>
      <c r="L32" s="46">
        <v>1.22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1.22</v>
      </c>
      <c r="AC32">
        <v>37.33</v>
      </c>
      <c r="AD32">
        <v>0</v>
      </c>
      <c r="AE32">
        <v>37.33</v>
      </c>
      <c r="AF32">
        <v>0</v>
      </c>
      <c r="AG32">
        <v>12.45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4.83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1.93</v>
      </c>
      <c r="AT32">
        <v>111.43</v>
      </c>
      <c r="AU32">
        <v>0</v>
      </c>
      <c r="AV32">
        <v>72.48</v>
      </c>
      <c r="AW32">
        <v>0</v>
      </c>
      <c r="AX32">
        <v>45.1</v>
      </c>
      <c r="AY32">
        <v>0</v>
      </c>
      <c r="AZ32">
        <v>0</v>
      </c>
      <c r="BA32">
        <v>0</v>
      </c>
      <c r="BB32">
        <v>0</v>
      </c>
      <c r="BC32">
        <v>77.31</v>
      </c>
      <c r="BD32">
        <v>0</v>
      </c>
      <c r="BE32">
        <v>66.87</v>
      </c>
      <c r="BF32">
        <v>0</v>
      </c>
      <c r="BG32">
        <v>0.63</v>
      </c>
      <c r="BH32">
        <v>0</v>
      </c>
      <c r="BI32">
        <v>0</v>
      </c>
      <c r="BJ32">
        <v>19.329999999999998</v>
      </c>
      <c r="BK32">
        <v>4.83</v>
      </c>
      <c r="BL32">
        <v>48.32</v>
      </c>
      <c r="BM32">
        <v>0</v>
      </c>
      <c r="BN32">
        <v>6.76</v>
      </c>
      <c r="BO32">
        <v>0</v>
      </c>
      <c r="BP32">
        <v>5.8</v>
      </c>
      <c r="BQ32">
        <v>17.25</v>
      </c>
      <c r="BR32">
        <v>39.619999999999997</v>
      </c>
      <c r="BS32">
        <v>24.7</v>
      </c>
      <c r="BT32">
        <v>48.32</v>
      </c>
      <c r="BU32">
        <v>46.39</v>
      </c>
      <c r="BV32">
        <v>0</v>
      </c>
      <c r="BW32">
        <v>19.329999999999998</v>
      </c>
      <c r="BX32">
        <v>14.5</v>
      </c>
      <c r="BY32">
        <v>57.98</v>
      </c>
    </row>
    <row r="33" spans="1:77">
      <c r="A33" t="s">
        <v>276</v>
      </c>
      <c r="G33" t="s">
        <v>75</v>
      </c>
      <c r="H33" s="73">
        <v>318.57</v>
      </c>
      <c r="I33" s="46">
        <v>66.87</v>
      </c>
      <c r="J33" s="46">
        <v>323.57000000000005</v>
      </c>
      <c r="K33" s="46">
        <v>111.81</v>
      </c>
      <c r="L33" s="46">
        <v>1.47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1.47</v>
      </c>
      <c r="AC33">
        <v>37.33</v>
      </c>
      <c r="AD33">
        <v>0</v>
      </c>
      <c r="AE33">
        <v>37.33</v>
      </c>
      <c r="AF33">
        <v>0</v>
      </c>
      <c r="AG33">
        <v>12.45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4.83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1.93</v>
      </c>
      <c r="AT33">
        <v>111.43</v>
      </c>
      <c r="AU33">
        <v>0</v>
      </c>
      <c r="AV33">
        <v>72.48</v>
      </c>
      <c r="AW33">
        <v>0</v>
      </c>
      <c r="AX33">
        <v>45.1</v>
      </c>
      <c r="AY33">
        <v>0</v>
      </c>
      <c r="AZ33">
        <v>0</v>
      </c>
      <c r="BA33">
        <v>0</v>
      </c>
      <c r="BB33">
        <v>0</v>
      </c>
      <c r="BC33">
        <v>77.31</v>
      </c>
      <c r="BD33">
        <v>0</v>
      </c>
      <c r="BE33">
        <v>66.87</v>
      </c>
      <c r="BF33">
        <v>0</v>
      </c>
      <c r="BG33">
        <v>0.63</v>
      </c>
      <c r="BH33">
        <v>0</v>
      </c>
      <c r="BI33">
        <v>0</v>
      </c>
      <c r="BJ33">
        <v>19.329999999999998</v>
      </c>
      <c r="BK33">
        <v>4.83</v>
      </c>
      <c r="BL33">
        <v>48.32</v>
      </c>
      <c r="BM33">
        <v>0</v>
      </c>
      <c r="BN33">
        <v>6.76</v>
      </c>
      <c r="BO33">
        <v>0</v>
      </c>
      <c r="BP33">
        <v>5.8</v>
      </c>
      <c r="BQ33">
        <v>17.25</v>
      </c>
      <c r="BR33">
        <v>39.619999999999997</v>
      </c>
      <c r="BS33">
        <v>24.7</v>
      </c>
      <c r="BT33">
        <v>48.32</v>
      </c>
      <c r="BU33">
        <v>46.39</v>
      </c>
      <c r="BV33">
        <v>0</v>
      </c>
      <c r="BW33">
        <v>19.329999999999998</v>
      </c>
      <c r="BX33">
        <v>14.5</v>
      </c>
      <c r="BY33">
        <v>57.98</v>
      </c>
    </row>
    <row r="34" spans="1:77">
      <c r="A34" t="s">
        <v>277</v>
      </c>
      <c r="G34" t="s">
        <v>76</v>
      </c>
      <c r="H34" s="73">
        <v>318.57</v>
      </c>
      <c r="I34" s="46">
        <v>66.87</v>
      </c>
      <c r="J34" s="46">
        <v>323.57000000000005</v>
      </c>
      <c r="K34" s="46">
        <v>111.81</v>
      </c>
      <c r="L34" s="46">
        <v>1.5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1.5</v>
      </c>
      <c r="AC34">
        <v>37.33</v>
      </c>
      <c r="AD34">
        <v>0</v>
      </c>
      <c r="AE34">
        <v>37.33</v>
      </c>
      <c r="AF34">
        <v>0</v>
      </c>
      <c r="AG34">
        <v>12.45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4.83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1.93</v>
      </c>
      <c r="AT34">
        <v>111.43</v>
      </c>
      <c r="AU34">
        <v>0</v>
      </c>
      <c r="AV34">
        <v>72.48</v>
      </c>
      <c r="AW34">
        <v>0</v>
      </c>
      <c r="AX34">
        <v>45.1</v>
      </c>
      <c r="AY34">
        <v>0</v>
      </c>
      <c r="AZ34">
        <v>0</v>
      </c>
      <c r="BA34">
        <v>0</v>
      </c>
      <c r="BB34">
        <v>0</v>
      </c>
      <c r="BC34">
        <v>77.31</v>
      </c>
      <c r="BD34">
        <v>0</v>
      </c>
      <c r="BE34">
        <v>66.87</v>
      </c>
      <c r="BF34">
        <v>0</v>
      </c>
      <c r="BG34">
        <v>0.63</v>
      </c>
      <c r="BH34">
        <v>0</v>
      </c>
      <c r="BI34">
        <v>0</v>
      </c>
      <c r="BJ34">
        <v>19.329999999999998</v>
      </c>
      <c r="BK34">
        <v>4.83</v>
      </c>
      <c r="BL34">
        <v>48.32</v>
      </c>
      <c r="BM34">
        <v>0</v>
      </c>
      <c r="BN34">
        <v>6.76</v>
      </c>
      <c r="BO34">
        <v>0</v>
      </c>
      <c r="BP34">
        <v>5.8</v>
      </c>
      <c r="BQ34">
        <v>17.25</v>
      </c>
      <c r="BR34">
        <v>39.619999999999997</v>
      </c>
      <c r="BS34">
        <v>24.7</v>
      </c>
      <c r="BT34">
        <v>48.32</v>
      </c>
      <c r="BU34">
        <v>46.39</v>
      </c>
      <c r="BV34">
        <v>0</v>
      </c>
      <c r="BW34">
        <v>19.329999999999998</v>
      </c>
      <c r="BX34">
        <v>14.5</v>
      </c>
      <c r="BY34">
        <v>57.98</v>
      </c>
    </row>
    <row r="35" spans="1:77">
      <c r="A35" t="s">
        <v>279</v>
      </c>
      <c r="G35" t="s">
        <v>77</v>
      </c>
      <c r="H35" s="73">
        <v>391.39000000000004</v>
      </c>
      <c r="I35" s="46">
        <v>66.87</v>
      </c>
      <c r="J35" s="46">
        <v>323.20000000000005</v>
      </c>
      <c r="K35" s="46">
        <v>111.81</v>
      </c>
      <c r="L35" s="46">
        <v>1.89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48.32</v>
      </c>
      <c r="AA35">
        <v>0</v>
      </c>
      <c r="AB35">
        <v>1.89</v>
      </c>
      <c r="AC35">
        <v>37.33</v>
      </c>
      <c r="AD35">
        <v>0</v>
      </c>
      <c r="AE35">
        <v>37.33</v>
      </c>
      <c r="AF35">
        <v>0</v>
      </c>
      <c r="AG35">
        <v>12.45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4.83</v>
      </c>
      <c r="AN35">
        <v>72.48</v>
      </c>
      <c r="AO35">
        <v>0</v>
      </c>
      <c r="AP35">
        <v>0</v>
      </c>
      <c r="AQ35">
        <v>0</v>
      </c>
      <c r="AR35">
        <v>0</v>
      </c>
      <c r="AS35">
        <v>1.93</v>
      </c>
      <c r="AT35">
        <v>111.43</v>
      </c>
      <c r="AU35">
        <v>0</v>
      </c>
      <c r="AV35">
        <v>72.48</v>
      </c>
      <c r="AW35">
        <v>0</v>
      </c>
      <c r="AX35">
        <v>45.1</v>
      </c>
      <c r="AY35">
        <v>0</v>
      </c>
      <c r="AZ35">
        <v>0</v>
      </c>
      <c r="BA35">
        <v>0</v>
      </c>
      <c r="BB35">
        <v>0</v>
      </c>
      <c r="BC35">
        <v>77.31</v>
      </c>
      <c r="BD35">
        <v>0</v>
      </c>
      <c r="BE35">
        <v>66.87</v>
      </c>
      <c r="BF35">
        <v>0</v>
      </c>
      <c r="BG35">
        <v>0.97</v>
      </c>
      <c r="BH35">
        <v>0</v>
      </c>
      <c r="BI35">
        <v>0</v>
      </c>
      <c r="BJ35">
        <v>19.329999999999998</v>
      </c>
      <c r="BK35">
        <v>4.83</v>
      </c>
      <c r="BL35">
        <v>48.32</v>
      </c>
      <c r="BM35">
        <v>0</v>
      </c>
      <c r="BN35">
        <v>6.76</v>
      </c>
      <c r="BO35">
        <v>0</v>
      </c>
      <c r="BP35">
        <v>5.8</v>
      </c>
      <c r="BQ35">
        <v>16.88</v>
      </c>
      <c r="BR35">
        <v>39.619999999999997</v>
      </c>
      <c r="BS35">
        <v>24.7</v>
      </c>
      <c r="BT35">
        <v>0</v>
      </c>
      <c r="BU35">
        <v>46.39</v>
      </c>
      <c r="BV35">
        <v>0</v>
      </c>
      <c r="BW35">
        <v>19.329999999999998</v>
      </c>
      <c r="BX35">
        <v>14.5</v>
      </c>
      <c r="BY35">
        <v>57.98</v>
      </c>
    </row>
    <row r="36" spans="1:77">
      <c r="A36" t="s">
        <v>309</v>
      </c>
      <c r="G36" t="s">
        <v>78</v>
      </c>
      <c r="H36" s="73">
        <v>391.39000000000004</v>
      </c>
      <c r="I36" s="46">
        <v>66.87</v>
      </c>
      <c r="J36" s="46">
        <v>323.20000000000005</v>
      </c>
      <c r="K36" s="46">
        <v>111.81</v>
      </c>
      <c r="L36" s="46">
        <v>2.2999999999999998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48.32</v>
      </c>
      <c r="AA36">
        <v>0</v>
      </c>
      <c r="AB36">
        <v>2.2999999999999998</v>
      </c>
      <c r="AC36">
        <v>37.33</v>
      </c>
      <c r="AD36">
        <v>0</v>
      </c>
      <c r="AE36">
        <v>37.33</v>
      </c>
      <c r="AF36">
        <v>0</v>
      </c>
      <c r="AG36">
        <v>12.45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4.83</v>
      </c>
      <c r="AN36">
        <v>72.48</v>
      </c>
      <c r="AO36">
        <v>0</v>
      </c>
      <c r="AP36">
        <v>0</v>
      </c>
      <c r="AQ36">
        <v>0</v>
      </c>
      <c r="AR36">
        <v>0</v>
      </c>
      <c r="AS36">
        <v>1.93</v>
      </c>
      <c r="AT36">
        <v>111.43</v>
      </c>
      <c r="AU36">
        <v>0</v>
      </c>
      <c r="AV36">
        <v>72.48</v>
      </c>
      <c r="AW36">
        <v>0</v>
      </c>
      <c r="AX36">
        <v>45.1</v>
      </c>
      <c r="AY36">
        <v>0</v>
      </c>
      <c r="AZ36">
        <v>0</v>
      </c>
      <c r="BA36">
        <v>0</v>
      </c>
      <c r="BB36">
        <v>0</v>
      </c>
      <c r="BC36">
        <v>77.31</v>
      </c>
      <c r="BD36">
        <v>0</v>
      </c>
      <c r="BE36">
        <v>66.87</v>
      </c>
      <c r="BF36">
        <v>0</v>
      </c>
      <c r="BG36">
        <v>0.97</v>
      </c>
      <c r="BH36">
        <v>0</v>
      </c>
      <c r="BI36">
        <v>0</v>
      </c>
      <c r="BJ36">
        <v>19.329999999999998</v>
      </c>
      <c r="BK36">
        <v>4.83</v>
      </c>
      <c r="BL36">
        <v>48.32</v>
      </c>
      <c r="BM36">
        <v>0</v>
      </c>
      <c r="BN36">
        <v>6.76</v>
      </c>
      <c r="BO36">
        <v>0</v>
      </c>
      <c r="BP36">
        <v>5.8</v>
      </c>
      <c r="BQ36">
        <v>16.88</v>
      </c>
      <c r="BR36">
        <v>39.619999999999997</v>
      </c>
      <c r="BS36">
        <v>24.7</v>
      </c>
      <c r="BT36">
        <v>0</v>
      </c>
      <c r="BU36">
        <v>46.39</v>
      </c>
      <c r="BV36">
        <v>0</v>
      </c>
      <c r="BW36">
        <v>19.329999999999998</v>
      </c>
      <c r="BX36">
        <v>14.5</v>
      </c>
      <c r="BY36">
        <v>57.98</v>
      </c>
    </row>
    <row r="37" spans="1:77">
      <c r="A37" t="s">
        <v>310</v>
      </c>
      <c r="G37" t="s">
        <v>79</v>
      </c>
      <c r="H37" s="73">
        <v>391.39000000000004</v>
      </c>
      <c r="I37" s="46">
        <v>66.87</v>
      </c>
      <c r="J37" s="46">
        <v>323.20000000000005</v>
      </c>
      <c r="K37" s="46">
        <v>111.81</v>
      </c>
      <c r="L37" s="46">
        <v>2.71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48.32</v>
      </c>
      <c r="AA37">
        <v>0</v>
      </c>
      <c r="AB37">
        <v>2.71</v>
      </c>
      <c r="AC37">
        <v>37.33</v>
      </c>
      <c r="AD37">
        <v>0</v>
      </c>
      <c r="AE37">
        <v>37.33</v>
      </c>
      <c r="AF37">
        <v>0</v>
      </c>
      <c r="AG37">
        <v>12.45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4.83</v>
      </c>
      <c r="AN37">
        <v>72.48</v>
      </c>
      <c r="AO37">
        <v>0</v>
      </c>
      <c r="AP37">
        <v>0</v>
      </c>
      <c r="AQ37">
        <v>0</v>
      </c>
      <c r="AR37">
        <v>0</v>
      </c>
      <c r="AS37">
        <v>1.93</v>
      </c>
      <c r="AT37">
        <v>111.43</v>
      </c>
      <c r="AU37">
        <v>0</v>
      </c>
      <c r="AV37">
        <v>72.48</v>
      </c>
      <c r="AW37">
        <v>0</v>
      </c>
      <c r="AX37">
        <v>45.1</v>
      </c>
      <c r="AY37">
        <v>0</v>
      </c>
      <c r="AZ37">
        <v>0</v>
      </c>
      <c r="BA37">
        <v>0</v>
      </c>
      <c r="BB37">
        <v>0</v>
      </c>
      <c r="BC37">
        <v>77.31</v>
      </c>
      <c r="BD37">
        <v>0</v>
      </c>
      <c r="BE37">
        <v>66.87</v>
      </c>
      <c r="BF37">
        <v>0</v>
      </c>
      <c r="BG37">
        <v>0.97</v>
      </c>
      <c r="BH37">
        <v>0</v>
      </c>
      <c r="BI37">
        <v>0</v>
      </c>
      <c r="BJ37">
        <v>19.329999999999998</v>
      </c>
      <c r="BK37">
        <v>4.83</v>
      </c>
      <c r="BL37">
        <v>48.32</v>
      </c>
      <c r="BM37">
        <v>0</v>
      </c>
      <c r="BN37">
        <v>6.76</v>
      </c>
      <c r="BO37">
        <v>0</v>
      </c>
      <c r="BP37">
        <v>5.8</v>
      </c>
      <c r="BQ37">
        <v>16.88</v>
      </c>
      <c r="BR37">
        <v>39.619999999999997</v>
      </c>
      <c r="BS37">
        <v>24.7</v>
      </c>
      <c r="BT37">
        <v>0</v>
      </c>
      <c r="BU37">
        <v>46.39</v>
      </c>
      <c r="BV37">
        <v>0</v>
      </c>
      <c r="BW37">
        <v>19.329999999999998</v>
      </c>
      <c r="BX37">
        <v>14.5</v>
      </c>
      <c r="BY37">
        <v>57.98</v>
      </c>
    </row>
    <row r="38" spans="1:77">
      <c r="A38" t="s">
        <v>311</v>
      </c>
      <c r="G38" t="s">
        <v>80</v>
      </c>
      <c r="H38" s="73">
        <v>391.39000000000004</v>
      </c>
      <c r="I38" s="46">
        <v>66.87</v>
      </c>
      <c r="J38" s="46">
        <v>323.20000000000005</v>
      </c>
      <c r="K38" s="46">
        <v>111.81</v>
      </c>
      <c r="L38" s="46">
        <v>3.64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48.32</v>
      </c>
      <c r="AA38">
        <v>0</v>
      </c>
      <c r="AB38">
        <v>3.64</v>
      </c>
      <c r="AC38">
        <v>37.33</v>
      </c>
      <c r="AD38">
        <v>0</v>
      </c>
      <c r="AE38">
        <v>37.33</v>
      </c>
      <c r="AF38">
        <v>0</v>
      </c>
      <c r="AG38">
        <v>12.45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4.83</v>
      </c>
      <c r="AN38">
        <v>72.48</v>
      </c>
      <c r="AO38">
        <v>0</v>
      </c>
      <c r="AP38">
        <v>0</v>
      </c>
      <c r="AQ38">
        <v>0</v>
      </c>
      <c r="AR38">
        <v>0</v>
      </c>
      <c r="AS38">
        <v>1.93</v>
      </c>
      <c r="AT38">
        <v>111.43</v>
      </c>
      <c r="AU38">
        <v>0</v>
      </c>
      <c r="AV38">
        <v>72.48</v>
      </c>
      <c r="AW38">
        <v>0</v>
      </c>
      <c r="AX38">
        <v>45.1</v>
      </c>
      <c r="AY38">
        <v>0</v>
      </c>
      <c r="AZ38">
        <v>0</v>
      </c>
      <c r="BA38">
        <v>0</v>
      </c>
      <c r="BB38">
        <v>0</v>
      </c>
      <c r="BC38">
        <v>77.31</v>
      </c>
      <c r="BD38">
        <v>0</v>
      </c>
      <c r="BE38">
        <v>66.87</v>
      </c>
      <c r="BF38">
        <v>0</v>
      </c>
      <c r="BG38">
        <v>0.97</v>
      </c>
      <c r="BH38">
        <v>0</v>
      </c>
      <c r="BI38">
        <v>0</v>
      </c>
      <c r="BJ38">
        <v>19.329999999999998</v>
      </c>
      <c r="BK38">
        <v>4.83</v>
      </c>
      <c r="BL38">
        <v>48.32</v>
      </c>
      <c r="BM38">
        <v>0</v>
      </c>
      <c r="BN38">
        <v>6.76</v>
      </c>
      <c r="BO38">
        <v>0</v>
      </c>
      <c r="BP38">
        <v>5.8</v>
      </c>
      <c r="BQ38">
        <v>16.88</v>
      </c>
      <c r="BR38">
        <v>39.619999999999997</v>
      </c>
      <c r="BS38">
        <v>24.7</v>
      </c>
      <c r="BT38">
        <v>0</v>
      </c>
      <c r="BU38">
        <v>46.39</v>
      </c>
      <c r="BV38">
        <v>0</v>
      </c>
      <c r="BW38">
        <v>19.329999999999998</v>
      </c>
      <c r="BX38">
        <v>14.5</v>
      </c>
      <c r="BY38">
        <v>57.98</v>
      </c>
    </row>
    <row r="39" spans="1:77">
      <c r="A39" t="s">
        <v>312</v>
      </c>
      <c r="G39" t="s">
        <v>81</v>
      </c>
      <c r="H39" s="73">
        <v>391.39000000000004</v>
      </c>
      <c r="I39" s="46">
        <v>66.87</v>
      </c>
      <c r="J39" s="46">
        <v>323.02000000000004</v>
      </c>
      <c r="K39" s="46">
        <v>111.81</v>
      </c>
      <c r="L39" s="46">
        <v>3.83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</v>
      </c>
      <c r="Z39">
        <v>48.32</v>
      </c>
      <c r="AA39">
        <v>0</v>
      </c>
      <c r="AB39">
        <v>3.83</v>
      </c>
      <c r="AC39">
        <v>37.33</v>
      </c>
      <c r="AD39">
        <v>0</v>
      </c>
      <c r="AE39">
        <v>37.33</v>
      </c>
      <c r="AF39">
        <v>0</v>
      </c>
      <c r="AG39">
        <v>12.45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4.83</v>
      </c>
      <c r="AN39">
        <v>72.48</v>
      </c>
      <c r="AO39">
        <v>0</v>
      </c>
      <c r="AP39">
        <v>0</v>
      </c>
      <c r="AQ39">
        <v>0</v>
      </c>
      <c r="AR39">
        <v>0</v>
      </c>
      <c r="AS39">
        <v>1.93</v>
      </c>
      <c r="AT39">
        <v>111.43</v>
      </c>
      <c r="AU39">
        <v>0</v>
      </c>
      <c r="AV39">
        <v>72.48</v>
      </c>
      <c r="AW39">
        <v>0</v>
      </c>
      <c r="AX39">
        <v>45.1</v>
      </c>
      <c r="AY39">
        <v>0</v>
      </c>
      <c r="AZ39">
        <v>0</v>
      </c>
      <c r="BA39">
        <v>0</v>
      </c>
      <c r="BB39">
        <v>0</v>
      </c>
      <c r="BC39">
        <v>77.31</v>
      </c>
      <c r="BD39">
        <v>0</v>
      </c>
      <c r="BE39">
        <v>66.87</v>
      </c>
      <c r="BF39">
        <v>0</v>
      </c>
      <c r="BG39">
        <v>0.97</v>
      </c>
      <c r="BH39">
        <v>0</v>
      </c>
      <c r="BI39">
        <v>0</v>
      </c>
      <c r="BJ39">
        <v>19.329999999999998</v>
      </c>
      <c r="BK39">
        <v>4.83</v>
      </c>
      <c r="BL39">
        <v>48.32</v>
      </c>
      <c r="BM39">
        <v>0</v>
      </c>
      <c r="BN39">
        <v>6.76</v>
      </c>
      <c r="BO39">
        <v>0</v>
      </c>
      <c r="BP39">
        <v>5.8</v>
      </c>
      <c r="BQ39">
        <v>16.7</v>
      </c>
      <c r="BR39">
        <v>39.619999999999997</v>
      </c>
      <c r="BS39">
        <v>24.7</v>
      </c>
      <c r="BT39">
        <v>0</v>
      </c>
      <c r="BU39">
        <v>46.39</v>
      </c>
      <c r="BV39">
        <v>0</v>
      </c>
      <c r="BW39">
        <v>19.329999999999998</v>
      </c>
      <c r="BX39">
        <v>14.5</v>
      </c>
      <c r="BY39">
        <v>57.98</v>
      </c>
    </row>
    <row r="40" spans="1:77">
      <c r="A40" t="s">
        <v>329</v>
      </c>
      <c r="G40" t="s">
        <v>82</v>
      </c>
      <c r="H40" s="73">
        <v>391.39000000000004</v>
      </c>
      <c r="I40" s="46">
        <v>66.87</v>
      </c>
      <c r="J40" s="46">
        <v>323.02000000000004</v>
      </c>
      <c r="K40" s="46">
        <v>111.81</v>
      </c>
      <c r="L40" s="46">
        <v>3.94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</v>
      </c>
      <c r="Z40">
        <v>48.32</v>
      </c>
      <c r="AA40">
        <v>0</v>
      </c>
      <c r="AB40">
        <v>3.94</v>
      </c>
      <c r="AC40">
        <v>37.33</v>
      </c>
      <c r="AD40">
        <v>0</v>
      </c>
      <c r="AE40">
        <v>37.33</v>
      </c>
      <c r="AF40">
        <v>0</v>
      </c>
      <c r="AG40">
        <v>12.45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4.83</v>
      </c>
      <c r="AN40">
        <v>72.48</v>
      </c>
      <c r="AO40">
        <v>0</v>
      </c>
      <c r="AP40">
        <v>0</v>
      </c>
      <c r="AQ40">
        <v>0</v>
      </c>
      <c r="AR40">
        <v>0</v>
      </c>
      <c r="AS40">
        <v>1.93</v>
      </c>
      <c r="AT40">
        <v>111.43</v>
      </c>
      <c r="AU40">
        <v>0</v>
      </c>
      <c r="AV40">
        <v>72.48</v>
      </c>
      <c r="AW40">
        <v>0</v>
      </c>
      <c r="AX40">
        <v>45.1</v>
      </c>
      <c r="AY40">
        <v>0</v>
      </c>
      <c r="AZ40">
        <v>0</v>
      </c>
      <c r="BA40">
        <v>0</v>
      </c>
      <c r="BB40">
        <v>0</v>
      </c>
      <c r="BC40">
        <v>77.31</v>
      </c>
      <c r="BD40">
        <v>0</v>
      </c>
      <c r="BE40">
        <v>66.87</v>
      </c>
      <c r="BF40">
        <v>0</v>
      </c>
      <c r="BG40">
        <v>0.97</v>
      </c>
      <c r="BH40">
        <v>0</v>
      </c>
      <c r="BI40">
        <v>0</v>
      </c>
      <c r="BJ40">
        <v>19.329999999999998</v>
      </c>
      <c r="BK40">
        <v>4.83</v>
      </c>
      <c r="BL40">
        <v>48.32</v>
      </c>
      <c r="BM40">
        <v>0</v>
      </c>
      <c r="BN40">
        <v>6.76</v>
      </c>
      <c r="BO40">
        <v>0</v>
      </c>
      <c r="BP40">
        <v>5.8</v>
      </c>
      <c r="BQ40">
        <v>16.7</v>
      </c>
      <c r="BR40">
        <v>39.619999999999997</v>
      </c>
      <c r="BS40">
        <v>24.7</v>
      </c>
      <c r="BT40">
        <v>0</v>
      </c>
      <c r="BU40">
        <v>46.39</v>
      </c>
      <c r="BV40">
        <v>0</v>
      </c>
      <c r="BW40">
        <v>19.329999999999998</v>
      </c>
      <c r="BX40">
        <v>14.5</v>
      </c>
      <c r="BY40">
        <v>57.98</v>
      </c>
    </row>
    <row r="41" spans="1:77">
      <c r="A41" t="s">
        <v>330</v>
      </c>
      <c r="G41" t="s">
        <v>83</v>
      </c>
      <c r="H41" s="73">
        <v>391.39000000000004</v>
      </c>
      <c r="I41" s="46">
        <v>66.87</v>
      </c>
      <c r="J41" s="46">
        <v>323.02000000000004</v>
      </c>
      <c r="K41" s="46">
        <v>111.81</v>
      </c>
      <c r="L41" s="46">
        <v>4.0999999999999996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</v>
      </c>
      <c r="Z41">
        <v>48.32</v>
      </c>
      <c r="AA41">
        <v>0</v>
      </c>
      <c r="AB41">
        <v>4.0999999999999996</v>
      </c>
      <c r="AC41">
        <v>37.33</v>
      </c>
      <c r="AD41">
        <v>0</v>
      </c>
      <c r="AE41">
        <v>37.33</v>
      </c>
      <c r="AF41">
        <v>0</v>
      </c>
      <c r="AG41">
        <v>12.45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4.83</v>
      </c>
      <c r="AN41">
        <v>72.48</v>
      </c>
      <c r="AO41">
        <v>0</v>
      </c>
      <c r="AP41">
        <v>0</v>
      </c>
      <c r="AQ41">
        <v>0</v>
      </c>
      <c r="AR41">
        <v>0</v>
      </c>
      <c r="AS41">
        <v>1.93</v>
      </c>
      <c r="AT41">
        <v>111.43</v>
      </c>
      <c r="AU41">
        <v>0</v>
      </c>
      <c r="AV41">
        <v>72.48</v>
      </c>
      <c r="AW41">
        <v>0</v>
      </c>
      <c r="AX41">
        <v>45.1</v>
      </c>
      <c r="AY41">
        <v>0</v>
      </c>
      <c r="AZ41">
        <v>0</v>
      </c>
      <c r="BA41">
        <v>0</v>
      </c>
      <c r="BB41">
        <v>0</v>
      </c>
      <c r="BC41">
        <v>77.31</v>
      </c>
      <c r="BD41">
        <v>0</v>
      </c>
      <c r="BE41">
        <v>66.87</v>
      </c>
      <c r="BF41">
        <v>0</v>
      </c>
      <c r="BG41">
        <v>0.97</v>
      </c>
      <c r="BH41">
        <v>0</v>
      </c>
      <c r="BI41">
        <v>0</v>
      </c>
      <c r="BJ41">
        <v>19.329999999999998</v>
      </c>
      <c r="BK41">
        <v>4.83</v>
      </c>
      <c r="BL41">
        <v>48.32</v>
      </c>
      <c r="BM41">
        <v>0</v>
      </c>
      <c r="BN41">
        <v>6.76</v>
      </c>
      <c r="BO41">
        <v>0</v>
      </c>
      <c r="BP41">
        <v>5.8</v>
      </c>
      <c r="BQ41">
        <v>16.7</v>
      </c>
      <c r="BR41">
        <v>39.619999999999997</v>
      </c>
      <c r="BS41">
        <v>24.7</v>
      </c>
      <c r="BT41">
        <v>0</v>
      </c>
      <c r="BU41">
        <v>46.39</v>
      </c>
      <c r="BV41">
        <v>0</v>
      </c>
      <c r="BW41">
        <v>19.329999999999998</v>
      </c>
      <c r="BX41">
        <v>14.5</v>
      </c>
      <c r="BY41">
        <v>57.98</v>
      </c>
    </row>
    <row r="42" spans="1:77">
      <c r="A42" t="s">
        <v>331</v>
      </c>
      <c r="G42" t="s">
        <v>84</v>
      </c>
      <c r="H42" s="73">
        <v>391.39000000000004</v>
      </c>
      <c r="I42" s="46">
        <v>66.87</v>
      </c>
      <c r="J42" s="46">
        <v>323.02000000000004</v>
      </c>
      <c r="K42" s="46">
        <v>111.81</v>
      </c>
      <c r="L42" s="46">
        <v>6.32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</v>
      </c>
      <c r="Z42">
        <v>48.32</v>
      </c>
      <c r="AA42">
        <v>0</v>
      </c>
      <c r="AB42">
        <v>6.32</v>
      </c>
      <c r="AC42">
        <v>37.33</v>
      </c>
      <c r="AD42">
        <v>0</v>
      </c>
      <c r="AE42">
        <v>37.33</v>
      </c>
      <c r="AF42">
        <v>0</v>
      </c>
      <c r="AG42">
        <v>12.45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4.83</v>
      </c>
      <c r="AN42">
        <v>72.48</v>
      </c>
      <c r="AO42">
        <v>0</v>
      </c>
      <c r="AP42">
        <v>0</v>
      </c>
      <c r="AQ42">
        <v>0</v>
      </c>
      <c r="AR42">
        <v>0</v>
      </c>
      <c r="AS42">
        <v>1.93</v>
      </c>
      <c r="AT42">
        <v>111.43</v>
      </c>
      <c r="AU42">
        <v>0</v>
      </c>
      <c r="AV42">
        <v>72.48</v>
      </c>
      <c r="AW42">
        <v>0</v>
      </c>
      <c r="AX42">
        <v>45.1</v>
      </c>
      <c r="AY42">
        <v>0</v>
      </c>
      <c r="AZ42">
        <v>0</v>
      </c>
      <c r="BA42">
        <v>0</v>
      </c>
      <c r="BB42">
        <v>0</v>
      </c>
      <c r="BC42">
        <v>77.31</v>
      </c>
      <c r="BD42">
        <v>0</v>
      </c>
      <c r="BE42">
        <v>66.87</v>
      </c>
      <c r="BF42">
        <v>0</v>
      </c>
      <c r="BG42">
        <v>0.97</v>
      </c>
      <c r="BH42">
        <v>0</v>
      </c>
      <c r="BI42">
        <v>0</v>
      </c>
      <c r="BJ42">
        <v>19.329999999999998</v>
      </c>
      <c r="BK42">
        <v>4.83</v>
      </c>
      <c r="BL42">
        <v>48.32</v>
      </c>
      <c r="BM42">
        <v>0</v>
      </c>
      <c r="BN42">
        <v>6.76</v>
      </c>
      <c r="BO42">
        <v>0</v>
      </c>
      <c r="BP42">
        <v>5.8</v>
      </c>
      <c r="BQ42">
        <v>16.7</v>
      </c>
      <c r="BR42">
        <v>39.619999999999997</v>
      </c>
      <c r="BS42">
        <v>24.7</v>
      </c>
      <c r="BT42">
        <v>0</v>
      </c>
      <c r="BU42">
        <v>46.39</v>
      </c>
      <c r="BV42">
        <v>0</v>
      </c>
      <c r="BW42">
        <v>19.329999999999998</v>
      </c>
      <c r="BX42">
        <v>14.5</v>
      </c>
      <c r="BY42">
        <v>57.98</v>
      </c>
    </row>
    <row r="43" spans="1:77">
      <c r="A43" t="s">
        <v>337</v>
      </c>
      <c r="G43" t="s">
        <v>85</v>
      </c>
      <c r="H43" s="73">
        <v>395.26000000000005</v>
      </c>
      <c r="I43" s="46">
        <v>66.87</v>
      </c>
      <c r="J43" s="46">
        <v>322.84000000000003</v>
      </c>
      <c r="K43" s="46">
        <v>111.81</v>
      </c>
      <c r="L43" s="46">
        <v>5.54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46.39</v>
      </c>
      <c r="X43">
        <v>0</v>
      </c>
      <c r="Y43">
        <v>0</v>
      </c>
      <c r="Z43">
        <v>48.32</v>
      </c>
      <c r="AA43">
        <v>0</v>
      </c>
      <c r="AB43">
        <v>5.54</v>
      </c>
      <c r="AC43">
        <v>37.33</v>
      </c>
      <c r="AD43">
        <v>0</v>
      </c>
      <c r="AE43">
        <v>37.33</v>
      </c>
      <c r="AF43">
        <v>3.87</v>
      </c>
      <c r="AG43">
        <v>12.45</v>
      </c>
      <c r="AH43">
        <v>0</v>
      </c>
      <c r="AI43">
        <v>0</v>
      </c>
      <c r="AJ43">
        <v>0</v>
      </c>
      <c r="AK43">
        <v>6.76</v>
      </c>
      <c r="AL43">
        <v>0</v>
      </c>
      <c r="AM43">
        <v>4.83</v>
      </c>
      <c r="AN43">
        <v>72.48</v>
      </c>
      <c r="AO43">
        <v>0</v>
      </c>
      <c r="AP43">
        <v>0</v>
      </c>
      <c r="AQ43">
        <v>4.83</v>
      </c>
      <c r="AR43">
        <v>0</v>
      </c>
      <c r="AS43">
        <v>1.93</v>
      </c>
      <c r="AT43">
        <v>111.43</v>
      </c>
      <c r="AU43">
        <v>57.98</v>
      </c>
      <c r="AV43">
        <v>72.48</v>
      </c>
      <c r="AW43">
        <v>0</v>
      </c>
      <c r="AX43">
        <v>45.1</v>
      </c>
      <c r="AY43">
        <v>0</v>
      </c>
      <c r="AZ43">
        <v>0</v>
      </c>
      <c r="BA43">
        <v>5.8</v>
      </c>
      <c r="BB43">
        <v>0</v>
      </c>
      <c r="BC43">
        <v>77.31</v>
      </c>
      <c r="BD43">
        <v>48.32</v>
      </c>
      <c r="BE43">
        <v>66.87</v>
      </c>
      <c r="BF43">
        <v>0</v>
      </c>
      <c r="BG43">
        <v>0.97</v>
      </c>
      <c r="BH43">
        <v>0</v>
      </c>
      <c r="BI43">
        <v>0</v>
      </c>
      <c r="BJ43">
        <v>19.329999999999998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16.52</v>
      </c>
      <c r="BR43">
        <v>39.619999999999997</v>
      </c>
      <c r="BS43">
        <v>24.7</v>
      </c>
      <c r="BT43">
        <v>0</v>
      </c>
      <c r="BU43">
        <v>0</v>
      </c>
      <c r="BV43">
        <v>0</v>
      </c>
      <c r="BW43">
        <v>19.329999999999998</v>
      </c>
      <c r="BX43">
        <v>14.5</v>
      </c>
      <c r="BY43">
        <v>0</v>
      </c>
    </row>
    <row r="44" spans="1:77">
      <c r="A44" t="s">
        <v>339</v>
      </c>
      <c r="G44" t="s">
        <v>86</v>
      </c>
      <c r="H44" s="73">
        <v>395.26000000000005</v>
      </c>
      <c r="I44" s="46">
        <v>66.87</v>
      </c>
      <c r="J44" s="46">
        <v>322.84000000000003</v>
      </c>
      <c r="K44" s="46">
        <v>111.81</v>
      </c>
      <c r="L44" s="46">
        <v>7.34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46.39</v>
      </c>
      <c r="X44">
        <v>0</v>
      </c>
      <c r="Y44">
        <v>0</v>
      </c>
      <c r="Z44">
        <v>48.32</v>
      </c>
      <c r="AA44">
        <v>0</v>
      </c>
      <c r="AB44">
        <v>7.34</v>
      </c>
      <c r="AC44">
        <v>37.33</v>
      </c>
      <c r="AD44">
        <v>0</v>
      </c>
      <c r="AE44">
        <v>37.33</v>
      </c>
      <c r="AF44">
        <v>3.87</v>
      </c>
      <c r="AG44">
        <v>12.45</v>
      </c>
      <c r="AH44">
        <v>0</v>
      </c>
      <c r="AI44">
        <v>0</v>
      </c>
      <c r="AJ44">
        <v>0</v>
      </c>
      <c r="AK44">
        <v>6.76</v>
      </c>
      <c r="AL44">
        <v>0</v>
      </c>
      <c r="AM44">
        <v>4.83</v>
      </c>
      <c r="AN44">
        <v>72.48</v>
      </c>
      <c r="AO44">
        <v>0</v>
      </c>
      <c r="AP44">
        <v>0</v>
      </c>
      <c r="AQ44">
        <v>4.83</v>
      </c>
      <c r="AR44">
        <v>0</v>
      </c>
      <c r="AS44">
        <v>1.93</v>
      </c>
      <c r="AT44">
        <v>111.43</v>
      </c>
      <c r="AU44">
        <v>57.98</v>
      </c>
      <c r="AV44">
        <v>72.48</v>
      </c>
      <c r="AW44">
        <v>0</v>
      </c>
      <c r="AX44">
        <v>45.1</v>
      </c>
      <c r="AY44">
        <v>0</v>
      </c>
      <c r="AZ44">
        <v>0</v>
      </c>
      <c r="BA44">
        <v>5.8</v>
      </c>
      <c r="BB44">
        <v>0</v>
      </c>
      <c r="BC44">
        <v>77.31</v>
      </c>
      <c r="BD44">
        <v>48.32</v>
      </c>
      <c r="BE44">
        <v>66.87</v>
      </c>
      <c r="BF44">
        <v>0</v>
      </c>
      <c r="BG44">
        <v>0.97</v>
      </c>
      <c r="BH44">
        <v>0</v>
      </c>
      <c r="BI44">
        <v>0</v>
      </c>
      <c r="BJ44">
        <v>19.329999999999998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16.52</v>
      </c>
      <c r="BR44">
        <v>39.619999999999997</v>
      </c>
      <c r="BS44">
        <v>24.7</v>
      </c>
      <c r="BT44">
        <v>0</v>
      </c>
      <c r="BU44">
        <v>0</v>
      </c>
      <c r="BV44">
        <v>0</v>
      </c>
      <c r="BW44">
        <v>19.329999999999998</v>
      </c>
      <c r="BX44">
        <v>14.5</v>
      </c>
      <c r="BY44">
        <v>0</v>
      </c>
    </row>
    <row r="45" spans="1:77">
      <c r="A45" t="s">
        <v>358</v>
      </c>
      <c r="G45" t="s">
        <v>87</v>
      </c>
      <c r="H45" s="73">
        <v>395.26000000000005</v>
      </c>
      <c r="I45" s="46">
        <v>66.87</v>
      </c>
      <c r="J45" s="46">
        <v>322.84000000000003</v>
      </c>
      <c r="K45" s="46">
        <v>111.81</v>
      </c>
      <c r="L45" s="46">
        <v>6.71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46.39</v>
      </c>
      <c r="X45">
        <v>0</v>
      </c>
      <c r="Y45">
        <v>0</v>
      </c>
      <c r="Z45">
        <v>48.32</v>
      </c>
      <c r="AA45">
        <v>0</v>
      </c>
      <c r="AB45">
        <v>6.71</v>
      </c>
      <c r="AC45">
        <v>37.33</v>
      </c>
      <c r="AD45">
        <v>0</v>
      </c>
      <c r="AE45">
        <v>37.33</v>
      </c>
      <c r="AF45">
        <v>3.87</v>
      </c>
      <c r="AG45">
        <v>12.45</v>
      </c>
      <c r="AH45">
        <v>0</v>
      </c>
      <c r="AI45">
        <v>0</v>
      </c>
      <c r="AJ45">
        <v>0</v>
      </c>
      <c r="AK45">
        <v>6.76</v>
      </c>
      <c r="AL45">
        <v>0</v>
      </c>
      <c r="AM45">
        <v>4.83</v>
      </c>
      <c r="AN45">
        <v>72.48</v>
      </c>
      <c r="AO45">
        <v>0</v>
      </c>
      <c r="AP45">
        <v>0</v>
      </c>
      <c r="AQ45">
        <v>4.83</v>
      </c>
      <c r="AR45">
        <v>0</v>
      </c>
      <c r="AS45">
        <v>1.93</v>
      </c>
      <c r="AT45">
        <v>111.43</v>
      </c>
      <c r="AU45">
        <v>57.98</v>
      </c>
      <c r="AV45">
        <v>72.48</v>
      </c>
      <c r="AW45">
        <v>0</v>
      </c>
      <c r="AX45">
        <v>45.1</v>
      </c>
      <c r="AY45">
        <v>0</v>
      </c>
      <c r="AZ45">
        <v>0</v>
      </c>
      <c r="BA45">
        <v>5.8</v>
      </c>
      <c r="BB45">
        <v>0</v>
      </c>
      <c r="BC45">
        <v>77.31</v>
      </c>
      <c r="BD45">
        <v>48.32</v>
      </c>
      <c r="BE45">
        <v>66.87</v>
      </c>
      <c r="BF45">
        <v>0</v>
      </c>
      <c r="BG45">
        <v>0.97</v>
      </c>
      <c r="BH45">
        <v>0</v>
      </c>
      <c r="BI45">
        <v>0</v>
      </c>
      <c r="BJ45">
        <v>19.329999999999998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16.52</v>
      </c>
      <c r="BR45">
        <v>39.619999999999997</v>
      </c>
      <c r="BS45">
        <v>24.7</v>
      </c>
      <c r="BT45">
        <v>0</v>
      </c>
      <c r="BU45">
        <v>0</v>
      </c>
      <c r="BV45">
        <v>0</v>
      </c>
      <c r="BW45">
        <v>19.329999999999998</v>
      </c>
      <c r="BX45">
        <v>14.5</v>
      </c>
      <c r="BY45">
        <v>0</v>
      </c>
    </row>
    <row r="46" spans="1:77">
      <c r="A46" t="s">
        <v>359</v>
      </c>
      <c r="G46" t="s">
        <v>88</v>
      </c>
      <c r="H46" s="73">
        <v>395.26000000000005</v>
      </c>
      <c r="I46" s="46">
        <v>66.87</v>
      </c>
      <c r="J46" s="46">
        <v>322.84000000000003</v>
      </c>
      <c r="K46" s="46">
        <v>111.81</v>
      </c>
      <c r="L46" s="46">
        <v>6.27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46.39</v>
      </c>
      <c r="X46">
        <v>0</v>
      </c>
      <c r="Y46">
        <v>0</v>
      </c>
      <c r="Z46">
        <v>48.32</v>
      </c>
      <c r="AA46">
        <v>0</v>
      </c>
      <c r="AB46">
        <v>6.27</v>
      </c>
      <c r="AC46">
        <v>37.33</v>
      </c>
      <c r="AD46">
        <v>0</v>
      </c>
      <c r="AE46">
        <v>37.33</v>
      </c>
      <c r="AF46">
        <v>3.87</v>
      </c>
      <c r="AG46">
        <v>12.45</v>
      </c>
      <c r="AH46">
        <v>0</v>
      </c>
      <c r="AI46">
        <v>0</v>
      </c>
      <c r="AJ46">
        <v>0</v>
      </c>
      <c r="AK46">
        <v>6.76</v>
      </c>
      <c r="AL46">
        <v>0</v>
      </c>
      <c r="AM46">
        <v>4.83</v>
      </c>
      <c r="AN46">
        <v>72.48</v>
      </c>
      <c r="AO46">
        <v>0</v>
      </c>
      <c r="AP46">
        <v>0</v>
      </c>
      <c r="AQ46">
        <v>4.83</v>
      </c>
      <c r="AR46">
        <v>0</v>
      </c>
      <c r="AS46">
        <v>1.93</v>
      </c>
      <c r="AT46">
        <v>111.43</v>
      </c>
      <c r="AU46">
        <v>57.98</v>
      </c>
      <c r="AV46">
        <v>72.48</v>
      </c>
      <c r="AW46">
        <v>0</v>
      </c>
      <c r="AX46">
        <v>45.1</v>
      </c>
      <c r="AY46">
        <v>0</v>
      </c>
      <c r="AZ46">
        <v>0</v>
      </c>
      <c r="BA46">
        <v>5.8</v>
      </c>
      <c r="BB46">
        <v>0</v>
      </c>
      <c r="BC46">
        <v>77.31</v>
      </c>
      <c r="BD46">
        <v>48.32</v>
      </c>
      <c r="BE46">
        <v>66.87</v>
      </c>
      <c r="BF46">
        <v>0</v>
      </c>
      <c r="BG46">
        <v>0.97</v>
      </c>
      <c r="BH46">
        <v>0</v>
      </c>
      <c r="BI46">
        <v>0</v>
      </c>
      <c r="BJ46">
        <v>19.329999999999998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16.52</v>
      </c>
      <c r="BR46">
        <v>39.619999999999997</v>
      </c>
      <c r="BS46">
        <v>24.7</v>
      </c>
      <c r="BT46">
        <v>0</v>
      </c>
      <c r="BU46">
        <v>0</v>
      </c>
      <c r="BV46">
        <v>0</v>
      </c>
      <c r="BW46">
        <v>19.329999999999998</v>
      </c>
      <c r="BX46">
        <v>14.5</v>
      </c>
      <c r="BY46">
        <v>0</v>
      </c>
    </row>
    <row r="47" spans="1:77">
      <c r="A47" t="s">
        <v>360</v>
      </c>
      <c r="G47" t="s">
        <v>89</v>
      </c>
      <c r="H47" s="73">
        <v>395.26000000000005</v>
      </c>
      <c r="I47" s="46">
        <v>66.87</v>
      </c>
      <c r="J47" s="46">
        <v>322.56000000000006</v>
      </c>
      <c r="K47" s="46">
        <v>111.81</v>
      </c>
      <c r="L47" s="46">
        <v>7.88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46.39</v>
      </c>
      <c r="X47">
        <v>0</v>
      </c>
      <c r="Y47">
        <v>66.87</v>
      </c>
      <c r="Z47">
        <v>48.32</v>
      </c>
      <c r="AA47">
        <v>0</v>
      </c>
      <c r="AB47">
        <v>7.88</v>
      </c>
      <c r="AC47">
        <v>37.33</v>
      </c>
      <c r="AD47">
        <v>0</v>
      </c>
      <c r="AE47">
        <v>37.33</v>
      </c>
      <c r="AF47">
        <v>3.87</v>
      </c>
      <c r="AG47">
        <v>12.45</v>
      </c>
      <c r="AH47">
        <v>0</v>
      </c>
      <c r="AI47">
        <v>0</v>
      </c>
      <c r="AJ47">
        <v>0</v>
      </c>
      <c r="AK47">
        <v>6.76</v>
      </c>
      <c r="AL47">
        <v>0</v>
      </c>
      <c r="AM47">
        <v>4.83</v>
      </c>
      <c r="AN47">
        <v>72.48</v>
      </c>
      <c r="AO47">
        <v>0</v>
      </c>
      <c r="AP47">
        <v>0</v>
      </c>
      <c r="AQ47">
        <v>4.83</v>
      </c>
      <c r="AR47">
        <v>0</v>
      </c>
      <c r="AS47">
        <v>1.93</v>
      </c>
      <c r="AT47">
        <v>111.43</v>
      </c>
      <c r="AU47">
        <v>57.98</v>
      </c>
      <c r="AV47">
        <v>72.48</v>
      </c>
      <c r="AW47">
        <v>0</v>
      </c>
      <c r="AX47">
        <v>45.1</v>
      </c>
      <c r="AY47">
        <v>0</v>
      </c>
      <c r="AZ47">
        <v>0</v>
      </c>
      <c r="BA47">
        <v>5.8</v>
      </c>
      <c r="BB47">
        <v>0</v>
      </c>
      <c r="BC47">
        <v>77.31</v>
      </c>
      <c r="BD47">
        <v>48.32</v>
      </c>
      <c r="BE47">
        <v>0</v>
      </c>
      <c r="BF47">
        <v>0</v>
      </c>
      <c r="BG47">
        <v>0.97</v>
      </c>
      <c r="BH47">
        <v>0</v>
      </c>
      <c r="BI47">
        <v>0</v>
      </c>
      <c r="BJ47">
        <v>19.329999999999998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16.239999999999998</v>
      </c>
      <c r="BR47">
        <v>39.619999999999997</v>
      </c>
      <c r="BS47">
        <v>24.7</v>
      </c>
      <c r="BT47">
        <v>0</v>
      </c>
      <c r="BU47">
        <v>0</v>
      </c>
      <c r="BV47">
        <v>0</v>
      </c>
      <c r="BW47">
        <v>19.329999999999998</v>
      </c>
      <c r="BX47">
        <v>14.5</v>
      </c>
      <c r="BY47">
        <v>0</v>
      </c>
    </row>
    <row r="48" spans="1:77">
      <c r="A48" t="s">
        <v>364</v>
      </c>
      <c r="G48" t="s">
        <v>90</v>
      </c>
      <c r="H48" s="73">
        <v>395.26000000000005</v>
      </c>
      <c r="I48" s="46">
        <v>66.87</v>
      </c>
      <c r="J48" s="46">
        <v>322.56000000000006</v>
      </c>
      <c r="K48" s="46">
        <v>111.81</v>
      </c>
      <c r="L48" s="46">
        <v>8.39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46.39</v>
      </c>
      <c r="X48">
        <v>0</v>
      </c>
      <c r="Y48">
        <v>66.87</v>
      </c>
      <c r="Z48">
        <v>48.32</v>
      </c>
      <c r="AA48">
        <v>0</v>
      </c>
      <c r="AB48">
        <v>8.39</v>
      </c>
      <c r="AC48">
        <v>37.33</v>
      </c>
      <c r="AD48">
        <v>0</v>
      </c>
      <c r="AE48">
        <v>37.33</v>
      </c>
      <c r="AF48">
        <v>3.87</v>
      </c>
      <c r="AG48">
        <v>12.45</v>
      </c>
      <c r="AH48">
        <v>0</v>
      </c>
      <c r="AI48">
        <v>0</v>
      </c>
      <c r="AJ48">
        <v>0</v>
      </c>
      <c r="AK48">
        <v>6.76</v>
      </c>
      <c r="AL48">
        <v>0</v>
      </c>
      <c r="AM48">
        <v>4.83</v>
      </c>
      <c r="AN48">
        <v>72.48</v>
      </c>
      <c r="AO48">
        <v>0</v>
      </c>
      <c r="AP48">
        <v>0</v>
      </c>
      <c r="AQ48">
        <v>4.83</v>
      </c>
      <c r="AR48">
        <v>0</v>
      </c>
      <c r="AS48">
        <v>1.93</v>
      </c>
      <c r="AT48">
        <v>111.43</v>
      </c>
      <c r="AU48">
        <v>57.98</v>
      </c>
      <c r="AV48">
        <v>72.48</v>
      </c>
      <c r="AW48">
        <v>0</v>
      </c>
      <c r="AX48">
        <v>45.1</v>
      </c>
      <c r="AY48">
        <v>0</v>
      </c>
      <c r="AZ48">
        <v>0</v>
      </c>
      <c r="BA48">
        <v>5.8</v>
      </c>
      <c r="BB48">
        <v>0</v>
      </c>
      <c r="BC48">
        <v>77.31</v>
      </c>
      <c r="BD48">
        <v>48.32</v>
      </c>
      <c r="BE48">
        <v>0</v>
      </c>
      <c r="BF48">
        <v>0</v>
      </c>
      <c r="BG48">
        <v>0.97</v>
      </c>
      <c r="BH48">
        <v>0</v>
      </c>
      <c r="BI48">
        <v>0</v>
      </c>
      <c r="BJ48">
        <v>19.329999999999998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16.239999999999998</v>
      </c>
      <c r="BR48">
        <v>39.619999999999997</v>
      </c>
      <c r="BS48">
        <v>24.7</v>
      </c>
      <c r="BT48">
        <v>0</v>
      </c>
      <c r="BU48">
        <v>0</v>
      </c>
      <c r="BV48">
        <v>0</v>
      </c>
      <c r="BW48">
        <v>19.329999999999998</v>
      </c>
      <c r="BX48">
        <v>14.5</v>
      </c>
      <c r="BY48">
        <v>0</v>
      </c>
    </row>
    <row r="49" spans="1:77">
      <c r="A49" t="s">
        <v>365</v>
      </c>
      <c r="G49" t="s">
        <v>91</v>
      </c>
      <c r="H49" s="73">
        <v>395.26000000000005</v>
      </c>
      <c r="I49" s="46">
        <v>66.87</v>
      </c>
      <c r="J49" s="46">
        <v>322.56000000000006</v>
      </c>
      <c r="K49" s="46">
        <v>111.81</v>
      </c>
      <c r="L49" s="46">
        <v>8.51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46.39</v>
      </c>
      <c r="X49">
        <v>0</v>
      </c>
      <c r="Y49">
        <v>66.87</v>
      </c>
      <c r="Z49">
        <v>48.32</v>
      </c>
      <c r="AA49">
        <v>0</v>
      </c>
      <c r="AB49">
        <v>8.51</v>
      </c>
      <c r="AC49">
        <v>37.33</v>
      </c>
      <c r="AD49">
        <v>0</v>
      </c>
      <c r="AE49">
        <v>37.33</v>
      </c>
      <c r="AF49">
        <v>3.87</v>
      </c>
      <c r="AG49">
        <v>12.45</v>
      </c>
      <c r="AH49">
        <v>0</v>
      </c>
      <c r="AI49">
        <v>0</v>
      </c>
      <c r="AJ49">
        <v>0</v>
      </c>
      <c r="AK49">
        <v>6.76</v>
      </c>
      <c r="AL49">
        <v>0</v>
      </c>
      <c r="AM49">
        <v>4.83</v>
      </c>
      <c r="AN49">
        <v>72.48</v>
      </c>
      <c r="AO49">
        <v>0</v>
      </c>
      <c r="AP49">
        <v>0</v>
      </c>
      <c r="AQ49">
        <v>4.83</v>
      </c>
      <c r="AR49">
        <v>0</v>
      </c>
      <c r="AS49">
        <v>1.93</v>
      </c>
      <c r="AT49">
        <v>111.43</v>
      </c>
      <c r="AU49">
        <v>57.98</v>
      </c>
      <c r="AV49">
        <v>72.48</v>
      </c>
      <c r="AW49">
        <v>0</v>
      </c>
      <c r="AX49">
        <v>45.1</v>
      </c>
      <c r="AY49">
        <v>0</v>
      </c>
      <c r="AZ49">
        <v>0</v>
      </c>
      <c r="BA49">
        <v>5.8</v>
      </c>
      <c r="BB49">
        <v>0</v>
      </c>
      <c r="BC49">
        <v>77.31</v>
      </c>
      <c r="BD49">
        <v>48.32</v>
      </c>
      <c r="BE49">
        <v>0</v>
      </c>
      <c r="BF49">
        <v>0</v>
      </c>
      <c r="BG49">
        <v>0.97</v>
      </c>
      <c r="BH49">
        <v>0</v>
      </c>
      <c r="BI49">
        <v>0</v>
      </c>
      <c r="BJ49">
        <v>19.329999999999998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16.239999999999998</v>
      </c>
      <c r="BR49">
        <v>39.619999999999997</v>
      </c>
      <c r="BS49">
        <v>24.7</v>
      </c>
      <c r="BT49">
        <v>0</v>
      </c>
      <c r="BU49">
        <v>0</v>
      </c>
      <c r="BV49">
        <v>0</v>
      </c>
      <c r="BW49">
        <v>19.329999999999998</v>
      </c>
      <c r="BX49">
        <v>14.5</v>
      </c>
      <c r="BY49">
        <v>0</v>
      </c>
    </row>
    <row r="50" spans="1:77">
      <c r="A50" t="s">
        <v>366</v>
      </c>
      <c r="G50" t="s">
        <v>92</v>
      </c>
      <c r="H50" s="73">
        <v>395.26000000000005</v>
      </c>
      <c r="I50" s="46">
        <v>66.87</v>
      </c>
      <c r="J50" s="46">
        <v>322.56000000000006</v>
      </c>
      <c r="K50" s="46">
        <v>111.81</v>
      </c>
      <c r="L50" s="46">
        <v>8.24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46.39</v>
      </c>
      <c r="X50">
        <v>0</v>
      </c>
      <c r="Y50">
        <v>66.87</v>
      </c>
      <c r="Z50">
        <v>48.32</v>
      </c>
      <c r="AA50">
        <v>0</v>
      </c>
      <c r="AB50">
        <v>8.24</v>
      </c>
      <c r="AC50">
        <v>37.33</v>
      </c>
      <c r="AD50">
        <v>0</v>
      </c>
      <c r="AE50">
        <v>37.33</v>
      </c>
      <c r="AF50">
        <v>3.87</v>
      </c>
      <c r="AG50">
        <v>12.45</v>
      </c>
      <c r="AH50">
        <v>0</v>
      </c>
      <c r="AI50">
        <v>0</v>
      </c>
      <c r="AJ50">
        <v>0</v>
      </c>
      <c r="AK50">
        <v>6.76</v>
      </c>
      <c r="AL50">
        <v>0</v>
      </c>
      <c r="AM50">
        <v>4.83</v>
      </c>
      <c r="AN50">
        <v>72.48</v>
      </c>
      <c r="AO50">
        <v>0</v>
      </c>
      <c r="AP50">
        <v>0</v>
      </c>
      <c r="AQ50">
        <v>4.83</v>
      </c>
      <c r="AR50">
        <v>0</v>
      </c>
      <c r="AS50">
        <v>1.93</v>
      </c>
      <c r="AT50">
        <v>111.43</v>
      </c>
      <c r="AU50">
        <v>57.98</v>
      </c>
      <c r="AV50">
        <v>72.48</v>
      </c>
      <c r="AW50">
        <v>0</v>
      </c>
      <c r="AX50">
        <v>45.1</v>
      </c>
      <c r="AY50">
        <v>0</v>
      </c>
      <c r="AZ50">
        <v>0</v>
      </c>
      <c r="BA50">
        <v>5.8</v>
      </c>
      <c r="BB50">
        <v>0</v>
      </c>
      <c r="BC50">
        <v>77.31</v>
      </c>
      <c r="BD50">
        <v>48.32</v>
      </c>
      <c r="BE50">
        <v>0</v>
      </c>
      <c r="BF50">
        <v>0</v>
      </c>
      <c r="BG50">
        <v>0.97</v>
      </c>
      <c r="BH50">
        <v>0</v>
      </c>
      <c r="BI50">
        <v>0</v>
      </c>
      <c r="BJ50">
        <v>19.329999999999998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16.239999999999998</v>
      </c>
      <c r="BR50">
        <v>39.619999999999997</v>
      </c>
      <c r="BS50">
        <v>24.7</v>
      </c>
      <c r="BT50">
        <v>0</v>
      </c>
      <c r="BU50">
        <v>0</v>
      </c>
      <c r="BV50">
        <v>0</v>
      </c>
      <c r="BW50">
        <v>19.329999999999998</v>
      </c>
      <c r="BX50">
        <v>14.5</v>
      </c>
      <c r="BY50">
        <v>0</v>
      </c>
    </row>
    <row r="51" spans="1:77">
      <c r="A51" t="s">
        <v>367</v>
      </c>
      <c r="G51" t="s">
        <v>93</v>
      </c>
      <c r="H51" s="73">
        <v>397.18</v>
      </c>
      <c r="I51" s="46">
        <v>66.87</v>
      </c>
      <c r="J51" s="46">
        <v>322.37000000000006</v>
      </c>
      <c r="K51" s="46">
        <v>111.81</v>
      </c>
      <c r="L51" s="46">
        <v>5.62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46.39</v>
      </c>
      <c r="X51">
        <v>1.93</v>
      </c>
      <c r="Y51">
        <v>66.87</v>
      </c>
      <c r="Z51">
        <v>48.32</v>
      </c>
      <c r="AA51">
        <v>0</v>
      </c>
      <c r="AB51">
        <v>5.62</v>
      </c>
      <c r="AC51">
        <v>37.33</v>
      </c>
      <c r="AD51">
        <v>39.619999999999997</v>
      </c>
      <c r="AE51">
        <v>37.33</v>
      </c>
      <c r="AF51">
        <v>1.93</v>
      </c>
      <c r="AG51">
        <v>12.45</v>
      </c>
      <c r="AH51">
        <v>0</v>
      </c>
      <c r="AI51">
        <v>1.93</v>
      </c>
      <c r="AJ51">
        <v>19.329999999999998</v>
      </c>
      <c r="AK51">
        <v>6.76</v>
      </c>
      <c r="AL51">
        <v>0</v>
      </c>
      <c r="AM51">
        <v>4.83</v>
      </c>
      <c r="AN51">
        <v>72.48</v>
      </c>
      <c r="AO51">
        <v>0</v>
      </c>
      <c r="AP51">
        <v>0</v>
      </c>
      <c r="AQ51">
        <v>4.83</v>
      </c>
      <c r="AR51">
        <v>0</v>
      </c>
      <c r="AS51">
        <v>1.93</v>
      </c>
      <c r="AT51">
        <v>111.43</v>
      </c>
      <c r="AU51">
        <v>57.98</v>
      </c>
      <c r="AV51">
        <v>72.48</v>
      </c>
      <c r="AW51">
        <v>0</v>
      </c>
      <c r="AX51">
        <v>45.1</v>
      </c>
      <c r="AY51">
        <v>0</v>
      </c>
      <c r="AZ51">
        <v>0</v>
      </c>
      <c r="BA51">
        <v>5.8</v>
      </c>
      <c r="BB51">
        <v>14.5</v>
      </c>
      <c r="BC51">
        <v>77.31</v>
      </c>
      <c r="BD51">
        <v>48.32</v>
      </c>
      <c r="BE51">
        <v>0</v>
      </c>
      <c r="BF51">
        <v>19.329999999999998</v>
      </c>
      <c r="BG51">
        <v>0.97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16.05</v>
      </c>
      <c r="BR51">
        <v>0</v>
      </c>
      <c r="BS51">
        <v>24.7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</row>
    <row r="52" spans="1:77">
      <c r="A52" t="s">
        <v>368</v>
      </c>
      <c r="G52" t="s">
        <v>94</v>
      </c>
      <c r="H52" s="73">
        <v>397.18</v>
      </c>
      <c r="I52" s="46">
        <v>66.87</v>
      </c>
      <c r="J52" s="46">
        <v>322.37000000000006</v>
      </c>
      <c r="K52" s="46">
        <v>111.81</v>
      </c>
      <c r="L52" s="46">
        <v>4.25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46.39</v>
      </c>
      <c r="X52">
        <v>1.93</v>
      </c>
      <c r="Y52">
        <v>66.87</v>
      </c>
      <c r="Z52">
        <v>48.32</v>
      </c>
      <c r="AA52">
        <v>0</v>
      </c>
      <c r="AB52">
        <v>4.25</v>
      </c>
      <c r="AC52">
        <v>37.33</v>
      </c>
      <c r="AD52">
        <v>39.619999999999997</v>
      </c>
      <c r="AE52">
        <v>37.33</v>
      </c>
      <c r="AF52">
        <v>1.93</v>
      </c>
      <c r="AG52">
        <v>12.45</v>
      </c>
      <c r="AH52">
        <v>0</v>
      </c>
      <c r="AI52">
        <v>1.93</v>
      </c>
      <c r="AJ52">
        <v>19.329999999999998</v>
      </c>
      <c r="AK52">
        <v>6.76</v>
      </c>
      <c r="AL52">
        <v>0</v>
      </c>
      <c r="AM52">
        <v>4.83</v>
      </c>
      <c r="AN52">
        <v>72.48</v>
      </c>
      <c r="AO52">
        <v>0</v>
      </c>
      <c r="AP52">
        <v>0</v>
      </c>
      <c r="AQ52">
        <v>4.83</v>
      </c>
      <c r="AR52">
        <v>0</v>
      </c>
      <c r="AS52">
        <v>1.93</v>
      </c>
      <c r="AT52">
        <v>111.43</v>
      </c>
      <c r="AU52">
        <v>57.98</v>
      </c>
      <c r="AV52">
        <v>72.48</v>
      </c>
      <c r="AW52">
        <v>0</v>
      </c>
      <c r="AX52">
        <v>45.1</v>
      </c>
      <c r="AY52">
        <v>0</v>
      </c>
      <c r="AZ52">
        <v>0</v>
      </c>
      <c r="BA52">
        <v>5.8</v>
      </c>
      <c r="BB52">
        <v>14.5</v>
      </c>
      <c r="BC52">
        <v>77.31</v>
      </c>
      <c r="BD52">
        <v>48.32</v>
      </c>
      <c r="BE52">
        <v>0</v>
      </c>
      <c r="BF52">
        <v>19.329999999999998</v>
      </c>
      <c r="BG52">
        <v>0.97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16.05</v>
      </c>
      <c r="BR52">
        <v>0</v>
      </c>
      <c r="BS52">
        <v>24.7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</row>
    <row r="53" spans="1:77">
      <c r="A53" t="s">
        <v>400</v>
      </c>
      <c r="G53" t="s">
        <v>95</v>
      </c>
      <c r="H53" s="73">
        <v>397.18</v>
      </c>
      <c r="I53" s="46">
        <v>66.87</v>
      </c>
      <c r="J53" s="46">
        <v>322.37000000000006</v>
      </c>
      <c r="K53" s="46">
        <v>111.81</v>
      </c>
      <c r="L53" s="46">
        <v>6.12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46.39</v>
      </c>
      <c r="X53">
        <v>1.93</v>
      </c>
      <c r="Y53">
        <v>66.87</v>
      </c>
      <c r="Z53">
        <v>48.32</v>
      </c>
      <c r="AA53">
        <v>0</v>
      </c>
      <c r="AB53">
        <v>6.12</v>
      </c>
      <c r="AC53">
        <v>37.33</v>
      </c>
      <c r="AD53">
        <v>39.619999999999997</v>
      </c>
      <c r="AE53">
        <v>37.33</v>
      </c>
      <c r="AF53">
        <v>1.93</v>
      </c>
      <c r="AG53">
        <v>12.45</v>
      </c>
      <c r="AH53">
        <v>0</v>
      </c>
      <c r="AI53">
        <v>1.93</v>
      </c>
      <c r="AJ53">
        <v>19.329999999999998</v>
      </c>
      <c r="AK53">
        <v>6.76</v>
      </c>
      <c r="AL53">
        <v>0</v>
      </c>
      <c r="AM53">
        <v>4.83</v>
      </c>
      <c r="AN53">
        <v>72.48</v>
      </c>
      <c r="AO53">
        <v>0</v>
      </c>
      <c r="AP53">
        <v>0</v>
      </c>
      <c r="AQ53">
        <v>4.83</v>
      </c>
      <c r="AR53">
        <v>0</v>
      </c>
      <c r="AS53">
        <v>1.93</v>
      </c>
      <c r="AT53">
        <v>111.43</v>
      </c>
      <c r="AU53">
        <v>57.98</v>
      </c>
      <c r="AV53">
        <v>72.48</v>
      </c>
      <c r="AW53">
        <v>0</v>
      </c>
      <c r="AX53">
        <v>45.1</v>
      </c>
      <c r="AY53">
        <v>0</v>
      </c>
      <c r="AZ53">
        <v>0</v>
      </c>
      <c r="BA53">
        <v>5.8</v>
      </c>
      <c r="BB53">
        <v>14.5</v>
      </c>
      <c r="BC53">
        <v>77.31</v>
      </c>
      <c r="BD53">
        <v>48.32</v>
      </c>
      <c r="BE53">
        <v>0</v>
      </c>
      <c r="BF53">
        <v>19.329999999999998</v>
      </c>
      <c r="BG53">
        <v>0.97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16.05</v>
      </c>
      <c r="BR53">
        <v>0</v>
      </c>
      <c r="BS53">
        <v>24.7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</row>
    <row r="54" spans="1:77">
      <c r="A54" t="s">
        <v>399</v>
      </c>
      <c r="G54" t="s">
        <v>96</v>
      </c>
      <c r="H54" s="73">
        <v>397.18</v>
      </c>
      <c r="I54" s="46">
        <v>66.87</v>
      </c>
      <c r="J54" s="46">
        <v>322.37000000000006</v>
      </c>
      <c r="K54" s="46">
        <v>111.81</v>
      </c>
      <c r="L54" s="46">
        <v>6.19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46.39</v>
      </c>
      <c r="X54">
        <v>1.93</v>
      </c>
      <c r="Y54">
        <v>66.87</v>
      </c>
      <c r="Z54">
        <v>48.32</v>
      </c>
      <c r="AA54">
        <v>0</v>
      </c>
      <c r="AB54">
        <v>6.19</v>
      </c>
      <c r="AC54">
        <v>37.33</v>
      </c>
      <c r="AD54">
        <v>39.619999999999997</v>
      </c>
      <c r="AE54">
        <v>37.33</v>
      </c>
      <c r="AF54">
        <v>1.93</v>
      </c>
      <c r="AG54">
        <v>12.45</v>
      </c>
      <c r="AH54">
        <v>0</v>
      </c>
      <c r="AI54">
        <v>1.93</v>
      </c>
      <c r="AJ54">
        <v>19.329999999999998</v>
      </c>
      <c r="AK54">
        <v>6.76</v>
      </c>
      <c r="AL54">
        <v>0</v>
      </c>
      <c r="AM54">
        <v>4.83</v>
      </c>
      <c r="AN54">
        <v>72.48</v>
      </c>
      <c r="AO54">
        <v>0</v>
      </c>
      <c r="AP54">
        <v>0</v>
      </c>
      <c r="AQ54">
        <v>4.83</v>
      </c>
      <c r="AR54">
        <v>0</v>
      </c>
      <c r="AS54">
        <v>1.93</v>
      </c>
      <c r="AT54">
        <v>111.43</v>
      </c>
      <c r="AU54">
        <v>57.98</v>
      </c>
      <c r="AV54">
        <v>72.48</v>
      </c>
      <c r="AW54">
        <v>0</v>
      </c>
      <c r="AX54">
        <v>45.1</v>
      </c>
      <c r="AY54">
        <v>0</v>
      </c>
      <c r="AZ54">
        <v>0</v>
      </c>
      <c r="BA54">
        <v>5.8</v>
      </c>
      <c r="BB54">
        <v>14.5</v>
      </c>
      <c r="BC54">
        <v>77.31</v>
      </c>
      <c r="BD54">
        <v>48.32</v>
      </c>
      <c r="BE54">
        <v>0</v>
      </c>
      <c r="BF54">
        <v>19.329999999999998</v>
      </c>
      <c r="BG54">
        <v>0.97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16.05</v>
      </c>
      <c r="BR54">
        <v>0</v>
      </c>
      <c r="BS54">
        <v>24.7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</row>
    <row r="55" spans="1:77">
      <c r="A55" t="s">
        <v>401</v>
      </c>
      <c r="G55" t="s">
        <v>97</v>
      </c>
      <c r="H55" s="73">
        <v>397.18</v>
      </c>
      <c r="I55" s="46">
        <v>66.87</v>
      </c>
      <c r="J55" s="46">
        <v>322.19000000000005</v>
      </c>
      <c r="K55" s="46">
        <v>111.81</v>
      </c>
      <c r="L55" s="46">
        <v>3.66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46.39</v>
      </c>
      <c r="X55">
        <v>1.93</v>
      </c>
      <c r="Y55">
        <v>66.87</v>
      </c>
      <c r="Z55">
        <v>48.32</v>
      </c>
      <c r="AA55">
        <v>0</v>
      </c>
      <c r="AB55">
        <v>3.66</v>
      </c>
      <c r="AC55">
        <v>37.33</v>
      </c>
      <c r="AD55">
        <v>39.619999999999997</v>
      </c>
      <c r="AE55">
        <v>37.33</v>
      </c>
      <c r="AF55">
        <v>1.93</v>
      </c>
      <c r="AG55">
        <v>12.45</v>
      </c>
      <c r="AH55">
        <v>0</v>
      </c>
      <c r="AI55">
        <v>1.93</v>
      </c>
      <c r="AJ55">
        <v>19.329999999999998</v>
      </c>
      <c r="AK55">
        <v>6.76</v>
      </c>
      <c r="AL55">
        <v>0</v>
      </c>
      <c r="AM55">
        <v>4.83</v>
      </c>
      <c r="AN55">
        <v>72.48</v>
      </c>
      <c r="AO55">
        <v>0</v>
      </c>
      <c r="AP55">
        <v>0</v>
      </c>
      <c r="AQ55">
        <v>4.83</v>
      </c>
      <c r="AR55">
        <v>0</v>
      </c>
      <c r="AS55">
        <v>1.93</v>
      </c>
      <c r="AT55">
        <v>111.43</v>
      </c>
      <c r="AU55">
        <v>57.98</v>
      </c>
      <c r="AV55">
        <v>72.48</v>
      </c>
      <c r="AW55">
        <v>0</v>
      </c>
      <c r="AX55">
        <v>45.1</v>
      </c>
      <c r="AY55">
        <v>0</v>
      </c>
      <c r="AZ55">
        <v>0</v>
      </c>
      <c r="BA55">
        <v>5.8</v>
      </c>
      <c r="BB55">
        <v>14.5</v>
      </c>
      <c r="BC55">
        <v>77.31</v>
      </c>
      <c r="BD55">
        <v>48.32</v>
      </c>
      <c r="BE55">
        <v>0</v>
      </c>
      <c r="BF55">
        <v>19.329999999999998</v>
      </c>
      <c r="BG55">
        <v>0.97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15.87</v>
      </c>
      <c r="BR55">
        <v>0</v>
      </c>
      <c r="BS55">
        <v>24.7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</row>
    <row r="56" spans="1:77">
      <c r="A56" t="s">
        <v>401</v>
      </c>
      <c r="G56" t="s">
        <v>98</v>
      </c>
      <c r="H56" s="73">
        <v>397.18</v>
      </c>
      <c r="I56" s="46">
        <v>66.87</v>
      </c>
      <c r="J56" s="46">
        <v>322.19000000000005</v>
      </c>
      <c r="K56" s="46">
        <v>111.81</v>
      </c>
      <c r="L56" s="46">
        <v>4.1399999999999997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46.39</v>
      </c>
      <c r="X56">
        <v>1.93</v>
      </c>
      <c r="Y56">
        <v>66.87</v>
      </c>
      <c r="Z56">
        <v>48.32</v>
      </c>
      <c r="AA56">
        <v>0</v>
      </c>
      <c r="AB56">
        <v>4.1399999999999997</v>
      </c>
      <c r="AC56">
        <v>37.33</v>
      </c>
      <c r="AD56">
        <v>39.619999999999997</v>
      </c>
      <c r="AE56">
        <v>37.33</v>
      </c>
      <c r="AF56">
        <v>1.93</v>
      </c>
      <c r="AG56">
        <v>12.45</v>
      </c>
      <c r="AH56">
        <v>0</v>
      </c>
      <c r="AI56">
        <v>1.93</v>
      </c>
      <c r="AJ56">
        <v>19.329999999999998</v>
      </c>
      <c r="AK56">
        <v>6.76</v>
      </c>
      <c r="AL56">
        <v>0</v>
      </c>
      <c r="AM56">
        <v>4.83</v>
      </c>
      <c r="AN56">
        <v>72.48</v>
      </c>
      <c r="AO56">
        <v>0</v>
      </c>
      <c r="AP56">
        <v>0</v>
      </c>
      <c r="AQ56">
        <v>4.83</v>
      </c>
      <c r="AR56">
        <v>0</v>
      </c>
      <c r="AS56">
        <v>1.93</v>
      </c>
      <c r="AT56">
        <v>111.43</v>
      </c>
      <c r="AU56">
        <v>57.98</v>
      </c>
      <c r="AV56">
        <v>72.48</v>
      </c>
      <c r="AW56">
        <v>0</v>
      </c>
      <c r="AX56">
        <v>45.1</v>
      </c>
      <c r="AY56">
        <v>0</v>
      </c>
      <c r="AZ56">
        <v>0</v>
      </c>
      <c r="BA56">
        <v>5.8</v>
      </c>
      <c r="BB56">
        <v>14.5</v>
      </c>
      <c r="BC56">
        <v>77.31</v>
      </c>
      <c r="BD56">
        <v>48.32</v>
      </c>
      <c r="BE56">
        <v>0</v>
      </c>
      <c r="BF56">
        <v>19.329999999999998</v>
      </c>
      <c r="BG56">
        <v>0.97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15.87</v>
      </c>
      <c r="BR56">
        <v>0</v>
      </c>
      <c r="BS56">
        <v>24.7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</row>
    <row r="57" spans="1:77">
      <c r="G57" t="s">
        <v>99</v>
      </c>
      <c r="H57" s="73">
        <v>397.18</v>
      </c>
      <c r="I57" s="46">
        <v>66.87</v>
      </c>
      <c r="J57" s="46">
        <v>322.19000000000005</v>
      </c>
      <c r="K57" s="46">
        <v>111.81</v>
      </c>
      <c r="L57" s="46">
        <v>4.96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46.39</v>
      </c>
      <c r="X57">
        <v>1.93</v>
      </c>
      <c r="Y57">
        <v>66.87</v>
      </c>
      <c r="Z57">
        <v>48.32</v>
      </c>
      <c r="AA57">
        <v>0</v>
      </c>
      <c r="AB57">
        <v>4.96</v>
      </c>
      <c r="AC57">
        <v>37.33</v>
      </c>
      <c r="AD57">
        <v>39.619999999999997</v>
      </c>
      <c r="AE57">
        <v>37.33</v>
      </c>
      <c r="AF57">
        <v>1.93</v>
      </c>
      <c r="AG57">
        <v>12.45</v>
      </c>
      <c r="AH57">
        <v>0</v>
      </c>
      <c r="AI57">
        <v>1.93</v>
      </c>
      <c r="AJ57">
        <v>19.329999999999998</v>
      </c>
      <c r="AK57">
        <v>6.76</v>
      </c>
      <c r="AL57">
        <v>0</v>
      </c>
      <c r="AM57">
        <v>4.83</v>
      </c>
      <c r="AN57">
        <v>72.48</v>
      </c>
      <c r="AO57">
        <v>0</v>
      </c>
      <c r="AP57">
        <v>0</v>
      </c>
      <c r="AQ57">
        <v>4.83</v>
      </c>
      <c r="AR57">
        <v>0</v>
      </c>
      <c r="AS57">
        <v>1.93</v>
      </c>
      <c r="AT57">
        <v>111.43</v>
      </c>
      <c r="AU57">
        <v>57.98</v>
      </c>
      <c r="AV57">
        <v>72.48</v>
      </c>
      <c r="AW57">
        <v>0</v>
      </c>
      <c r="AX57">
        <v>45.1</v>
      </c>
      <c r="AY57">
        <v>0</v>
      </c>
      <c r="AZ57">
        <v>0</v>
      </c>
      <c r="BA57">
        <v>5.8</v>
      </c>
      <c r="BB57">
        <v>14.5</v>
      </c>
      <c r="BC57">
        <v>77.31</v>
      </c>
      <c r="BD57">
        <v>48.32</v>
      </c>
      <c r="BE57">
        <v>0</v>
      </c>
      <c r="BF57">
        <v>19.329999999999998</v>
      </c>
      <c r="BG57">
        <v>0.97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15.87</v>
      </c>
      <c r="BR57">
        <v>0</v>
      </c>
      <c r="BS57">
        <v>24.7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</row>
    <row r="58" spans="1:77">
      <c r="G58" t="s">
        <v>100</v>
      </c>
      <c r="H58" s="73">
        <v>397.18</v>
      </c>
      <c r="I58" s="46">
        <v>66.87</v>
      </c>
      <c r="J58" s="46">
        <v>322.19000000000005</v>
      </c>
      <c r="K58" s="46">
        <v>111.81</v>
      </c>
      <c r="L58" s="46">
        <v>5.28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46.39</v>
      </c>
      <c r="X58">
        <v>1.93</v>
      </c>
      <c r="Y58">
        <v>66.87</v>
      </c>
      <c r="Z58">
        <v>48.32</v>
      </c>
      <c r="AA58">
        <v>0</v>
      </c>
      <c r="AB58">
        <v>5.28</v>
      </c>
      <c r="AC58">
        <v>37.33</v>
      </c>
      <c r="AD58">
        <v>39.619999999999997</v>
      </c>
      <c r="AE58">
        <v>37.33</v>
      </c>
      <c r="AF58">
        <v>1.93</v>
      </c>
      <c r="AG58">
        <v>12.45</v>
      </c>
      <c r="AH58">
        <v>0</v>
      </c>
      <c r="AI58">
        <v>1.93</v>
      </c>
      <c r="AJ58">
        <v>19.329999999999998</v>
      </c>
      <c r="AK58">
        <v>6.76</v>
      </c>
      <c r="AL58">
        <v>0</v>
      </c>
      <c r="AM58">
        <v>4.83</v>
      </c>
      <c r="AN58">
        <v>72.48</v>
      </c>
      <c r="AO58">
        <v>0</v>
      </c>
      <c r="AP58">
        <v>0</v>
      </c>
      <c r="AQ58">
        <v>4.83</v>
      </c>
      <c r="AR58">
        <v>0</v>
      </c>
      <c r="AS58">
        <v>1.93</v>
      </c>
      <c r="AT58">
        <v>111.43</v>
      </c>
      <c r="AU58">
        <v>57.98</v>
      </c>
      <c r="AV58">
        <v>72.48</v>
      </c>
      <c r="AW58">
        <v>0</v>
      </c>
      <c r="AX58">
        <v>45.1</v>
      </c>
      <c r="AY58">
        <v>0</v>
      </c>
      <c r="AZ58">
        <v>0</v>
      </c>
      <c r="BA58">
        <v>5.8</v>
      </c>
      <c r="BB58">
        <v>14.5</v>
      </c>
      <c r="BC58">
        <v>77.31</v>
      </c>
      <c r="BD58">
        <v>48.32</v>
      </c>
      <c r="BE58">
        <v>0</v>
      </c>
      <c r="BF58">
        <v>19.329999999999998</v>
      </c>
      <c r="BG58">
        <v>0.97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15.87</v>
      </c>
      <c r="BR58">
        <v>0</v>
      </c>
      <c r="BS58">
        <v>24.7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</row>
    <row r="59" spans="1:77">
      <c r="G59" t="s">
        <v>101</v>
      </c>
      <c r="H59" s="73">
        <v>397.18</v>
      </c>
      <c r="I59" s="46">
        <v>66.87</v>
      </c>
      <c r="J59" s="46">
        <v>322.37000000000006</v>
      </c>
      <c r="K59" s="46">
        <v>111.81</v>
      </c>
      <c r="L59" s="46">
        <v>6.17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46.39</v>
      </c>
      <c r="X59">
        <v>1.93</v>
      </c>
      <c r="Y59">
        <v>66.87</v>
      </c>
      <c r="Z59">
        <v>48.32</v>
      </c>
      <c r="AA59">
        <v>0</v>
      </c>
      <c r="AB59">
        <v>6.17</v>
      </c>
      <c r="AC59">
        <v>37.33</v>
      </c>
      <c r="AD59">
        <v>39.619999999999997</v>
      </c>
      <c r="AE59">
        <v>37.33</v>
      </c>
      <c r="AF59">
        <v>1.93</v>
      </c>
      <c r="AG59">
        <v>12.45</v>
      </c>
      <c r="AH59">
        <v>0</v>
      </c>
      <c r="AI59">
        <v>1.93</v>
      </c>
      <c r="AJ59">
        <v>19.329999999999998</v>
      </c>
      <c r="AK59">
        <v>6.76</v>
      </c>
      <c r="AL59">
        <v>0</v>
      </c>
      <c r="AM59">
        <v>4.83</v>
      </c>
      <c r="AN59">
        <v>72.48</v>
      </c>
      <c r="AO59">
        <v>0</v>
      </c>
      <c r="AP59">
        <v>0</v>
      </c>
      <c r="AQ59">
        <v>4.83</v>
      </c>
      <c r="AR59">
        <v>0</v>
      </c>
      <c r="AS59">
        <v>1.93</v>
      </c>
      <c r="AT59">
        <v>111.43</v>
      </c>
      <c r="AU59">
        <v>57.98</v>
      </c>
      <c r="AV59">
        <v>72.48</v>
      </c>
      <c r="AW59">
        <v>0</v>
      </c>
      <c r="AX59">
        <v>45.1</v>
      </c>
      <c r="AY59">
        <v>0</v>
      </c>
      <c r="AZ59">
        <v>0</v>
      </c>
      <c r="BA59">
        <v>5.8</v>
      </c>
      <c r="BB59">
        <v>14.5</v>
      </c>
      <c r="BC59">
        <v>77.31</v>
      </c>
      <c r="BD59">
        <v>48.32</v>
      </c>
      <c r="BE59">
        <v>0</v>
      </c>
      <c r="BF59">
        <v>19.329999999999998</v>
      </c>
      <c r="BG59">
        <v>0.97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16.05</v>
      </c>
      <c r="BR59">
        <v>0</v>
      </c>
      <c r="BS59">
        <v>24.7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</row>
    <row r="60" spans="1:77">
      <c r="G60" t="s">
        <v>102</v>
      </c>
      <c r="H60" s="73">
        <v>397.18</v>
      </c>
      <c r="I60" s="46">
        <v>66.87</v>
      </c>
      <c r="J60" s="46">
        <v>322.37000000000006</v>
      </c>
      <c r="K60" s="46">
        <v>111.81</v>
      </c>
      <c r="L60" s="46">
        <v>5.57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46.39</v>
      </c>
      <c r="X60">
        <v>1.93</v>
      </c>
      <c r="Y60">
        <v>66.87</v>
      </c>
      <c r="Z60">
        <v>48.32</v>
      </c>
      <c r="AA60">
        <v>0</v>
      </c>
      <c r="AB60">
        <v>5.57</v>
      </c>
      <c r="AC60">
        <v>37.33</v>
      </c>
      <c r="AD60">
        <v>39.619999999999997</v>
      </c>
      <c r="AE60">
        <v>37.33</v>
      </c>
      <c r="AF60">
        <v>1.93</v>
      </c>
      <c r="AG60">
        <v>12.45</v>
      </c>
      <c r="AH60">
        <v>0</v>
      </c>
      <c r="AI60">
        <v>1.93</v>
      </c>
      <c r="AJ60">
        <v>19.329999999999998</v>
      </c>
      <c r="AK60">
        <v>6.76</v>
      </c>
      <c r="AL60">
        <v>0</v>
      </c>
      <c r="AM60">
        <v>4.83</v>
      </c>
      <c r="AN60">
        <v>72.48</v>
      </c>
      <c r="AO60">
        <v>0</v>
      </c>
      <c r="AP60">
        <v>0</v>
      </c>
      <c r="AQ60">
        <v>4.83</v>
      </c>
      <c r="AR60">
        <v>0</v>
      </c>
      <c r="AS60">
        <v>1.93</v>
      </c>
      <c r="AT60">
        <v>111.43</v>
      </c>
      <c r="AU60">
        <v>57.98</v>
      </c>
      <c r="AV60">
        <v>72.48</v>
      </c>
      <c r="AW60">
        <v>0</v>
      </c>
      <c r="AX60">
        <v>45.1</v>
      </c>
      <c r="AY60">
        <v>0</v>
      </c>
      <c r="AZ60">
        <v>0</v>
      </c>
      <c r="BA60">
        <v>5.8</v>
      </c>
      <c r="BB60">
        <v>14.5</v>
      </c>
      <c r="BC60">
        <v>77.31</v>
      </c>
      <c r="BD60">
        <v>48.32</v>
      </c>
      <c r="BE60">
        <v>0</v>
      </c>
      <c r="BF60">
        <v>19.329999999999998</v>
      </c>
      <c r="BG60">
        <v>0.97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16.05</v>
      </c>
      <c r="BR60">
        <v>0</v>
      </c>
      <c r="BS60">
        <v>24.7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</row>
    <row r="61" spans="1:77">
      <c r="G61" t="s">
        <v>103</v>
      </c>
      <c r="H61" s="73">
        <v>397.18</v>
      </c>
      <c r="I61" s="46">
        <v>66.87</v>
      </c>
      <c r="J61" s="46">
        <v>322.37000000000006</v>
      </c>
      <c r="K61" s="46">
        <v>111.81</v>
      </c>
      <c r="L61" s="46">
        <v>3.4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46.39</v>
      </c>
      <c r="X61">
        <v>1.93</v>
      </c>
      <c r="Y61">
        <v>66.87</v>
      </c>
      <c r="Z61">
        <v>48.32</v>
      </c>
      <c r="AA61">
        <v>0</v>
      </c>
      <c r="AB61">
        <v>3.4</v>
      </c>
      <c r="AC61">
        <v>37.33</v>
      </c>
      <c r="AD61">
        <v>39.619999999999997</v>
      </c>
      <c r="AE61">
        <v>37.33</v>
      </c>
      <c r="AF61">
        <v>1.93</v>
      </c>
      <c r="AG61">
        <v>12.45</v>
      </c>
      <c r="AH61">
        <v>0</v>
      </c>
      <c r="AI61">
        <v>1.93</v>
      </c>
      <c r="AJ61">
        <v>19.329999999999998</v>
      </c>
      <c r="AK61">
        <v>6.76</v>
      </c>
      <c r="AL61">
        <v>0</v>
      </c>
      <c r="AM61">
        <v>4.83</v>
      </c>
      <c r="AN61">
        <v>72.48</v>
      </c>
      <c r="AO61">
        <v>0</v>
      </c>
      <c r="AP61">
        <v>0</v>
      </c>
      <c r="AQ61">
        <v>4.83</v>
      </c>
      <c r="AR61">
        <v>0</v>
      </c>
      <c r="AS61">
        <v>1.93</v>
      </c>
      <c r="AT61">
        <v>111.43</v>
      </c>
      <c r="AU61">
        <v>57.98</v>
      </c>
      <c r="AV61">
        <v>72.48</v>
      </c>
      <c r="AW61">
        <v>0</v>
      </c>
      <c r="AX61">
        <v>45.1</v>
      </c>
      <c r="AY61">
        <v>0</v>
      </c>
      <c r="AZ61">
        <v>0</v>
      </c>
      <c r="BA61">
        <v>5.8</v>
      </c>
      <c r="BB61">
        <v>14.5</v>
      </c>
      <c r="BC61">
        <v>77.31</v>
      </c>
      <c r="BD61">
        <v>48.32</v>
      </c>
      <c r="BE61">
        <v>0</v>
      </c>
      <c r="BF61">
        <v>19.329999999999998</v>
      </c>
      <c r="BG61">
        <v>0.97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16.05</v>
      </c>
      <c r="BR61">
        <v>0</v>
      </c>
      <c r="BS61">
        <v>24.7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</row>
    <row r="62" spans="1:77">
      <c r="G62" t="s">
        <v>104</v>
      </c>
      <c r="H62" s="73">
        <v>397.18</v>
      </c>
      <c r="I62" s="46">
        <v>66.87</v>
      </c>
      <c r="J62" s="46">
        <v>322.37000000000006</v>
      </c>
      <c r="K62" s="46">
        <v>111.81</v>
      </c>
      <c r="L62" s="46">
        <v>2.2599999999999998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46.39</v>
      </c>
      <c r="X62">
        <v>1.93</v>
      </c>
      <c r="Y62">
        <v>66.87</v>
      </c>
      <c r="Z62">
        <v>48.32</v>
      </c>
      <c r="AA62">
        <v>0</v>
      </c>
      <c r="AB62">
        <v>2.2599999999999998</v>
      </c>
      <c r="AC62">
        <v>37.33</v>
      </c>
      <c r="AD62">
        <v>39.619999999999997</v>
      </c>
      <c r="AE62">
        <v>37.33</v>
      </c>
      <c r="AF62">
        <v>1.93</v>
      </c>
      <c r="AG62">
        <v>12.45</v>
      </c>
      <c r="AH62">
        <v>0</v>
      </c>
      <c r="AI62">
        <v>1.93</v>
      </c>
      <c r="AJ62">
        <v>19.329999999999998</v>
      </c>
      <c r="AK62">
        <v>6.76</v>
      </c>
      <c r="AL62">
        <v>0</v>
      </c>
      <c r="AM62">
        <v>4.83</v>
      </c>
      <c r="AN62">
        <v>72.48</v>
      </c>
      <c r="AO62">
        <v>0</v>
      </c>
      <c r="AP62">
        <v>0</v>
      </c>
      <c r="AQ62">
        <v>4.83</v>
      </c>
      <c r="AR62">
        <v>0</v>
      </c>
      <c r="AS62">
        <v>1.93</v>
      </c>
      <c r="AT62">
        <v>111.43</v>
      </c>
      <c r="AU62">
        <v>57.98</v>
      </c>
      <c r="AV62">
        <v>72.48</v>
      </c>
      <c r="AW62">
        <v>0</v>
      </c>
      <c r="AX62">
        <v>45.1</v>
      </c>
      <c r="AY62">
        <v>0</v>
      </c>
      <c r="AZ62">
        <v>0</v>
      </c>
      <c r="BA62">
        <v>5.8</v>
      </c>
      <c r="BB62">
        <v>14.5</v>
      </c>
      <c r="BC62">
        <v>77.31</v>
      </c>
      <c r="BD62">
        <v>48.32</v>
      </c>
      <c r="BE62">
        <v>0</v>
      </c>
      <c r="BF62">
        <v>19.329999999999998</v>
      </c>
      <c r="BG62">
        <v>0.97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16.05</v>
      </c>
      <c r="BR62">
        <v>0</v>
      </c>
      <c r="BS62">
        <v>24.7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</row>
    <row r="63" spans="1:77">
      <c r="G63" t="s">
        <v>105</v>
      </c>
      <c r="H63" s="73">
        <v>397.90000000000003</v>
      </c>
      <c r="I63" s="46">
        <v>66.87</v>
      </c>
      <c r="J63" s="46">
        <v>323.11000000000007</v>
      </c>
      <c r="K63" s="46">
        <v>111.81</v>
      </c>
      <c r="L63" s="46">
        <v>2.25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46.39</v>
      </c>
      <c r="X63">
        <v>2.9</v>
      </c>
      <c r="Y63">
        <v>66.87</v>
      </c>
      <c r="Z63">
        <v>48.32</v>
      </c>
      <c r="AA63">
        <v>0</v>
      </c>
      <c r="AB63">
        <v>2.25</v>
      </c>
      <c r="AC63">
        <v>37.33</v>
      </c>
      <c r="AD63">
        <v>39.619999999999997</v>
      </c>
      <c r="AE63">
        <v>37.33</v>
      </c>
      <c r="AF63">
        <v>1.93</v>
      </c>
      <c r="AG63">
        <v>12.45</v>
      </c>
      <c r="AH63">
        <v>0</v>
      </c>
      <c r="AI63">
        <v>1.93</v>
      </c>
      <c r="AJ63">
        <v>19.329999999999998</v>
      </c>
      <c r="AK63">
        <v>6.76</v>
      </c>
      <c r="AL63">
        <v>0</v>
      </c>
      <c r="AM63">
        <v>4.83</v>
      </c>
      <c r="AN63">
        <v>72.48</v>
      </c>
      <c r="AO63">
        <v>0</v>
      </c>
      <c r="AP63">
        <v>0</v>
      </c>
      <c r="AQ63">
        <v>4.83</v>
      </c>
      <c r="AR63">
        <v>0</v>
      </c>
      <c r="AS63">
        <v>1.93</v>
      </c>
      <c r="AT63">
        <v>111.43</v>
      </c>
      <c r="AU63">
        <v>57.98</v>
      </c>
      <c r="AV63">
        <v>72.48</v>
      </c>
      <c r="AW63">
        <v>0</v>
      </c>
      <c r="AX63">
        <v>45.1</v>
      </c>
      <c r="AY63">
        <v>0</v>
      </c>
      <c r="AZ63">
        <v>0</v>
      </c>
      <c r="BA63">
        <v>5.8</v>
      </c>
      <c r="BB63">
        <v>14.5</v>
      </c>
      <c r="BC63">
        <v>77.31</v>
      </c>
      <c r="BD63">
        <v>48.32</v>
      </c>
      <c r="BE63">
        <v>0</v>
      </c>
      <c r="BF63">
        <v>19.329999999999998</v>
      </c>
      <c r="BG63">
        <v>0.72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16.79</v>
      </c>
      <c r="BR63">
        <v>0</v>
      </c>
      <c r="BS63">
        <v>24.7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</row>
    <row r="64" spans="1:77">
      <c r="G64" t="s">
        <v>106</v>
      </c>
      <c r="H64" s="73">
        <v>397.90000000000003</v>
      </c>
      <c r="I64" s="46">
        <v>66.87</v>
      </c>
      <c r="J64" s="46">
        <v>323.11000000000007</v>
      </c>
      <c r="K64" s="46">
        <v>111.81</v>
      </c>
      <c r="L64" s="46">
        <v>1.79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46.39</v>
      </c>
      <c r="X64">
        <v>2.9</v>
      </c>
      <c r="Y64">
        <v>66.87</v>
      </c>
      <c r="Z64">
        <v>48.32</v>
      </c>
      <c r="AA64">
        <v>0</v>
      </c>
      <c r="AB64">
        <v>1.79</v>
      </c>
      <c r="AC64">
        <v>37.33</v>
      </c>
      <c r="AD64">
        <v>39.619999999999997</v>
      </c>
      <c r="AE64">
        <v>37.33</v>
      </c>
      <c r="AF64">
        <v>1.93</v>
      </c>
      <c r="AG64">
        <v>12.45</v>
      </c>
      <c r="AH64">
        <v>0</v>
      </c>
      <c r="AI64">
        <v>1.93</v>
      </c>
      <c r="AJ64">
        <v>19.329999999999998</v>
      </c>
      <c r="AK64">
        <v>6.76</v>
      </c>
      <c r="AL64">
        <v>0</v>
      </c>
      <c r="AM64">
        <v>4.83</v>
      </c>
      <c r="AN64">
        <v>72.48</v>
      </c>
      <c r="AO64">
        <v>0</v>
      </c>
      <c r="AP64">
        <v>0</v>
      </c>
      <c r="AQ64">
        <v>4.83</v>
      </c>
      <c r="AR64">
        <v>0</v>
      </c>
      <c r="AS64">
        <v>1.93</v>
      </c>
      <c r="AT64">
        <v>111.43</v>
      </c>
      <c r="AU64">
        <v>57.98</v>
      </c>
      <c r="AV64">
        <v>72.48</v>
      </c>
      <c r="AW64">
        <v>0</v>
      </c>
      <c r="AX64">
        <v>45.1</v>
      </c>
      <c r="AY64">
        <v>0</v>
      </c>
      <c r="AZ64">
        <v>0</v>
      </c>
      <c r="BA64">
        <v>5.8</v>
      </c>
      <c r="BB64">
        <v>14.5</v>
      </c>
      <c r="BC64">
        <v>77.31</v>
      </c>
      <c r="BD64">
        <v>48.32</v>
      </c>
      <c r="BE64">
        <v>0</v>
      </c>
      <c r="BF64">
        <v>19.329999999999998</v>
      </c>
      <c r="BG64">
        <v>0.72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16.79</v>
      </c>
      <c r="BR64">
        <v>0</v>
      </c>
      <c r="BS64">
        <v>24.7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</row>
    <row r="65" spans="7:77">
      <c r="G65" t="s">
        <v>107</v>
      </c>
      <c r="H65" s="73">
        <v>397.90000000000003</v>
      </c>
      <c r="I65" s="46">
        <v>66.87</v>
      </c>
      <c r="J65" s="46">
        <v>323.11000000000007</v>
      </c>
      <c r="K65" s="46">
        <v>111.81</v>
      </c>
      <c r="L65" s="46">
        <v>2.21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46.39</v>
      </c>
      <c r="X65">
        <v>2.9</v>
      </c>
      <c r="Y65">
        <v>66.87</v>
      </c>
      <c r="Z65">
        <v>48.32</v>
      </c>
      <c r="AA65">
        <v>0</v>
      </c>
      <c r="AB65">
        <v>2.21</v>
      </c>
      <c r="AC65">
        <v>37.33</v>
      </c>
      <c r="AD65">
        <v>39.619999999999997</v>
      </c>
      <c r="AE65">
        <v>37.33</v>
      </c>
      <c r="AF65">
        <v>1.93</v>
      </c>
      <c r="AG65">
        <v>12.45</v>
      </c>
      <c r="AH65">
        <v>0</v>
      </c>
      <c r="AI65">
        <v>1.93</v>
      </c>
      <c r="AJ65">
        <v>19.329999999999998</v>
      </c>
      <c r="AK65">
        <v>6.76</v>
      </c>
      <c r="AL65">
        <v>0</v>
      </c>
      <c r="AM65">
        <v>4.83</v>
      </c>
      <c r="AN65">
        <v>72.48</v>
      </c>
      <c r="AO65">
        <v>0</v>
      </c>
      <c r="AP65">
        <v>0</v>
      </c>
      <c r="AQ65">
        <v>4.83</v>
      </c>
      <c r="AR65">
        <v>0</v>
      </c>
      <c r="AS65">
        <v>1.93</v>
      </c>
      <c r="AT65">
        <v>111.43</v>
      </c>
      <c r="AU65">
        <v>57.98</v>
      </c>
      <c r="AV65">
        <v>72.48</v>
      </c>
      <c r="AW65">
        <v>0</v>
      </c>
      <c r="AX65">
        <v>45.1</v>
      </c>
      <c r="AY65">
        <v>0</v>
      </c>
      <c r="AZ65">
        <v>0</v>
      </c>
      <c r="BA65">
        <v>5.8</v>
      </c>
      <c r="BB65">
        <v>14.5</v>
      </c>
      <c r="BC65">
        <v>77.31</v>
      </c>
      <c r="BD65">
        <v>48.32</v>
      </c>
      <c r="BE65">
        <v>0</v>
      </c>
      <c r="BF65">
        <v>19.329999999999998</v>
      </c>
      <c r="BG65">
        <v>0.72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16.79</v>
      </c>
      <c r="BR65">
        <v>0</v>
      </c>
      <c r="BS65">
        <v>24.7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</row>
    <row r="66" spans="7:77">
      <c r="G66" t="s">
        <v>108</v>
      </c>
      <c r="H66" s="73">
        <v>397.90000000000003</v>
      </c>
      <c r="I66" s="46">
        <v>66.87</v>
      </c>
      <c r="J66" s="46">
        <v>323.11000000000007</v>
      </c>
      <c r="K66" s="46">
        <v>111.81</v>
      </c>
      <c r="L66" s="46">
        <v>3.35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46.39</v>
      </c>
      <c r="X66">
        <v>2.9</v>
      </c>
      <c r="Y66">
        <v>66.87</v>
      </c>
      <c r="Z66">
        <v>48.32</v>
      </c>
      <c r="AA66">
        <v>0</v>
      </c>
      <c r="AB66">
        <v>3.35</v>
      </c>
      <c r="AC66">
        <v>37.33</v>
      </c>
      <c r="AD66">
        <v>39.619999999999997</v>
      </c>
      <c r="AE66">
        <v>37.33</v>
      </c>
      <c r="AF66">
        <v>1.93</v>
      </c>
      <c r="AG66">
        <v>12.45</v>
      </c>
      <c r="AH66">
        <v>0</v>
      </c>
      <c r="AI66">
        <v>1.93</v>
      </c>
      <c r="AJ66">
        <v>19.329999999999998</v>
      </c>
      <c r="AK66">
        <v>6.76</v>
      </c>
      <c r="AL66">
        <v>0</v>
      </c>
      <c r="AM66">
        <v>4.83</v>
      </c>
      <c r="AN66">
        <v>72.48</v>
      </c>
      <c r="AO66">
        <v>0</v>
      </c>
      <c r="AP66">
        <v>0</v>
      </c>
      <c r="AQ66">
        <v>4.83</v>
      </c>
      <c r="AR66">
        <v>0</v>
      </c>
      <c r="AS66">
        <v>1.93</v>
      </c>
      <c r="AT66">
        <v>111.43</v>
      </c>
      <c r="AU66">
        <v>57.98</v>
      </c>
      <c r="AV66">
        <v>72.48</v>
      </c>
      <c r="AW66">
        <v>0</v>
      </c>
      <c r="AX66">
        <v>45.1</v>
      </c>
      <c r="AY66">
        <v>0</v>
      </c>
      <c r="AZ66">
        <v>0</v>
      </c>
      <c r="BA66">
        <v>5.8</v>
      </c>
      <c r="BB66">
        <v>14.5</v>
      </c>
      <c r="BC66">
        <v>77.31</v>
      </c>
      <c r="BD66">
        <v>48.32</v>
      </c>
      <c r="BE66">
        <v>0</v>
      </c>
      <c r="BF66">
        <v>19.329999999999998</v>
      </c>
      <c r="BG66">
        <v>0.72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16.79</v>
      </c>
      <c r="BR66">
        <v>0</v>
      </c>
      <c r="BS66">
        <v>24.7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</row>
    <row r="67" spans="7:77">
      <c r="G67" t="s">
        <v>109</v>
      </c>
      <c r="H67" s="73">
        <v>397.90000000000003</v>
      </c>
      <c r="I67" s="46">
        <v>66.87</v>
      </c>
      <c r="J67" s="46">
        <v>324.12000000000006</v>
      </c>
      <c r="K67" s="46">
        <v>111.81</v>
      </c>
      <c r="L67" s="46">
        <v>4.08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46.39</v>
      </c>
      <c r="X67">
        <v>2.9</v>
      </c>
      <c r="Y67">
        <v>66.87</v>
      </c>
      <c r="Z67">
        <v>48.32</v>
      </c>
      <c r="AA67">
        <v>0</v>
      </c>
      <c r="AB67">
        <v>4.08</v>
      </c>
      <c r="AC67">
        <v>37.33</v>
      </c>
      <c r="AD67">
        <v>0</v>
      </c>
      <c r="AE67">
        <v>37.33</v>
      </c>
      <c r="AF67">
        <v>1.93</v>
      </c>
      <c r="AG67">
        <v>12.45</v>
      </c>
      <c r="AH67">
        <v>0</v>
      </c>
      <c r="AI67">
        <v>1.93</v>
      </c>
      <c r="AJ67">
        <v>0</v>
      </c>
      <c r="AK67">
        <v>6.76</v>
      </c>
      <c r="AL67">
        <v>0</v>
      </c>
      <c r="AM67">
        <v>4.83</v>
      </c>
      <c r="AN67">
        <v>72.48</v>
      </c>
      <c r="AO67">
        <v>0</v>
      </c>
      <c r="AP67">
        <v>0</v>
      </c>
      <c r="AQ67">
        <v>4.83</v>
      </c>
      <c r="AR67">
        <v>0</v>
      </c>
      <c r="AS67">
        <v>1.93</v>
      </c>
      <c r="AT67">
        <v>111.43</v>
      </c>
      <c r="AU67">
        <v>57.98</v>
      </c>
      <c r="AV67">
        <v>72.48</v>
      </c>
      <c r="AW67">
        <v>0</v>
      </c>
      <c r="AX67">
        <v>45.1</v>
      </c>
      <c r="AY67">
        <v>0</v>
      </c>
      <c r="AZ67">
        <v>0</v>
      </c>
      <c r="BA67">
        <v>5.8</v>
      </c>
      <c r="BB67">
        <v>0</v>
      </c>
      <c r="BC67">
        <v>77.31</v>
      </c>
      <c r="BD67">
        <v>48.32</v>
      </c>
      <c r="BE67">
        <v>0</v>
      </c>
      <c r="BF67">
        <v>0</v>
      </c>
      <c r="BG67">
        <v>0.72</v>
      </c>
      <c r="BH67">
        <v>0</v>
      </c>
      <c r="BI67">
        <v>0</v>
      </c>
      <c r="BJ67">
        <v>19.329999999999998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17.8</v>
      </c>
      <c r="BR67">
        <v>39.619999999999997</v>
      </c>
      <c r="BS67">
        <v>24.7</v>
      </c>
      <c r="BT67">
        <v>0</v>
      </c>
      <c r="BU67">
        <v>0</v>
      </c>
      <c r="BV67">
        <v>0</v>
      </c>
      <c r="BW67">
        <v>19.329999999999998</v>
      </c>
      <c r="BX67">
        <v>14.5</v>
      </c>
      <c r="BY67">
        <v>0</v>
      </c>
    </row>
    <row r="68" spans="7:77">
      <c r="G68" t="s">
        <v>110</v>
      </c>
      <c r="H68" s="73">
        <v>397.90000000000003</v>
      </c>
      <c r="I68" s="46">
        <v>66.87</v>
      </c>
      <c r="J68" s="46">
        <v>324.12000000000006</v>
      </c>
      <c r="K68" s="46">
        <v>111.81</v>
      </c>
      <c r="L68" s="46">
        <v>3.01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46.39</v>
      </c>
      <c r="X68">
        <v>2.9</v>
      </c>
      <c r="Y68">
        <v>66.87</v>
      </c>
      <c r="Z68">
        <v>48.32</v>
      </c>
      <c r="AA68">
        <v>0</v>
      </c>
      <c r="AB68">
        <v>3.01</v>
      </c>
      <c r="AC68">
        <v>37.33</v>
      </c>
      <c r="AD68">
        <v>0</v>
      </c>
      <c r="AE68">
        <v>37.33</v>
      </c>
      <c r="AF68">
        <v>1.93</v>
      </c>
      <c r="AG68">
        <v>12.45</v>
      </c>
      <c r="AH68">
        <v>0</v>
      </c>
      <c r="AI68">
        <v>1.93</v>
      </c>
      <c r="AJ68">
        <v>0</v>
      </c>
      <c r="AK68">
        <v>6.76</v>
      </c>
      <c r="AL68">
        <v>0</v>
      </c>
      <c r="AM68">
        <v>4.83</v>
      </c>
      <c r="AN68">
        <v>72.48</v>
      </c>
      <c r="AO68">
        <v>0</v>
      </c>
      <c r="AP68">
        <v>0</v>
      </c>
      <c r="AQ68">
        <v>4.83</v>
      </c>
      <c r="AR68">
        <v>0</v>
      </c>
      <c r="AS68">
        <v>1.93</v>
      </c>
      <c r="AT68">
        <v>111.43</v>
      </c>
      <c r="AU68">
        <v>57.98</v>
      </c>
      <c r="AV68">
        <v>72.48</v>
      </c>
      <c r="AW68">
        <v>0</v>
      </c>
      <c r="AX68">
        <v>45.1</v>
      </c>
      <c r="AY68">
        <v>0</v>
      </c>
      <c r="AZ68">
        <v>0</v>
      </c>
      <c r="BA68">
        <v>5.8</v>
      </c>
      <c r="BB68">
        <v>0</v>
      </c>
      <c r="BC68">
        <v>77.31</v>
      </c>
      <c r="BD68">
        <v>48.32</v>
      </c>
      <c r="BE68">
        <v>0</v>
      </c>
      <c r="BF68">
        <v>0</v>
      </c>
      <c r="BG68">
        <v>0.72</v>
      </c>
      <c r="BH68">
        <v>0</v>
      </c>
      <c r="BI68">
        <v>0</v>
      </c>
      <c r="BJ68">
        <v>19.329999999999998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17.8</v>
      </c>
      <c r="BR68">
        <v>39.619999999999997</v>
      </c>
      <c r="BS68">
        <v>24.7</v>
      </c>
      <c r="BT68">
        <v>0</v>
      </c>
      <c r="BU68">
        <v>0</v>
      </c>
      <c r="BV68">
        <v>0</v>
      </c>
      <c r="BW68">
        <v>19.329999999999998</v>
      </c>
      <c r="BX68">
        <v>14.5</v>
      </c>
      <c r="BY68">
        <v>0</v>
      </c>
    </row>
    <row r="69" spans="7:77">
      <c r="G69" t="s">
        <v>111</v>
      </c>
      <c r="H69" s="73">
        <v>397.90000000000003</v>
      </c>
      <c r="I69" s="46">
        <v>66.87</v>
      </c>
      <c r="J69" s="46">
        <v>322.19000000000005</v>
      </c>
      <c r="K69" s="46">
        <v>111.81</v>
      </c>
      <c r="L69" s="46">
        <v>2.64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46.39</v>
      </c>
      <c r="X69">
        <v>2.9</v>
      </c>
      <c r="Y69">
        <v>66.87</v>
      </c>
      <c r="Z69">
        <v>48.32</v>
      </c>
      <c r="AA69">
        <v>0</v>
      </c>
      <c r="AB69">
        <v>2.64</v>
      </c>
      <c r="AC69">
        <v>37.33</v>
      </c>
      <c r="AD69">
        <v>0</v>
      </c>
      <c r="AE69">
        <v>37.33</v>
      </c>
      <c r="AF69">
        <v>1.93</v>
      </c>
      <c r="AG69">
        <v>12.45</v>
      </c>
      <c r="AH69">
        <v>0</v>
      </c>
      <c r="AI69">
        <v>1.93</v>
      </c>
      <c r="AJ69">
        <v>0</v>
      </c>
      <c r="AK69">
        <v>6.76</v>
      </c>
      <c r="AL69">
        <v>0</v>
      </c>
      <c r="AM69">
        <v>4.83</v>
      </c>
      <c r="AN69">
        <v>72.48</v>
      </c>
      <c r="AO69">
        <v>0</v>
      </c>
      <c r="AP69">
        <v>0</v>
      </c>
      <c r="AQ69">
        <v>4.83</v>
      </c>
      <c r="AR69">
        <v>0</v>
      </c>
      <c r="AS69">
        <v>1.93</v>
      </c>
      <c r="AT69">
        <v>111.43</v>
      </c>
      <c r="AU69">
        <v>57.98</v>
      </c>
      <c r="AV69">
        <v>72.48</v>
      </c>
      <c r="AW69">
        <v>0</v>
      </c>
      <c r="AX69">
        <v>45.1</v>
      </c>
      <c r="AY69">
        <v>0</v>
      </c>
      <c r="AZ69">
        <v>0</v>
      </c>
      <c r="BA69">
        <v>5.8</v>
      </c>
      <c r="BB69">
        <v>0</v>
      </c>
      <c r="BC69">
        <v>77.31</v>
      </c>
      <c r="BD69">
        <v>48.32</v>
      </c>
      <c r="BE69">
        <v>0</v>
      </c>
      <c r="BF69">
        <v>0</v>
      </c>
      <c r="BG69">
        <v>0.72</v>
      </c>
      <c r="BH69">
        <v>0</v>
      </c>
      <c r="BI69">
        <v>0</v>
      </c>
      <c r="BJ69">
        <v>19.329999999999998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15.87</v>
      </c>
      <c r="BR69">
        <v>39.619999999999997</v>
      </c>
      <c r="BS69">
        <v>24.7</v>
      </c>
      <c r="BT69">
        <v>0</v>
      </c>
      <c r="BU69">
        <v>0</v>
      </c>
      <c r="BV69">
        <v>0</v>
      </c>
      <c r="BW69">
        <v>19.329999999999998</v>
      </c>
      <c r="BX69">
        <v>14.5</v>
      </c>
      <c r="BY69">
        <v>0</v>
      </c>
    </row>
    <row r="70" spans="7:77">
      <c r="G70" t="s">
        <v>112</v>
      </c>
      <c r="H70" s="73">
        <v>397.90000000000003</v>
      </c>
      <c r="I70" s="46">
        <v>66.87</v>
      </c>
      <c r="J70" s="46">
        <v>322.19000000000005</v>
      </c>
      <c r="K70" s="46">
        <v>111.81</v>
      </c>
      <c r="L70" s="46">
        <v>2.37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46.39</v>
      </c>
      <c r="X70">
        <v>2.9</v>
      </c>
      <c r="Y70">
        <v>66.87</v>
      </c>
      <c r="Z70">
        <v>48.32</v>
      </c>
      <c r="AA70">
        <v>0</v>
      </c>
      <c r="AB70">
        <v>2.37</v>
      </c>
      <c r="AC70">
        <v>37.33</v>
      </c>
      <c r="AD70">
        <v>0</v>
      </c>
      <c r="AE70">
        <v>37.33</v>
      </c>
      <c r="AF70">
        <v>1.93</v>
      </c>
      <c r="AG70">
        <v>12.45</v>
      </c>
      <c r="AH70">
        <v>0</v>
      </c>
      <c r="AI70">
        <v>1.93</v>
      </c>
      <c r="AJ70">
        <v>0</v>
      </c>
      <c r="AK70">
        <v>6.76</v>
      </c>
      <c r="AL70">
        <v>0</v>
      </c>
      <c r="AM70">
        <v>4.83</v>
      </c>
      <c r="AN70">
        <v>72.48</v>
      </c>
      <c r="AO70">
        <v>0</v>
      </c>
      <c r="AP70">
        <v>0</v>
      </c>
      <c r="AQ70">
        <v>4.83</v>
      </c>
      <c r="AR70">
        <v>0</v>
      </c>
      <c r="AS70">
        <v>1.93</v>
      </c>
      <c r="AT70">
        <v>111.43</v>
      </c>
      <c r="AU70">
        <v>57.98</v>
      </c>
      <c r="AV70">
        <v>72.48</v>
      </c>
      <c r="AW70">
        <v>0</v>
      </c>
      <c r="AX70">
        <v>45.1</v>
      </c>
      <c r="AY70">
        <v>0</v>
      </c>
      <c r="AZ70">
        <v>0</v>
      </c>
      <c r="BA70">
        <v>5.8</v>
      </c>
      <c r="BB70">
        <v>0</v>
      </c>
      <c r="BC70">
        <v>77.31</v>
      </c>
      <c r="BD70">
        <v>48.32</v>
      </c>
      <c r="BE70">
        <v>0</v>
      </c>
      <c r="BF70">
        <v>0</v>
      </c>
      <c r="BG70">
        <v>0.72</v>
      </c>
      <c r="BH70">
        <v>0</v>
      </c>
      <c r="BI70">
        <v>0</v>
      </c>
      <c r="BJ70">
        <v>19.329999999999998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15.87</v>
      </c>
      <c r="BR70">
        <v>39.619999999999997</v>
      </c>
      <c r="BS70">
        <v>24.7</v>
      </c>
      <c r="BT70">
        <v>0</v>
      </c>
      <c r="BU70">
        <v>0</v>
      </c>
      <c r="BV70">
        <v>0</v>
      </c>
      <c r="BW70">
        <v>19.329999999999998</v>
      </c>
      <c r="BX70">
        <v>14.5</v>
      </c>
      <c r="BY70">
        <v>0</v>
      </c>
    </row>
    <row r="71" spans="7:77">
      <c r="G71" t="s">
        <v>113</v>
      </c>
      <c r="H71" s="73">
        <v>397.85999999999996</v>
      </c>
      <c r="I71" s="46">
        <v>66.87</v>
      </c>
      <c r="J71" s="46">
        <v>322.37000000000006</v>
      </c>
      <c r="K71" s="46">
        <v>111.81</v>
      </c>
      <c r="L71" s="46">
        <v>1.7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2.9</v>
      </c>
      <c r="Y71">
        <v>66.87</v>
      </c>
      <c r="Z71">
        <v>48.32</v>
      </c>
      <c r="AA71">
        <v>0</v>
      </c>
      <c r="AB71">
        <v>1.7</v>
      </c>
      <c r="AC71">
        <v>37.33</v>
      </c>
      <c r="AD71">
        <v>0</v>
      </c>
      <c r="AE71">
        <v>37.33</v>
      </c>
      <c r="AF71">
        <v>1.93</v>
      </c>
      <c r="AG71">
        <v>12.45</v>
      </c>
      <c r="AH71">
        <v>0</v>
      </c>
      <c r="AI71">
        <v>1.93</v>
      </c>
      <c r="AJ71">
        <v>0</v>
      </c>
      <c r="AK71">
        <v>0</v>
      </c>
      <c r="AL71">
        <v>0</v>
      </c>
      <c r="AM71">
        <v>4.83</v>
      </c>
      <c r="AN71">
        <v>72.48</v>
      </c>
      <c r="AO71">
        <v>0</v>
      </c>
      <c r="AP71">
        <v>0</v>
      </c>
      <c r="AQ71">
        <v>0</v>
      </c>
      <c r="AR71">
        <v>0</v>
      </c>
      <c r="AS71">
        <v>1.93</v>
      </c>
      <c r="AT71">
        <v>111.43</v>
      </c>
      <c r="AU71">
        <v>0</v>
      </c>
      <c r="AV71">
        <v>72.48</v>
      </c>
      <c r="AW71">
        <v>0</v>
      </c>
      <c r="AX71">
        <v>45.1</v>
      </c>
      <c r="AY71">
        <v>0</v>
      </c>
      <c r="AZ71">
        <v>0</v>
      </c>
      <c r="BA71">
        <v>0</v>
      </c>
      <c r="BB71">
        <v>0</v>
      </c>
      <c r="BC71">
        <v>77.31</v>
      </c>
      <c r="BD71">
        <v>48.32</v>
      </c>
      <c r="BE71">
        <v>0</v>
      </c>
      <c r="BF71">
        <v>0</v>
      </c>
      <c r="BG71">
        <v>0.68</v>
      </c>
      <c r="BH71">
        <v>0</v>
      </c>
      <c r="BI71">
        <v>0</v>
      </c>
      <c r="BJ71">
        <v>19.329999999999998</v>
      </c>
      <c r="BK71">
        <v>4.83</v>
      </c>
      <c r="BL71">
        <v>0</v>
      </c>
      <c r="BM71">
        <v>0</v>
      </c>
      <c r="BN71">
        <v>6.76</v>
      </c>
      <c r="BO71">
        <v>0</v>
      </c>
      <c r="BP71">
        <v>5.8</v>
      </c>
      <c r="BQ71">
        <v>16.05</v>
      </c>
      <c r="BR71">
        <v>39.619999999999997</v>
      </c>
      <c r="BS71">
        <v>24.7</v>
      </c>
      <c r="BT71">
        <v>0</v>
      </c>
      <c r="BU71">
        <v>46.39</v>
      </c>
      <c r="BV71">
        <v>0</v>
      </c>
      <c r="BW71">
        <v>19.329999999999998</v>
      </c>
      <c r="BX71">
        <v>14.5</v>
      </c>
      <c r="BY71">
        <v>57.98</v>
      </c>
    </row>
    <row r="72" spans="7:77">
      <c r="G72" t="s">
        <v>114</v>
      </c>
      <c r="H72" s="73">
        <v>397.85999999999996</v>
      </c>
      <c r="I72" s="46">
        <v>66.87</v>
      </c>
      <c r="J72" s="46">
        <v>322.37000000000006</v>
      </c>
      <c r="K72" s="46">
        <v>111.81</v>
      </c>
      <c r="L72" s="46">
        <v>1.32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2.9</v>
      </c>
      <c r="Y72">
        <v>66.87</v>
      </c>
      <c r="Z72">
        <v>48.32</v>
      </c>
      <c r="AA72">
        <v>0</v>
      </c>
      <c r="AB72">
        <v>1.32</v>
      </c>
      <c r="AC72">
        <v>37.33</v>
      </c>
      <c r="AD72">
        <v>0</v>
      </c>
      <c r="AE72">
        <v>37.33</v>
      </c>
      <c r="AF72">
        <v>1.93</v>
      </c>
      <c r="AG72">
        <v>12.45</v>
      </c>
      <c r="AH72">
        <v>0</v>
      </c>
      <c r="AI72">
        <v>1.93</v>
      </c>
      <c r="AJ72">
        <v>0</v>
      </c>
      <c r="AK72">
        <v>0</v>
      </c>
      <c r="AL72">
        <v>0</v>
      </c>
      <c r="AM72">
        <v>4.83</v>
      </c>
      <c r="AN72">
        <v>72.48</v>
      </c>
      <c r="AO72">
        <v>0</v>
      </c>
      <c r="AP72">
        <v>0</v>
      </c>
      <c r="AQ72">
        <v>0</v>
      </c>
      <c r="AR72">
        <v>0</v>
      </c>
      <c r="AS72">
        <v>1.93</v>
      </c>
      <c r="AT72">
        <v>111.43</v>
      </c>
      <c r="AU72">
        <v>0</v>
      </c>
      <c r="AV72">
        <v>72.48</v>
      </c>
      <c r="AW72">
        <v>0</v>
      </c>
      <c r="AX72">
        <v>45.1</v>
      </c>
      <c r="AY72">
        <v>0</v>
      </c>
      <c r="AZ72">
        <v>0</v>
      </c>
      <c r="BA72">
        <v>0</v>
      </c>
      <c r="BB72">
        <v>0</v>
      </c>
      <c r="BC72">
        <v>77.31</v>
      </c>
      <c r="BD72">
        <v>48.32</v>
      </c>
      <c r="BE72">
        <v>0</v>
      </c>
      <c r="BF72">
        <v>0</v>
      </c>
      <c r="BG72">
        <v>0.68</v>
      </c>
      <c r="BH72">
        <v>0</v>
      </c>
      <c r="BI72">
        <v>0</v>
      </c>
      <c r="BJ72">
        <v>19.329999999999998</v>
      </c>
      <c r="BK72">
        <v>4.83</v>
      </c>
      <c r="BL72">
        <v>0</v>
      </c>
      <c r="BM72">
        <v>0</v>
      </c>
      <c r="BN72">
        <v>6.76</v>
      </c>
      <c r="BO72">
        <v>0</v>
      </c>
      <c r="BP72">
        <v>5.8</v>
      </c>
      <c r="BQ72">
        <v>16.05</v>
      </c>
      <c r="BR72">
        <v>39.619999999999997</v>
      </c>
      <c r="BS72">
        <v>24.7</v>
      </c>
      <c r="BT72">
        <v>0</v>
      </c>
      <c r="BU72">
        <v>46.39</v>
      </c>
      <c r="BV72">
        <v>0</v>
      </c>
      <c r="BW72">
        <v>19.329999999999998</v>
      </c>
      <c r="BX72">
        <v>14.5</v>
      </c>
      <c r="BY72">
        <v>57.98</v>
      </c>
    </row>
    <row r="73" spans="7:77">
      <c r="G73" t="s">
        <v>115</v>
      </c>
      <c r="H73" s="73">
        <v>397.85999999999996</v>
      </c>
      <c r="I73" s="46">
        <v>66.87</v>
      </c>
      <c r="J73" s="46">
        <v>348.3</v>
      </c>
      <c r="K73" s="46">
        <v>111.81</v>
      </c>
      <c r="L73" s="46">
        <v>1.0900000000000001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2.9</v>
      </c>
      <c r="Y73">
        <v>66.87</v>
      </c>
      <c r="Z73">
        <v>48.32</v>
      </c>
      <c r="AA73">
        <v>0</v>
      </c>
      <c r="AB73">
        <v>1.0900000000000001</v>
      </c>
      <c r="AC73">
        <v>37.33</v>
      </c>
      <c r="AD73">
        <v>0</v>
      </c>
      <c r="AE73">
        <v>37.33</v>
      </c>
      <c r="AF73">
        <v>1.93</v>
      </c>
      <c r="AG73">
        <v>12.45</v>
      </c>
      <c r="AH73">
        <v>0</v>
      </c>
      <c r="AI73">
        <v>1.93</v>
      </c>
      <c r="AJ73">
        <v>0</v>
      </c>
      <c r="AK73">
        <v>0</v>
      </c>
      <c r="AL73">
        <v>0</v>
      </c>
      <c r="AM73">
        <v>4.83</v>
      </c>
      <c r="AN73">
        <v>72.48</v>
      </c>
      <c r="AO73">
        <v>0</v>
      </c>
      <c r="AP73">
        <v>0</v>
      </c>
      <c r="AQ73">
        <v>0</v>
      </c>
      <c r="AR73">
        <v>0</v>
      </c>
      <c r="AS73">
        <v>1.93</v>
      </c>
      <c r="AT73">
        <v>111.43</v>
      </c>
      <c r="AU73">
        <v>0</v>
      </c>
      <c r="AV73">
        <v>72.48</v>
      </c>
      <c r="AW73">
        <v>0</v>
      </c>
      <c r="AX73">
        <v>54.65</v>
      </c>
      <c r="AY73">
        <v>0</v>
      </c>
      <c r="AZ73">
        <v>0</v>
      </c>
      <c r="BA73">
        <v>0</v>
      </c>
      <c r="BB73">
        <v>0</v>
      </c>
      <c r="BC73">
        <v>93.69</v>
      </c>
      <c r="BD73">
        <v>48.32</v>
      </c>
      <c r="BE73">
        <v>0</v>
      </c>
      <c r="BF73">
        <v>0</v>
      </c>
      <c r="BG73">
        <v>0.68</v>
      </c>
      <c r="BH73">
        <v>0</v>
      </c>
      <c r="BI73">
        <v>0</v>
      </c>
      <c r="BJ73">
        <v>19.329999999999998</v>
      </c>
      <c r="BK73">
        <v>4.83</v>
      </c>
      <c r="BL73">
        <v>0</v>
      </c>
      <c r="BM73">
        <v>0</v>
      </c>
      <c r="BN73">
        <v>6.76</v>
      </c>
      <c r="BO73">
        <v>0</v>
      </c>
      <c r="BP73">
        <v>5.8</v>
      </c>
      <c r="BQ73">
        <v>16.05</v>
      </c>
      <c r="BR73">
        <v>39.619999999999997</v>
      </c>
      <c r="BS73">
        <v>24.7</v>
      </c>
      <c r="BT73">
        <v>0</v>
      </c>
      <c r="BU73">
        <v>46.39</v>
      </c>
      <c r="BV73">
        <v>0</v>
      </c>
      <c r="BW73">
        <v>19.329999999999998</v>
      </c>
      <c r="BX73">
        <v>14.5</v>
      </c>
      <c r="BY73">
        <v>57.98</v>
      </c>
    </row>
    <row r="74" spans="7:77">
      <c r="G74" t="s">
        <v>116</v>
      </c>
      <c r="H74" s="73">
        <v>397.85999999999996</v>
      </c>
      <c r="I74" s="46">
        <v>66.87</v>
      </c>
      <c r="J74" s="46">
        <v>348.3</v>
      </c>
      <c r="K74" s="46">
        <v>111.81</v>
      </c>
      <c r="L74" s="46">
        <v>0.86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2.9</v>
      </c>
      <c r="Y74">
        <v>66.87</v>
      </c>
      <c r="Z74">
        <v>48.32</v>
      </c>
      <c r="AA74">
        <v>0</v>
      </c>
      <c r="AB74">
        <v>0.86</v>
      </c>
      <c r="AC74">
        <v>37.33</v>
      </c>
      <c r="AD74">
        <v>0</v>
      </c>
      <c r="AE74">
        <v>37.33</v>
      </c>
      <c r="AF74">
        <v>1.93</v>
      </c>
      <c r="AG74">
        <v>12.45</v>
      </c>
      <c r="AH74">
        <v>0</v>
      </c>
      <c r="AI74">
        <v>1.93</v>
      </c>
      <c r="AJ74">
        <v>0</v>
      </c>
      <c r="AK74">
        <v>0</v>
      </c>
      <c r="AL74">
        <v>0</v>
      </c>
      <c r="AM74">
        <v>4.83</v>
      </c>
      <c r="AN74">
        <v>72.48</v>
      </c>
      <c r="AO74">
        <v>0</v>
      </c>
      <c r="AP74">
        <v>0</v>
      </c>
      <c r="AQ74">
        <v>0</v>
      </c>
      <c r="AR74">
        <v>0</v>
      </c>
      <c r="AS74">
        <v>1.93</v>
      </c>
      <c r="AT74">
        <v>111.43</v>
      </c>
      <c r="AU74">
        <v>0</v>
      </c>
      <c r="AV74">
        <v>72.48</v>
      </c>
      <c r="AW74">
        <v>0</v>
      </c>
      <c r="AX74">
        <v>54.65</v>
      </c>
      <c r="AY74">
        <v>0</v>
      </c>
      <c r="AZ74">
        <v>0</v>
      </c>
      <c r="BA74">
        <v>0</v>
      </c>
      <c r="BB74">
        <v>0</v>
      </c>
      <c r="BC74">
        <v>93.69</v>
      </c>
      <c r="BD74">
        <v>48.32</v>
      </c>
      <c r="BE74">
        <v>0</v>
      </c>
      <c r="BF74">
        <v>0</v>
      </c>
      <c r="BG74">
        <v>0.68</v>
      </c>
      <c r="BH74">
        <v>0</v>
      </c>
      <c r="BI74">
        <v>0</v>
      </c>
      <c r="BJ74">
        <v>19.329999999999998</v>
      </c>
      <c r="BK74">
        <v>4.83</v>
      </c>
      <c r="BL74">
        <v>0</v>
      </c>
      <c r="BM74">
        <v>0</v>
      </c>
      <c r="BN74">
        <v>6.76</v>
      </c>
      <c r="BO74">
        <v>0</v>
      </c>
      <c r="BP74">
        <v>5.8</v>
      </c>
      <c r="BQ74">
        <v>16.05</v>
      </c>
      <c r="BR74">
        <v>39.619999999999997</v>
      </c>
      <c r="BS74">
        <v>24.7</v>
      </c>
      <c r="BT74">
        <v>0</v>
      </c>
      <c r="BU74">
        <v>46.39</v>
      </c>
      <c r="BV74">
        <v>0</v>
      </c>
      <c r="BW74">
        <v>19.329999999999998</v>
      </c>
      <c r="BX74">
        <v>14.5</v>
      </c>
      <c r="BY74">
        <v>57.98</v>
      </c>
    </row>
    <row r="75" spans="7:77">
      <c r="G75" t="s">
        <v>117</v>
      </c>
      <c r="H75" s="73">
        <v>324.41000000000003</v>
      </c>
      <c r="I75" s="46">
        <v>66.87</v>
      </c>
      <c r="J75" s="46">
        <v>364.53000000000003</v>
      </c>
      <c r="K75" s="46">
        <v>111.81</v>
      </c>
      <c r="L75" s="46">
        <v>0.53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1.93</v>
      </c>
      <c r="Y75">
        <v>66.87</v>
      </c>
      <c r="Z75">
        <v>0</v>
      </c>
      <c r="AA75">
        <v>0</v>
      </c>
      <c r="AB75">
        <v>0.53</v>
      </c>
      <c r="AC75">
        <v>37.33</v>
      </c>
      <c r="AD75">
        <v>0</v>
      </c>
      <c r="AE75">
        <v>37.33</v>
      </c>
      <c r="AF75">
        <v>1.93</v>
      </c>
      <c r="AG75">
        <v>12.45</v>
      </c>
      <c r="AH75">
        <v>0</v>
      </c>
      <c r="AI75">
        <v>1.93</v>
      </c>
      <c r="AJ75">
        <v>0</v>
      </c>
      <c r="AK75">
        <v>0</v>
      </c>
      <c r="AL75">
        <v>0</v>
      </c>
      <c r="AM75">
        <v>4.83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1.93</v>
      </c>
      <c r="AT75">
        <v>167.19</v>
      </c>
      <c r="AU75">
        <v>0</v>
      </c>
      <c r="AV75">
        <v>26.09</v>
      </c>
      <c r="AW75">
        <v>0</v>
      </c>
      <c r="AX75">
        <v>57.04</v>
      </c>
      <c r="AY75">
        <v>0</v>
      </c>
      <c r="AZ75">
        <v>0</v>
      </c>
      <c r="BA75">
        <v>0</v>
      </c>
      <c r="BB75">
        <v>0</v>
      </c>
      <c r="BC75">
        <v>97.79</v>
      </c>
      <c r="BD75">
        <v>0</v>
      </c>
      <c r="BE75">
        <v>0</v>
      </c>
      <c r="BF75">
        <v>0</v>
      </c>
      <c r="BG75">
        <v>0.68</v>
      </c>
      <c r="BH75">
        <v>0</v>
      </c>
      <c r="BI75">
        <v>0</v>
      </c>
      <c r="BJ75">
        <v>19.329999999999998</v>
      </c>
      <c r="BK75">
        <v>4.83</v>
      </c>
      <c r="BL75">
        <v>48.32</v>
      </c>
      <c r="BM75">
        <v>0</v>
      </c>
      <c r="BN75">
        <v>6.76</v>
      </c>
      <c r="BO75">
        <v>0</v>
      </c>
      <c r="BP75">
        <v>5.8</v>
      </c>
      <c r="BQ75">
        <v>16.420000000000002</v>
      </c>
      <c r="BR75">
        <v>39.619999999999997</v>
      </c>
      <c r="BS75">
        <v>24.7</v>
      </c>
      <c r="BT75">
        <v>48.32</v>
      </c>
      <c r="BU75">
        <v>46.39</v>
      </c>
      <c r="BV75">
        <v>0</v>
      </c>
      <c r="BW75">
        <v>19.329999999999998</v>
      </c>
      <c r="BX75">
        <v>14.5</v>
      </c>
      <c r="BY75">
        <v>57.98</v>
      </c>
    </row>
    <row r="76" spans="7:77">
      <c r="G76" t="s">
        <v>118</v>
      </c>
      <c r="H76" s="73">
        <v>324.41000000000003</v>
      </c>
      <c r="I76" s="46">
        <v>66.87</v>
      </c>
      <c r="J76" s="46">
        <v>364.53000000000003</v>
      </c>
      <c r="K76" s="46">
        <v>111.81</v>
      </c>
      <c r="L76" s="46">
        <v>0.24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1.93</v>
      </c>
      <c r="Y76">
        <v>66.87</v>
      </c>
      <c r="Z76">
        <v>0</v>
      </c>
      <c r="AA76">
        <v>0</v>
      </c>
      <c r="AB76">
        <v>0.24</v>
      </c>
      <c r="AC76">
        <v>37.33</v>
      </c>
      <c r="AD76">
        <v>0</v>
      </c>
      <c r="AE76">
        <v>37.33</v>
      </c>
      <c r="AF76">
        <v>1.93</v>
      </c>
      <c r="AG76">
        <v>12.45</v>
      </c>
      <c r="AH76">
        <v>0</v>
      </c>
      <c r="AI76">
        <v>1.93</v>
      </c>
      <c r="AJ76">
        <v>0</v>
      </c>
      <c r="AK76">
        <v>0</v>
      </c>
      <c r="AL76">
        <v>0</v>
      </c>
      <c r="AM76">
        <v>4.83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1.93</v>
      </c>
      <c r="AT76">
        <v>167.19</v>
      </c>
      <c r="AU76">
        <v>0</v>
      </c>
      <c r="AV76">
        <v>26.09</v>
      </c>
      <c r="AW76">
        <v>0</v>
      </c>
      <c r="AX76">
        <v>57.04</v>
      </c>
      <c r="AY76">
        <v>0</v>
      </c>
      <c r="AZ76">
        <v>0</v>
      </c>
      <c r="BA76">
        <v>0</v>
      </c>
      <c r="BB76">
        <v>0</v>
      </c>
      <c r="BC76">
        <v>97.79</v>
      </c>
      <c r="BD76">
        <v>0</v>
      </c>
      <c r="BE76">
        <v>0</v>
      </c>
      <c r="BF76">
        <v>0</v>
      </c>
      <c r="BG76">
        <v>0.68</v>
      </c>
      <c r="BH76">
        <v>0</v>
      </c>
      <c r="BI76">
        <v>0</v>
      </c>
      <c r="BJ76">
        <v>19.329999999999998</v>
      </c>
      <c r="BK76">
        <v>4.83</v>
      </c>
      <c r="BL76">
        <v>48.32</v>
      </c>
      <c r="BM76">
        <v>0</v>
      </c>
      <c r="BN76">
        <v>6.76</v>
      </c>
      <c r="BO76">
        <v>0</v>
      </c>
      <c r="BP76">
        <v>5.8</v>
      </c>
      <c r="BQ76">
        <v>16.420000000000002</v>
      </c>
      <c r="BR76">
        <v>39.619999999999997</v>
      </c>
      <c r="BS76">
        <v>24.7</v>
      </c>
      <c r="BT76">
        <v>48.32</v>
      </c>
      <c r="BU76">
        <v>46.39</v>
      </c>
      <c r="BV76">
        <v>0</v>
      </c>
      <c r="BW76">
        <v>19.329999999999998</v>
      </c>
      <c r="BX76">
        <v>14.5</v>
      </c>
      <c r="BY76">
        <v>57.98</v>
      </c>
    </row>
    <row r="77" spans="7:77">
      <c r="G77" t="s">
        <v>119</v>
      </c>
      <c r="H77" s="73">
        <v>324.41000000000003</v>
      </c>
      <c r="I77" s="46">
        <v>66.87</v>
      </c>
      <c r="J77" s="46">
        <v>371</v>
      </c>
      <c r="K77" s="46">
        <v>111.81</v>
      </c>
      <c r="L77" s="46">
        <v>0.1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1.93</v>
      </c>
      <c r="Y77">
        <v>66.87</v>
      </c>
      <c r="Z77">
        <v>0</v>
      </c>
      <c r="AA77">
        <v>0</v>
      </c>
      <c r="AB77">
        <v>0.1</v>
      </c>
      <c r="AC77">
        <v>37.33</v>
      </c>
      <c r="AD77">
        <v>0</v>
      </c>
      <c r="AE77">
        <v>37.33</v>
      </c>
      <c r="AF77">
        <v>1.93</v>
      </c>
      <c r="AG77">
        <v>12.45</v>
      </c>
      <c r="AH77">
        <v>0</v>
      </c>
      <c r="AI77">
        <v>1.93</v>
      </c>
      <c r="AJ77">
        <v>0</v>
      </c>
      <c r="AK77">
        <v>0</v>
      </c>
      <c r="AL77">
        <v>0</v>
      </c>
      <c r="AM77">
        <v>4.83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1.93</v>
      </c>
      <c r="AT77">
        <v>167.19</v>
      </c>
      <c r="AU77">
        <v>0</v>
      </c>
      <c r="AV77">
        <v>26.09</v>
      </c>
      <c r="AW77">
        <v>0</v>
      </c>
      <c r="AX77">
        <v>59.42</v>
      </c>
      <c r="AY77">
        <v>0</v>
      </c>
      <c r="AZ77">
        <v>0</v>
      </c>
      <c r="BA77">
        <v>0</v>
      </c>
      <c r="BB77">
        <v>0</v>
      </c>
      <c r="BC77">
        <v>101.88</v>
      </c>
      <c r="BD77">
        <v>0</v>
      </c>
      <c r="BE77">
        <v>0</v>
      </c>
      <c r="BF77">
        <v>0</v>
      </c>
      <c r="BG77">
        <v>0.68</v>
      </c>
      <c r="BH77">
        <v>0</v>
      </c>
      <c r="BI77">
        <v>0</v>
      </c>
      <c r="BJ77">
        <v>19.329999999999998</v>
      </c>
      <c r="BK77">
        <v>4.83</v>
      </c>
      <c r="BL77">
        <v>48.32</v>
      </c>
      <c r="BM77">
        <v>0</v>
      </c>
      <c r="BN77">
        <v>6.76</v>
      </c>
      <c r="BO77">
        <v>0</v>
      </c>
      <c r="BP77">
        <v>5.8</v>
      </c>
      <c r="BQ77">
        <v>16.420000000000002</v>
      </c>
      <c r="BR77">
        <v>39.619999999999997</v>
      </c>
      <c r="BS77">
        <v>24.7</v>
      </c>
      <c r="BT77">
        <v>48.32</v>
      </c>
      <c r="BU77">
        <v>46.39</v>
      </c>
      <c r="BV77">
        <v>0</v>
      </c>
      <c r="BW77">
        <v>19.329999999999998</v>
      </c>
      <c r="BX77">
        <v>14.5</v>
      </c>
      <c r="BY77">
        <v>57.98</v>
      </c>
    </row>
    <row r="78" spans="7:77">
      <c r="G78" t="s">
        <v>120</v>
      </c>
      <c r="H78" s="73">
        <v>324.41000000000003</v>
      </c>
      <c r="I78" s="46">
        <v>66.87</v>
      </c>
      <c r="J78" s="46">
        <v>371</v>
      </c>
      <c r="K78" s="46">
        <v>111.81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1.93</v>
      </c>
      <c r="Y78">
        <v>66.87</v>
      </c>
      <c r="Z78">
        <v>0</v>
      </c>
      <c r="AA78">
        <v>0</v>
      </c>
      <c r="AB78">
        <v>0</v>
      </c>
      <c r="AC78">
        <v>37.33</v>
      </c>
      <c r="AD78">
        <v>0</v>
      </c>
      <c r="AE78">
        <v>37.33</v>
      </c>
      <c r="AF78">
        <v>1.93</v>
      </c>
      <c r="AG78">
        <v>12.45</v>
      </c>
      <c r="AH78">
        <v>0</v>
      </c>
      <c r="AI78">
        <v>1.93</v>
      </c>
      <c r="AJ78">
        <v>0</v>
      </c>
      <c r="AK78">
        <v>0</v>
      </c>
      <c r="AL78">
        <v>0</v>
      </c>
      <c r="AM78">
        <v>4.83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1.93</v>
      </c>
      <c r="AT78">
        <v>167.19</v>
      </c>
      <c r="AU78">
        <v>0</v>
      </c>
      <c r="AV78">
        <v>26.09</v>
      </c>
      <c r="AW78">
        <v>0</v>
      </c>
      <c r="AX78">
        <v>59.42</v>
      </c>
      <c r="AY78">
        <v>0</v>
      </c>
      <c r="AZ78">
        <v>0</v>
      </c>
      <c r="BA78">
        <v>0</v>
      </c>
      <c r="BB78">
        <v>0</v>
      </c>
      <c r="BC78">
        <v>101.88</v>
      </c>
      <c r="BD78">
        <v>0</v>
      </c>
      <c r="BE78">
        <v>0</v>
      </c>
      <c r="BF78">
        <v>0</v>
      </c>
      <c r="BG78">
        <v>0.68</v>
      </c>
      <c r="BH78">
        <v>0</v>
      </c>
      <c r="BI78">
        <v>0</v>
      </c>
      <c r="BJ78">
        <v>19.329999999999998</v>
      </c>
      <c r="BK78">
        <v>4.83</v>
      </c>
      <c r="BL78">
        <v>48.32</v>
      </c>
      <c r="BM78">
        <v>0</v>
      </c>
      <c r="BN78">
        <v>6.76</v>
      </c>
      <c r="BO78">
        <v>0</v>
      </c>
      <c r="BP78">
        <v>5.8</v>
      </c>
      <c r="BQ78">
        <v>16.420000000000002</v>
      </c>
      <c r="BR78">
        <v>39.619999999999997</v>
      </c>
      <c r="BS78">
        <v>24.7</v>
      </c>
      <c r="BT78">
        <v>48.32</v>
      </c>
      <c r="BU78">
        <v>46.39</v>
      </c>
      <c r="BV78">
        <v>0</v>
      </c>
      <c r="BW78">
        <v>19.329999999999998</v>
      </c>
      <c r="BX78">
        <v>14.5</v>
      </c>
      <c r="BY78">
        <v>57.98</v>
      </c>
    </row>
    <row r="79" spans="7:77">
      <c r="G79" t="s">
        <v>121</v>
      </c>
      <c r="H79" s="73">
        <v>614.33000000000004</v>
      </c>
      <c r="I79" s="46">
        <v>66.87</v>
      </c>
      <c r="J79" s="46">
        <v>571.14</v>
      </c>
      <c r="K79" s="46">
        <v>111.81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1.93</v>
      </c>
      <c r="Y79">
        <v>66.87</v>
      </c>
      <c r="Z79">
        <v>0</v>
      </c>
      <c r="AA79">
        <v>0</v>
      </c>
      <c r="AB79">
        <v>0</v>
      </c>
      <c r="AC79">
        <v>37.33</v>
      </c>
      <c r="AD79">
        <v>0</v>
      </c>
      <c r="AE79">
        <v>37.33</v>
      </c>
      <c r="AF79">
        <v>1.93</v>
      </c>
      <c r="AG79">
        <v>12.45</v>
      </c>
      <c r="AH79">
        <v>0</v>
      </c>
      <c r="AI79">
        <v>1.93</v>
      </c>
      <c r="AJ79">
        <v>0</v>
      </c>
      <c r="AK79">
        <v>0</v>
      </c>
      <c r="AL79">
        <v>0</v>
      </c>
      <c r="AM79">
        <v>4.83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1.93</v>
      </c>
      <c r="AT79">
        <v>167.19</v>
      </c>
      <c r="AU79">
        <v>0</v>
      </c>
      <c r="AV79">
        <v>26.09</v>
      </c>
      <c r="AW79">
        <v>2</v>
      </c>
      <c r="AX79">
        <v>61.82</v>
      </c>
      <c r="AY79">
        <v>289.92</v>
      </c>
      <c r="AZ79">
        <v>193.28</v>
      </c>
      <c r="BA79">
        <v>0</v>
      </c>
      <c r="BB79">
        <v>0</v>
      </c>
      <c r="BC79">
        <v>105.97</v>
      </c>
      <c r="BD79">
        <v>0</v>
      </c>
      <c r="BE79">
        <v>0</v>
      </c>
      <c r="BF79">
        <v>0</v>
      </c>
      <c r="BG79">
        <v>0.68</v>
      </c>
      <c r="BH79">
        <v>0</v>
      </c>
      <c r="BI79">
        <v>0</v>
      </c>
      <c r="BJ79">
        <v>19.329999999999998</v>
      </c>
      <c r="BK79">
        <v>4.83</v>
      </c>
      <c r="BL79">
        <v>48.32</v>
      </c>
      <c r="BM79">
        <v>0</v>
      </c>
      <c r="BN79">
        <v>6.76</v>
      </c>
      <c r="BO79">
        <v>0</v>
      </c>
      <c r="BP79">
        <v>5.8</v>
      </c>
      <c r="BQ79">
        <v>16.79</v>
      </c>
      <c r="BR79">
        <v>39.619999999999997</v>
      </c>
      <c r="BS79">
        <v>24.7</v>
      </c>
      <c r="BT79">
        <v>48.32</v>
      </c>
      <c r="BU79">
        <v>46.39</v>
      </c>
      <c r="BV79">
        <v>0</v>
      </c>
      <c r="BW79">
        <v>19.329999999999998</v>
      </c>
      <c r="BX79">
        <v>14.5</v>
      </c>
      <c r="BY79">
        <v>57.98</v>
      </c>
    </row>
    <row r="80" spans="7:77">
      <c r="G80" t="s">
        <v>122</v>
      </c>
      <c r="H80" s="73">
        <v>614.33000000000004</v>
      </c>
      <c r="I80" s="46">
        <v>66.87</v>
      </c>
      <c r="J80" s="46">
        <v>571.14</v>
      </c>
      <c r="K80" s="46">
        <v>111.81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1.93</v>
      </c>
      <c r="Y80">
        <v>66.87</v>
      </c>
      <c r="Z80">
        <v>0</v>
      </c>
      <c r="AA80">
        <v>0</v>
      </c>
      <c r="AB80">
        <v>0</v>
      </c>
      <c r="AC80">
        <v>37.33</v>
      </c>
      <c r="AD80">
        <v>0</v>
      </c>
      <c r="AE80">
        <v>37.33</v>
      </c>
      <c r="AF80">
        <v>1.93</v>
      </c>
      <c r="AG80">
        <v>12.45</v>
      </c>
      <c r="AH80">
        <v>0</v>
      </c>
      <c r="AI80">
        <v>1.93</v>
      </c>
      <c r="AJ80">
        <v>0</v>
      </c>
      <c r="AK80">
        <v>0</v>
      </c>
      <c r="AL80">
        <v>0</v>
      </c>
      <c r="AM80">
        <v>4.83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1.93</v>
      </c>
      <c r="AT80">
        <v>167.19</v>
      </c>
      <c r="AU80">
        <v>0</v>
      </c>
      <c r="AV80">
        <v>26.09</v>
      </c>
      <c r="AW80">
        <v>2</v>
      </c>
      <c r="AX80">
        <v>61.82</v>
      </c>
      <c r="AY80">
        <v>289.92</v>
      </c>
      <c r="AZ80">
        <v>193.28</v>
      </c>
      <c r="BA80">
        <v>0</v>
      </c>
      <c r="BB80">
        <v>0</v>
      </c>
      <c r="BC80">
        <v>105.97</v>
      </c>
      <c r="BD80">
        <v>0</v>
      </c>
      <c r="BE80">
        <v>0</v>
      </c>
      <c r="BF80">
        <v>0</v>
      </c>
      <c r="BG80">
        <v>0.68</v>
      </c>
      <c r="BH80">
        <v>0</v>
      </c>
      <c r="BI80">
        <v>0</v>
      </c>
      <c r="BJ80">
        <v>19.329999999999998</v>
      </c>
      <c r="BK80">
        <v>4.83</v>
      </c>
      <c r="BL80">
        <v>48.32</v>
      </c>
      <c r="BM80">
        <v>0</v>
      </c>
      <c r="BN80">
        <v>6.76</v>
      </c>
      <c r="BO80">
        <v>0</v>
      </c>
      <c r="BP80">
        <v>5.8</v>
      </c>
      <c r="BQ80">
        <v>16.79</v>
      </c>
      <c r="BR80">
        <v>39.619999999999997</v>
      </c>
      <c r="BS80">
        <v>24.7</v>
      </c>
      <c r="BT80">
        <v>48.32</v>
      </c>
      <c r="BU80">
        <v>46.39</v>
      </c>
      <c r="BV80">
        <v>0</v>
      </c>
      <c r="BW80">
        <v>19.329999999999998</v>
      </c>
      <c r="BX80">
        <v>14.5</v>
      </c>
      <c r="BY80">
        <v>57.98</v>
      </c>
    </row>
    <row r="81" spans="7:77">
      <c r="G81" t="s">
        <v>123</v>
      </c>
      <c r="H81" s="73">
        <v>614.33000000000004</v>
      </c>
      <c r="I81" s="46">
        <v>66.87</v>
      </c>
      <c r="J81" s="46">
        <v>577.61999999999989</v>
      </c>
      <c r="K81" s="46">
        <v>111.81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1.93</v>
      </c>
      <c r="Y81">
        <v>66.87</v>
      </c>
      <c r="Z81">
        <v>0</v>
      </c>
      <c r="AA81">
        <v>0</v>
      </c>
      <c r="AB81">
        <v>0</v>
      </c>
      <c r="AC81">
        <v>37.33</v>
      </c>
      <c r="AD81">
        <v>0</v>
      </c>
      <c r="AE81">
        <v>37.33</v>
      </c>
      <c r="AF81">
        <v>1.93</v>
      </c>
      <c r="AG81">
        <v>12.45</v>
      </c>
      <c r="AH81">
        <v>0</v>
      </c>
      <c r="AI81">
        <v>1.93</v>
      </c>
      <c r="AJ81">
        <v>0</v>
      </c>
      <c r="AK81">
        <v>0</v>
      </c>
      <c r="AL81">
        <v>0</v>
      </c>
      <c r="AM81">
        <v>4.83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1.93</v>
      </c>
      <c r="AT81">
        <v>167.19</v>
      </c>
      <c r="AU81">
        <v>0</v>
      </c>
      <c r="AV81">
        <v>26.09</v>
      </c>
      <c r="AW81">
        <v>2</v>
      </c>
      <c r="AX81">
        <v>64.209999999999994</v>
      </c>
      <c r="AY81">
        <v>289.92</v>
      </c>
      <c r="AZ81">
        <v>193.28</v>
      </c>
      <c r="BA81">
        <v>0</v>
      </c>
      <c r="BB81">
        <v>0</v>
      </c>
      <c r="BC81">
        <v>110.06</v>
      </c>
      <c r="BD81">
        <v>0</v>
      </c>
      <c r="BE81">
        <v>0</v>
      </c>
      <c r="BF81">
        <v>0</v>
      </c>
      <c r="BG81">
        <v>0.68</v>
      </c>
      <c r="BH81">
        <v>0</v>
      </c>
      <c r="BI81">
        <v>0</v>
      </c>
      <c r="BJ81">
        <v>19.329999999999998</v>
      </c>
      <c r="BK81">
        <v>4.83</v>
      </c>
      <c r="BL81">
        <v>48.32</v>
      </c>
      <c r="BM81">
        <v>0</v>
      </c>
      <c r="BN81">
        <v>6.76</v>
      </c>
      <c r="BO81">
        <v>0</v>
      </c>
      <c r="BP81">
        <v>5.8</v>
      </c>
      <c r="BQ81">
        <v>16.79</v>
      </c>
      <c r="BR81">
        <v>39.619999999999997</v>
      </c>
      <c r="BS81">
        <v>24.7</v>
      </c>
      <c r="BT81">
        <v>48.32</v>
      </c>
      <c r="BU81">
        <v>46.39</v>
      </c>
      <c r="BV81">
        <v>0</v>
      </c>
      <c r="BW81">
        <v>19.329999999999998</v>
      </c>
      <c r="BX81">
        <v>14.5</v>
      </c>
      <c r="BY81">
        <v>57.98</v>
      </c>
    </row>
    <row r="82" spans="7:77">
      <c r="G82" t="s">
        <v>124</v>
      </c>
      <c r="H82" s="73">
        <v>614.33000000000004</v>
      </c>
      <c r="I82" s="46">
        <v>66.87</v>
      </c>
      <c r="J82" s="46">
        <v>586.97</v>
      </c>
      <c r="K82" s="46">
        <v>111.81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1.93</v>
      </c>
      <c r="Y82">
        <v>66.87</v>
      </c>
      <c r="Z82">
        <v>0</v>
      </c>
      <c r="AA82">
        <v>0</v>
      </c>
      <c r="AB82">
        <v>0</v>
      </c>
      <c r="AC82">
        <v>37.33</v>
      </c>
      <c r="AD82">
        <v>0</v>
      </c>
      <c r="AE82">
        <v>37.33</v>
      </c>
      <c r="AF82">
        <v>1.93</v>
      </c>
      <c r="AG82">
        <v>12.45</v>
      </c>
      <c r="AH82">
        <v>0</v>
      </c>
      <c r="AI82">
        <v>1.93</v>
      </c>
      <c r="AJ82">
        <v>0</v>
      </c>
      <c r="AK82">
        <v>0</v>
      </c>
      <c r="AL82">
        <v>0</v>
      </c>
      <c r="AM82">
        <v>4.83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1.93</v>
      </c>
      <c r="AT82">
        <v>167.19</v>
      </c>
      <c r="AU82">
        <v>0</v>
      </c>
      <c r="AV82">
        <v>26.09</v>
      </c>
      <c r="AW82">
        <v>2</v>
      </c>
      <c r="AX82">
        <v>67.650000000000006</v>
      </c>
      <c r="AY82">
        <v>289.92</v>
      </c>
      <c r="AZ82">
        <v>193.28</v>
      </c>
      <c r="BA82">
        <v>0</v>
      </c>
      <c r="BB82">
        <v>0</v>
      </c>
      <c r="BC82">
        <v>115.97</v>
      </c>
      <c r="BD82">
        <v>0</v>
      </c>
      <c r="BE82">
        <v>0</v>
      </c>
      <c r="BF82">
        <v>0</v>
      </c>
      <c r="BG82">
        <v>0.68</v>
      </c>
      <c r="BH82">
        <v>0</v>
      </c>
      <c r="BI82">
        <v>0</v>
      </c>
      <c r="BJ82">
        <v>19.329999999999998</v>
      </c>
      <c r="BK82">
        <v>4.83</v>
      </c>
      <c r="BL82">
        <v>48.32</v>
      </c>
      <c r="BM82">
        <v>0</v>
      </c>
      <c r="BN82">
        <v>6.76</v>
      </c>
      <c r="BO82">
        <v>0</v>
      </c>
      <c r="BP82">
        <v>5.8</v>
      </c>
      <c r="BQ82">
        <v>16.79</v>
      </c>
      <c r="BR82">
        <v>39.619999999999997</v>
      </c>
      <c r="BS82">
        <v>24.7</v>
      </c>
      <c r="BT82">
        <v>48.32</v>
      </c>
      <c r="BU82">
        <v>46.39</v>
      </c>
      <c r="BV82">
        <v>0</v>
      </c>
      <c r="BW82">
        <v>19.329999999999998</v>
      </c>
      <c r="BX82">
        <v>14.5</v>
      </c>
      <c r="BY82">
        <v>57.98</v>
      </c>
    </row>
    <row r="83" spans="7:77">
      <c r="G83" t="s">
        <v>125</v>
      </c>
      <c r="H83" s="73">
        <v>1000.8900000000001</v>
      </c>
      <c r="I83" s="46">
        <v>122.73</v>
      </c>
      <c r="J83" s="46">
        <v>683.8</v>
      </c>
      <c r="K83" s="46">
        <v>111.81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1.93</v>
      </c>
      <c r="Y83">
        <v>66.87</v>
      </c>
      <c r="Z83">
        <v>0</v>
      </c>
      <c r="AA83">
        <v>55.86</v>
      </c>
      <c r="AB83">
        <v>0</v>
      </c>
      <c r="AC83">
        <v>37.33</v>
      </c>
      <c r="AD83">
        <v>0</v>
      </c>
      <c r="AE83">
        <v>37.33</v>
      </c>
      <c r="AF83">
        <v>1.93</v>
      </c>
      <c r="AG83">
        <v>12.45</v>
      </c>
      <c r="AH83">
        <v>0</v>
      </c>
      <c r="AI83">
        <v>1.93</v>
      </c>
      <c r="AJ83">
        <v>0</v>
      </c>
      <c r="AK83">
        <v>0</v>
      </c>
      <c r="AL83">
        <v>0</v>
      </c>
      <c r="AM83">
        <v>4.83</v>
      </c>
      <c r="AN83">
        <v>0</v>
      </c>
      <c r="AO83">
        <v>0</v>
      </c>
      <c r="AP83">
        <v>386.56</v>
      </c>
      <c r="AQ83">
        <v>0</v>
      </c>
      <c r="AR83">
        <v>96.64</v>
      </c>
      <c r="AS83">
        <v>1.93</v>
      </c>
      <c r="AT83">
        <v>167.19</v>
      </c>
      <c r="AU83">
        <v>0</v>
      </c>
      <c r="AV83">
        <v>26.09</v>
      </c>
      <c r="AW83">
        <v>2</v>
      </c>
      <c r="AX83">
        <v>67.650000000000006</v>
      </c>
      <c r="AY83">
        <v>289.92</v>
      </c>
      <c r="AZ83">
        <v>193.28</v>
      </c>
      <c r="BA83">
        <v>0</v>
      </c>
      <c r="BB83">
        <v>0</v>
      </c>
      <c r="BC83">
        <v>115.97</v>
      </c>
      <c r="BD83">
        <v>0</v>
      </c>
      <c r="BE83">
        <v>0</v>
      </c>
      <c r="BF83">
        <v>0</v>
      </c>
      <c r="BG83">
        <v>0.68</v>
      </c>
      <c r="BH83">
        <v>0</v>
      </c>
      <c r="BI83">
        <v>0</v>
      </c>
      <c r="BJ83">
        <v>19.329999999999998</v>
      </c>
      <c r="BK83">
        <v>4.83</v>
      </c>
      <c r="BL83">
        <v>48.32</v>
      </c>
      <c r="BM83">
        <v>0</v>
      </c>
      <c r="BN83">
        <v>6.76</v>
      </c>
      <c r="BO83">
        <v>0</v>
      </c>
      <c r="BP83">
        <v>5.8</v>
      </c>
      <c r="BQ83">
        <v>16.98</v>
      </c>
      <c r="BR83">
        <v>39.619999999999997</v>
      </c>
      <c r="BS83">
        <v>24.7</v>
      </c>
      <c r="BT83">
        <v>48.32</v>
      </c>
      <c r="BU83">
        <v>46.39</v>
      </c>
      <c r="BV83">
        <v>0</v>
      </c>
      <c r="BW83">
        <v>19.329999999999998</v>
      </c>
      <c r="BX83">
        <v>14.5</v>
      </c>
      <c r="BY83">
        <v>57.98</v>
      </c>
    </row>
    <row r="84" spans="7:77">
      <c r="G84" t="s">
        <v>126</v>
      </c>
      <c r="H84" s="73">
        <v>1000.8900000000001</v>
      </c>
      <c r="I84" s="46">
        <v>122.73</v>
      </c>
      <c r="J84" s="46">
        <v>683.8</v>
      </c>
      <c r="K84" s="46">
        <v>111.81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1.93</v>
      </c>
      <c r="Y84">
        <v>66.87</v>
      </c>
      <c r="Z84">
        <v>0</v>
      </c>
      <c r="AA84">
        <v>55.86</v>
      </c>
      <c r="AB84">
        <v>0</v>
      </c>
      <c r="AC84">
        <v>37.33</v>
      </c>
      <c r="AD84">
        <v>0</v>
      </c>
      <c r="AE84">
        <v>37.33</v>
      </c>
      <c r="AF84">
        <v>1.93</v>
      </c>
      <c r="AG84">
        <v>12.45</v>
      </c>
      <c r="AH84">
        <v>0</v>
      </c>
      <c r="AI84">
        <v>1.93</v>
      </c>
      <c r="AJ84">
        <v>0</v>
      </c>
      <c r="AK84">
        <v>0</v>
      </c>
      <c r="AL84">
        <v>0</v>
      </c>
      <c r="AM84">
        <v>4.83</v>
      </c>
      <c r="AN84">
        <v>0</v>
      </c>
      <c r="AO84">
        <v>0</v>
      </c>
      <c r="AP84">
        <v>386.56</v>
      </c>
      <c r="AQ84">
        <v>0</v>
      </c>
      <c r="AR84">
        <v>96.64</v>
      </c>
      <c r="AS84">
        <v>1.93</v>
      </c>
      <c r="AT84">
        <v>167.19</v>
      </c>
      <c r="AU84">
        <v>0</v>
      </c>
      <c r="AV84">
        <v>26.09</v>
      </c>
      <c r="AW84">
        <v>2</v>
      </c>
      <c r="AX84">
        <v>67.650000000000006</v>
      </c>
      <c r="AY84">
        <v>289.92</v>
      </c>
      <c r="AZ84">
        <v>193.28</v>
      </c>
      <c r="BA84">
        <v>0</v>
      </c>
      <c r="BB84">
        <v>0</v>
      </c>
      <c r="BC84">
        <v>115.97</v>
      </c>
      <c r="BD84">
        <v>0</v>
      </c>
      <c r="BE84">
        <v>0</v>
      </c>
      <c r="BF84">
        <v>0</v>
      </c>
      <c r="BG84">
        <v>0.68</v>
      </c>
      <c r="BH84">
        <v>0</v>
      </c>
      <c r="BI84">
        <v>0</v>
      </c>
      <c r="BJ84">
        <v>19.329999999999998</v>
      </c>
      <c r="BK84">
        <v>4.83</v>
      </c>
      <c r="BL84">
        <v>48.32</v>
      </c>
      <c r="BM84">
        <v>0</v>
      </c>
      <c r="BN84">
        <v>6.76</v>
      </c>
      <c r="BO84">
        <v>0</v>
      </c>
      <c r="BP84">
        <v>5.8</v>
      </c>
      <c r="BQ84">
        <v>16.98</v>
      </c>
      <c r="BR84">
        <v>39.619999999999997</v>
      </c>
      <c r="BS84">
        <v>24.7</v>
      </c>
      <c r="BT84">
        <v>48.32</v>
      </c>
      <c r="BU84">
        <v>46.39</v>
      </c>
      <c r="BV84">
        <v>0</v>
      </c>
      <c r="BW84">
        <v>19.329999999999998</v>
      </c>
      <c r="BX84">
        <v>14.5</v>
      </c>
      <c r="BY84">
        <v>57.98</v>
      </c>
    </row>
    <row r="85" spans="7:77">
      <c r="G85" t="s">
        <v>127</v>
      </c>
      <c r="H85" s="73">
        <v>1000.8900000000001</v>
      </c>
      <c r="I85" s="46">
        <v>122.73</v>
      </c>
      <c r="J85" s="46">
        <v>683.8</v>
      </c>
      <c r="K85" s="46">
        <v>111.81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1.93</v>
      </c>
      <c r="Y85">
        <v>66.87</v>
      </c>
      <c r="Z85">
        <v>0</v>
      </c>
      <c r="AA85">
        <v>55.86</v>
      </c>
      <c r="AB85">
        <v>0</v>
      </c>
      <c r="AC85">
        <v>37.33</v>
      </c>
      <c r="AD85">
        <v>0</v>
      </c>
      <c r="AE85">
        <v>37.33</v>
      </c>
      <c r="AF85">
        <v>1.93</v>
      </c>
      <c r="AG85">
        <v>12.45</v>
      </c>
      <c r="AH85">
        <v>0</v>
      </c>
      <c r="AI85">
        <v>1.93</v>
      </c>
      <c r="AJ85">
        <v>0</v>
      </c>
      <c r="AK85">
        <v>0</v>
      </c>
      <c r="AL85">
        <v>0</v>
      </c>
      <c r="AM85">
        <v>4.83</v>
      </c>
      <c r="AN85">
        <v>0</v>
      </c>
      <c r="AO85">
        <v>0</v>
      </c>
      <c r="AP85">
        <v>386.56</v>
      </c>
      <c r="AQ85">
        <v>0</v>
      </c>
      <c r="AR85">
        <v>96.64</v>
      </c>
      <c r="AS85">
        <v>1.93</v>
      </c>
      <c r="AT85">
        <v>167.19</v>
      </c>
      <c r="AU85">
        <v>0</v>
      </c>
      <c r="AV85">
        <v>26.09</v>
      </c>
      <c r="AW85">
        <v>2</v>
      </c>
      <c r="AX85">
        <v>67.650000000000006</v>
      </c>
      <c r="AY85">
        <v>289.92</v>
      </c>
      <c r="AZ85">
        <v>193.28</v>
      </c>
      <c r="BA85">
        <v>0</v>
      </c>
      <c r="BB85">
        <v>0</v>
      </c>
      <c r="BC85">
        <v>115.97</v>
      </c>
      <c r="BD85">
        <v>0</v>
      </c>
      <c r="BE85">
        <v>0</v>
      </c>
      <c r="BF85">
        <v>0</v>
      </c>
      <c r="BG85">
        <v>0.68</v>
      </c>
      <c r="BH85">
        <v>0</v>
      </c>
      <c r="BI85">
        <v>0</v>
      </c>
      <c r="BJ85">
        <v>19.329999999999998</v>
      </c>
      <c r="BK85">
        <v>4.83</v>
      </c>
      <c r="BL85">
        <v>48.32</v>
      </c>
      <c r="BM85">
        <v>0</v>
      </c>
      <c r="BN85">
        <v>6.76</v>
      </c>
      <c r="BO85">
        <v>0</v>
      </c>
      <c r="BP85">
        <v>5.8</v>
      </c>
      <c r="BQ85">
        <v>16.98</v>
      </c>
      <c r="BR85">
        <v>39.619999999999997</v>
      </c>
      <c r="BS85">
        <v>24.7</v>
      </c>
      <c r="BT85">
        <v>48.32</v>
      </c>
      <c r="BU85">
        <v>46.39</v>
      </c>
      <c r="BV85">
        <v>0</v>
      </c>
      <c r="BW85">
        <v>19.329999999999998</v>
      </c>
      <c r="BX85">
        <v>14.5</v>
      </c>
      <c r="BY85">
        <v>57.98</v>
      </c>
    </row>
    <row r="86" spans="7:77">
      <c r="G86" t="s">
        <v>128</v>
      </c>
      <c r="H86" s="73">
        <v>1000.8900000000001</v>
      </c>
      <c r="I86" s="46">
        <v>122.73</v>
      </c>
      <c r="J86" s="46">
        <v>683.8</v>
      </c>
      <c r="K86" s="46">
        <v>111.81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1.93</v>
      </c>
      <c r="Y86">
        <v>66.87</v>
      </c>
      <c r="Z86">
        <v>0</v>
      </c>
      <c r="AA86">
        <v>55.86</v>
      </c>
      <c r="AB86">
        <v>0</v>
      </c>
      <c r="AC86">
        <v>37.33</v>
      </c>
      <c r="AD86">
        <v>0</v>
      </c>
      <c r="AE86">
        <v>37.33</v>
      </c>
      <c r="AF86">
        <v>1.93</v>
      </c>
      <c r="AG86">
        <v>12.45</v>
      </c>
      <c r="AH86">
        <v>0</v>
      </c>
      <c r="AI86">
        <v>1.93</v>
      </c>
      <c r="AJ86">
        <v>0</v>
      </c>
      <c r="AK86">
        <v>0</v>
      </c>
      <c r="AL86">
        <v>0</v>
      </c>
      <c r="AM86">
        <v>4.83</v>
      </c>
      <c r="AN86">
        <v>0</v>
      </c>
      <c r="AO86">
        <v>0</v>
      </c>
      <c r="AP86">
        <v>386.56</v>
      </c>
      <c r="AQ86">
        <v>0</v>
      </c>
      <c r="AR86">
        <v>96.64</v>
      </c>
      <c r="AS86">
        <v>1.93</v>
      </c>
      <c r="AT86">
        <v>167.19</v>
      </c>
      <c r="AU86">
        <v>0</v>
      </c>
      <c r="AV86">
        <v>26.09</v>
      </c>
      <c r="AW86">
        <v>2</v>
      </c>
      <c r="AX86">
        <v>67.650000000000006</v>
      </c>
      <c r="AY86">
        <v>289.92</v>
      </c>
      <c r="AZ86">
        <v>193.28</v>
      </c>
      <c r="BA86">
        <v>0</v>
      </c>
      <c r="BB86">
        <v>0</v>
      </c>
      <c r="BC86">
        <v>115.97</v>
      </c>
      <c r="BD86">
        <v>0</v>
      </c>
      <c r="BE86">
        <v>0</v>
      </c>
      <c r="BF86">
        <v>0</v>
      </c>
      <c r="BG86">
        <v>0.68</v>
      </c>
      <c r="BH86">
        <v>0</v>
      </c>
      <c r="BI86">
        <v>0</v>
      </c>
      <c r="BJ86">
        <v>19.329999999999998</v>
      </c>
      <c r="BK86">
        <v>4.83</v>
      </c>
      <c r="BL86">
        <v>48.32</v>
      </c>
      <c r="BM86">
        <v>0</v>
      </c>
      <c r="BN86">
        <v>6.76</v>
      </c>
      <c r="BO86">
        <v>0</v>
      </c>
      <c r="BP86">
        <v>5.8</v>
      </c>
      <c r="BQ86">
        <v>16.98</v>
      </c>
      <c r="BR86">
        <v>39.619999999999997</v>
      </c>
      <c r="BS86">
        <v>24.7</v>
      </c>
      <c r="BT86">
        <v>48.32</v>
      </c>
      <c r="BU86">
        <v>46.39</v>
      </c>
      <c r="BV86">
        <v>0</v>
      </c>
      <c r="BW86">
        <v>19.329999999999998</v>
      </c>
      <c r="BX86">
        <v>14.5</v>
      </c>
      <c r="BY86">
        <v>57.98</v>
      </c>
    </row>
    <row r="87" spans="7:77">
      <c r="G87" t="s">
        <v>129</v>
      </c>
      <c r="H87" s="73">
        <v>1128.2600000000002</v>
      </c>
      <c r="I87" s="46">
        <v>122.73</v>
      </c>
      <c r="J87" s="46">
        <v>683.9799999999999</v>
      </c>
      <c r="K87" s="46">
        <v>111.81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66.87</v>
      </c>
      <c r="Z87">
        <v>0</v>
      </c>
      <c r="AA87">
        <v>55.86</v>
      </c>
      <c r="AB87">
        <v>0</v>
      </c>
      <c r="AC87">
        <v>37.33</v>
      </c>
      <c r="AD87">
        <v>0</v>
      </c>
      <c r="AE87">
        <v>37.33</v>
      </c>
      <c r="AF87">
        <v>1.93</v>
      </c>
      <c r="AG87">
        <v>12.45</v>
      </c>
      <c r="AH87">
        <v>0</v>
      </c>
      <c r="AI87">
        <v>1.93</v>
      </c>
      <c r="AJ87">
        <v>0</v>
      </c>
      <c r="AK87">
        <v>0</v>
      </c>
      <c r="AL87">
        <v>129.30000000000001</v>
      </c>
      <c r="AM87">
        <v>4.83</v>
      </c>
      <c r="AN87">
        <v>0</v>
      </c>
      <c r="AO87">
        <v>0</v>
      </c>
      <c r="AP87">
        <v>386.56</v>
      </c>
      <c r="AQ87">
        <v>0</v>
      </c>
      <c r="AR87">
        <v>96.64</v>
      </c>
      <c r="AS87">
        <v>1.93</v>
      </c>
      <c r="AT87">
        <v>167.19</v>
      </c>
      <c r="AU87">
        <v>0</v>
      </c>
      <c r="AV87">
        <v>26.09</v>
      </c>
      <c r="AW87">
        <v>2</v>
      </c>
      <c r="AX87">
        <v>67.650000000000006</v>
      </c>
      <c r="AY87">
        <v>289.92</v>
      </c>
      <c r="AZ87">
        <v>193.28</v>
      </c>
      <c r="BA87">
        <v>0</v>
      </c>
      <c r="BB87">
        <v>0</v>
      </c>
      <c r="BC87">
        <v>115.97</v>
      </c>
      <c r="BD87">
        <v>0</v>
      </c>
      <c r="BE87">
        <v>0</v>
      </c>
      <c r="BF87">
        <v>0</v>
      </c>
      <c r="BG87">
        <v>0.68</v>
      </c>
      <c r="BH87">
        <v>0</v>
      </c>
      <c r="BI87">
        <v>0</v>
      </c>
      <c r="BJ87">
        <v>19.329999999999998</v>
      </c>
      <c r="BK87">
        <v>4.83</v>
      </c>
      <c r="BL87">
        <v>48.32</v>
      </c>
      <c r="BM87">
        <v>0</v>
      </c>
      <c r="BN87">
        <v>6.76</v>
      </c>
      <c r="BO87">
        <v>0</v>
      </c>
      <c r="BP87">
        <v>5.8</v>
      </c>
      <c r="BQ87">
        <v>17.16</v>
      </c>
      <c r="BR87">
        <v>39.619999999999997</v>
      </c>
      <c r="BS87">
        <v>24.7</v>
      </c>
      <c r="BT87">
        <v>48.32</v>
      </c>
      <c r="BU87">
        <v>46.39</v>
      </c>
      <c r="BV87">
        <v>0</v>
      </c>
      <c r="BW87">
        <v>19.329999999999998</v>
      </c>
      <c r="BX87">
        <v>14.5</v>
      </c>
      <c r="BY87">
        <v>57.98</v>
      </c>
    </row>
    <row r="88" spans="7:77">
      <c r="G88" t="s">
        <v>130</v>
      </c>
      <c r="H88" s="73">
        <v>1128.2600000000002</v>
      </c>
      <c r="I88" s="46">
        <v>122.73</v>
      </c>
      <c r="J88" s="46">
        <v>683.9799999999999</v>
      </c>
      <c r="K88" s="46">
        <v>111.81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66.87</v>
      </c>
      <c r="Z88">
        <v>0</v>
      </c>
      <c r="AA88">
        <v>55.86</v>
      </c>
      <c r="AB88">
        <v>0</v>
      </c>
      <c r="AC88">
        <v>37.33</v>
      </c>
      <c r="AD88">
        <v>0</v>
      </c>
      <c r="AE88">
        <v>37.33</v>
      </c>
      <c r="AF88">
        <v>1.93</v>
      </c>
      <c r="AG88">
        <v>12.45</v>
      </c>
      <c r="AH88">
        <v>0</v>
      </c>
      <c r="AI88">
        <v>1.93</v>
      </c>
      <c r="AJ88">
        <v>0</v>
      </c>
      <c r="AK88">
        <v>0</v>
      </c>
      <c r="AL88">
        <v>129.30000000000001</v>
      </c>
      <c r="AM88">
        <v>4.83</v>
      </c>
      <c r="AN88">
        <v>0</v>
      </c>
      <c r="AO88">
        <v>0</v>
      </c>
      <c r="AP88">
        <v>386.56</v>
      </c>
      <c r="AQ88">
        <v>0</v>
      </c>
      <c r="AR88">
        <v>96.64</v>
      </c>
      <c r="AS88">
        <v>1.93</v>
      </c>
      <c r="AT88">
        <v>167.19</v>
      </c>
      <c r="AU88">
        <v>0</v>
      </c>
      <c r="AV88">
        <v>26.09</v>
      </c>
      <c r="AW88">
        <v>2</v>
      </c>
      <c r="AX88">
        <v>67.650000000000006</v>
      </c>
      <c r="AY88">
        <v>289.92</v>
      </c>
      <c r="AZ88">
        <v>193.28</v>
      </c>
      <c r="BA88">
        <v>0</v>
      </c>
      <c r="BB88">
        <v>0</v>
      </c>
      <c r="BC88">
        <v>115.97</v>
      </c>
      <c r="BD88">
        <v>0</v>
      </c>
      <c r="BE88">
        <v>0</v>
      </c>
      <c r="BF88">
        <v>0</v>
      </c>
      <c r="BG88">
        <v>0.68</v>
      </c>
      <c r="BH88">
        <v>0</v>
      </c>
      <c r="BI88">
        <v>0</v>
      </c>
      <c r="BJ88">
        <v>19.329999999999998</v>
      </c>
      <c r="BK88">
        <v>4.83</v>
      </c>
      <c r="BL88">
        <v>48.32</v>
      </c>
      <c r="BM88">
        <v>0</v>
      </c>
      <c r="BN88">
        <v>6.76</v>
      </c>
      <c r="BO88">
        <v>0</v>
      </c>
      <c r="BP88">
        <v>5.8</v>
      </c>
      <c r="BQ88">
        <v>17.16</v>
      </c>
      <c r="BR88">
        <v>39.619999999999997</v>
      </c>
      <c r="BS88">
        <v>24.7</v>
      </c>
      <c r="BT88">
        <v>48.32</v>
      </c>
      <c r="BU88">
        <v>46.39</v>
      </c>
      <c r="BV88">
        <v>0</v>
      </c>
      <c r="BW88">
        <v>19.329999999999998</v>
      </c>
      <c r="BX88">
        <v>14.5</v>
      </c>
      <c r="BY88">
        <v>57.98</v>
      </c>
    </row>
    <row r="89" spans="7:77">
      <c r="G89" t="s">
        <v>131</v>
      </c>
      <c r="H89" s="73">
        <v>1128.2600000000002</v>
      </c>
      <c r="I89" s="46">
        <v>123.4</v>
      </c>
      <c r="J89" s="46">
        <v>683.9799999999999</v>
      </c>
      <c r="K89" s="46">
        <v>111.81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66.87</v>
      </c>
      <c r="Z89">
        <v>0</v>
      </c>
      <c r="AA89">
        <v>56.53</v>
      </c>
      <c r="AB89">
        <v>0</v>
      </c>
      <c r="AC89">
        <v>37.33</v>
      </c>
      <c r="AD89">
        <v>0</v>
      </c>
      <c r="AE89">
        <v>37.33</v>
      </c>
      <c r="AF89">
        <v>1.93</v>
      </c>
      <c r="AG89">
        <v>12.45</v>
      </c>
      <c r="AH89">
        <v>0</v>
      </c>
      <c r="AI89">
        <v>1.93</v>
      </c>
      <c r="AJ89">
        <v>0</v>
      </c>
      <c r="AK89">
        <v>0</v>
      </c>
      <c r="AL89">
        <v>129.30000000000001</v>
      </c>
      <c r="AM89">
        <v>4.83</v>
      </c>
      <c r="AN89">
        <v>0</v>
      </c>
      <c r="AO89">
        <v>0</v>
      </c>
      <c r="AP89">
        <v>386.56</v>
      </c>
      <c r="AQ89">
        <v>0</v>
      </c>
      <c r="AR89">
        <v>96.64</v>
      </c>
      <c r="AS89">
        <v>1.93</v>
      </c>
      <c r="AT89">
        <v>167.19</v>
      </c>
      <c r="AU89">
        <v>0</v>
      </c>
      <c r="AV89">
        <v>26.09</v>
      </c>
      <c r="AW89">
        <v>2</v>
      </c>
      <c r="AX89">
        <v>67.650000000000006</v>
      </c>
      <c r="AY89">
        <v>289.92</v>
      </c>
      <c r="AZ89">
        <v>193.28</v>
      </c>
      <c r="BA89">
        <v>0</v>
      </c>
      <c r="BB89">
        <v>0</v>
      </c>
      <c r="BC89">
        <v>115.97</v>
      </c>
      <c r="BD89">
        <v>0</v>
      </c>
      <c r="BE89">
        <v>0</v>
      </c>
      <c r="BF89">
        <v>0</v>
      </c>
      <c r="BG89">
        <v>0.68</v>
      </c>
      <c r="BH89">
        <v>0</v>
      </c>
      <c r="BI89">
        <v>0</v>
      </c>
      <c r="BJ89">
        <v>19.329999999999998</v>
      </c>
      <c r="BK89">
        <v>4.83</v>
      </c>
      <c r="BL89">
        <v>48.32</v>
      </c>
      <c r="BM89">
        <v>0</v>
      </c>
      <c r="BN89">
        <v>6.76</v>
      </c>
      <c r="BO89">
        <v>0</v>
      </c>
      <c r="BP89">
        <v>5.8</v>
      </c>
      <c r="BQ89">
        <v>17.16</v>
      </c>
      <c r="BR89">
        <v>39.619999999999997</v>
      </c>
      <c r="BS89">
        <v>24.7</v>
      </c>
      <c r="BT89">
        <v>48.32</v>
      </c>
      <c r="BU89">
        <v>46.39</v>
      </c>
      <c r="BV89">
        <v>0</v>
      </c>
      <c r="BW89">
        <v>19.329999999999998</v>
      </c>
      <c r="BX89">
        <v>14.5</v>
      </c>
      <c r="BY89">
        <v>57.98</v>
      </c>
    </row>
    <row r="90" spans="7:77">
      <c r="G90" t="s">
        <v>132</v>
      </c>
      <c r="H90" s="73">
        <v>1128.2600000000002</v>
      </c>
      <c r="I90" s="46">
        <v>124.18</v>
      </c>
      <c r="J90" s="46">
        <v>683.9799999999999</v>
      </c>
      <c r="K90" s="46">
        <v>111.81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66.87</v>
      </c>
      <c r="Z90">
        <v>0</v>
      </c>
      <c r="AA90">
        <v>57.31</v>
      </c>
      <c r="AB90">
        <v>0</v>
      </c>
      <c r="AC90">
        <v>37.33</v>
      </c>
      <c r="AD90">
        <v>0</v>
      </c>
      <c r="AE90">
        <v>37.33</v>
      </c>
      <c r="AF90">
        <v>1.93</v>
      </c>
      <c r="AG90">
        <v>12.45</v>
      </c>
      <c r="AH90">
        <v>0</v>
      </c>
      <c r="AI90">
        <v>1.93</v>
      </c>
      <c r="AJ90">
        <v>0</v>
      </c>
      <c r="AK90">
        <v>0</v>
      </c>
      <c r="AL90">
        <v>129.30000000000001</v>
      </c>
      <c r="AM90">
        <v>4.83</v>
      </c>
      <c r="AN90">
        <v>0</v>
      </c>
      <c r="AO90">
        <v>0</v>
      </c>
      <c r="AP90">
        <v>386.56</v>
      </c>
      <c r="AQ90">
        <v>0</v>
      </c>
      <c r="AR90">
        <v>96.64</v>
      </c>
      <c r="AS90">
        <v>1.93</v>
      </c>
      <c r="AT90">
        <v>167.19</v>
      </c>
      <c r="AU90">
        <v>0</v>
      </c>
      <c r="AV90">
        <v>26.09</v>
      </c>
      <c r="AW90">
        <v>2</v>
      </c>
      <c r="AX90">
        <v>67.650000000000006</v>
      </c>
      <c r="AY90">
        <v>289.92</v>
      </c>
      <c r="AZ90">
        <v>193.28</v>
      </c>
      <c r="BA90">
        <v>0</v>
      </c>
      <c r="BB90">
        <v>0</v>
      </c>
      <c r="BC90">
        <v>115.97</v>
      </c>
      <c r="BD90">
        <v>0</v>
      </c>
      <c r="BE90">
        <v>0</v>
      </c>
      <c r="BF90">
        <v>0</v>
      </c>
      <c r="BG90">
        <v>0.68</v>
      </c>
      <c r="BH90">
        <v>0</v>
      </c>
      <c r="BI90">
        <v>0</v>
      </c>
      <c r="BJ90">
        <v>19.329999999999998</v>
      </c>
      <c r="BK90">
        <v>4.83</v>
      </c>
      <c r="BL90">
        <v>48.32</v>
      </c>
      <c r="BM90">
        <v>0</v>
      </c>
      <c r="BN90">
        <v>6.76</v>
      </c>
      <c r="BO90">
        <v>0</v>
      </c>
      <c r="BP90">
        <v>5.8</v>
      </c>
      <c r="BQ90">
        <v>17.16</v>
      </c>
      <c r="BR90">
        <v>39.619999999999997</v>
      </c>
      <c r="BS90">
        <v>24.7</v>
      </c>
      <c r="BT90">
        <v>48.32</v>
      </c>
      <c r="BU90">
        <v>46.39</v>
      </c>
      <c r="BV90">
        <v>0</v>
      </c>
      <c r="BW90">
        <v>19.329999999999998</v>
      </c>
      <c r="BX90">
        <v>14.5</v>
      </c>
      <c r="BY90">
        <v>57.98</v>
      </c>
    </row>
    <row r="91" spans="7:77">
      <c r="G91" t="s">
        <v>133</v>
      </c>
      <c r="H91" s="73">
        <v>1129.2300000000002</v>
      </c>
      <c r="I91" s="46">
        <v>134.51</v>
      </c>
      <c r="J91" s="46">
        <v>660.30000000000007</v>
      </c>
      <c r="K91" s="46">
        <v>111.81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66.87</v>
      </c>
      <c r="Z91">
        <v>0</v>
      </c>
      <c r="AA91">
        <v>57.98</v>
      </c>
      <c r="AB91">
        <v>0</v>
      </c>
      <c r="AC91">
        <v>37.33</v>
      </c>
      <c r="AD91">
        <v>0</v>
      </c>
      <c r="AE91">
        <v>37.33</v>
      </c>
      <c r="AF91">
        <v>1.93</v>
      </c>
      <c r="AG91">
        <v>12.45</v>
      </c>
      <c r="AH91">
        <v>0</v>
      </c>
      <c r="AI91">
        <v>1.93</v>
      </c>
      <c r="AJ91">
        <v>0</v>
      </c>
      <c r="AK91">
        <v>0</v>
      </c>
      <c r="AL91">
        <v>129.30000000000001</v>
      </c>
      <c r="AM91">
        <v>4.83</v>
      </c>
      <c r="AN91">
        <v>0</v>
      </c>
      <c r="AO91">
        <v>9.66</v>
      </c>
      <c r="AP91">
        <v>386.56</v>
      </c>
      <c r="AQ91">
        <v>0</v>
      </c>
      <c r="AR91">
        <v>96.64</v>
      </c>
      <c r="AS91">
        <v>1.93</v>
      </c>
      <c r="AT91">
        <v>111.43</v>
      </c>
      <c r="AU91">
        <v>0</v>
      </c>
      <c r="AV91">
        <v>57.98</v>
      </c>
      <c r="AW91">
        <v>2</v>
      </c>
      <c r="AX91">
        <v>67.650000000000006</v>
      </c>
      <c r="AY91">
        <v>289.92</v>
      </c>
      <c r="AZ91">
        <v>193.28</v>
      </c>
      <c r="BA91">
        <v>0</v>
      </c>
      <c r="BB91">
        <v>0</v>
      </c>
      <c r="BC91">
        <v>115.97</v>
      </c>
      <c r="BD91">
        <v>0</v>
      </c>
      <c r="BE91">
        <v>0</v>
      </c>
      <c r="BF91">
        <v>0</v>
      </c>
      <c r="BG91">
        <v>0.68</v>
      </c>
      <c r="BH91">
        <v>0.97</v>
      </c>
      <c r="BI91">
        <v>0</v>
      </c>
      <c r="BJ91">
        <v>19.329999999999998</v>
      </c>
      <c r="BK91">
        <v>4.83</v>
      </c>
      <c r="BL91">
        <v>48.32</v>
      </c>
      <c r="BM91">
        <v>0</v>
      </c>
      <c r="BN91">
        <v>6.76</v>
      </c>
      <c r="BO91">
        <v>0</v>
      </c>
      <c r="BP91">
        <v>5.8</v>
      </c>
      <c r="BQ91">
        <v>17.350000000000001</v>
      </c>
      <c r="BR91">
        <v>39.619999999999997</v>
      </c>
      <c r="BS91">
        <v>24.7</v>
      </c>
      <c r="BT91">
        <v>48.32</v>
      </c>
      <c r="BU91">
        <v>46.39</v>
      </c>
      <c r="BV91">
        <v>0</v>
      </c>
      <c r="BW91">
        <v>19.329999999999998</v>
      </c>
      <c r="BX91">
        <v>14.5</v>
      </c>
      <c r="BY91">
        <v>57.98</v>
      </c>
    </row>
    <row r="92" spans="7:77">
      <c r="G92" t="s">
        <v>134</v>
      </c>
      <c r="H92" s="73">
        <v>1129.2300000000002</v>
      </c>
      <c r="I92" s="46">
        <v>135.29</v>
      </c>
      <c r="J92" s="46">
        <v>660.30000000000007</v>
      </c>
      <c r="K92" s="46">
        <v>111.81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66.87</v>
      </c>
      <c r="Z92">
        <v>0</v>
      </c>
      <c r="AA92">
        <v>58.76</v>
      </c>
      <c r="AB92">
        <v>0</v>
      </c>
      <c r="AC92">
        <v>37.33</v>
      </c>
      <c r="AD92">
        <v>0</v>
      </c>
      <c r="AE92">
        <v>37.33</v>
      </c>
      <c r="AF92">
        <v>1.93</v>
      </c>
      <c r="AG92">
        <v>12.45</v>
      </c>
      <c r="AH92">
        <v>0</v>
      </c>
      <c r="AI92">
        <v>1.93</v>
      </c>
      <c r="AJ92">
        <v>0</v>
      </c>
      <c r="AK92">
        <v>0</v>
      </c>
      <c r="AL92">
        <v>129.30000000000001</v>
      </c>
      <c r="AM92">
        <v>4.83</v>
      </c>
      <c r="AN92">
        <v>0</v>
      </c>
      <c r="AO92">
        <v>9.66</v>
      </c>
      <c r="AP92">
        <v>386.56</v>
      </c>
      <c r="AQ92">
        <v>0</v>
      </c>
      <c r="AR92">
        <v>96.64</v>
      </c>
      <c r="AS92">
        <v>1.93</v>
      </c>
      <c r="AT92">
        <v>111.43</v>
      </c>
      <c r="AU92">
        <v>0</v>
      </c>
      <c r="AV92">
        <v>57.98</v>
      </c>
      <c r="AW92">
        <v>2</v>
      </c>
      <c r="AX92">
        <v>67.650000000000006</v>
      </c>
      <c r="AY92">
        <v>289.92</v>
      </c>
      <c r="AZ92">
        <v>193.28</v>
      </c>
      <c r="BA92">
        <v>0</v>
      </c>
      <c r="BB92">
        <v>0</v>
      </c>
      <c r="BC92">
        <v>115.97</v>
      </c>
      <c r="BD92">
        <v>0</v>
      </c>
      <c r="BE92">
        <v>0</v>
      </c>
      <c r="BF92">
        <v>0</v>
      </c>
      <c r="BG92">
        <v>0.68</v>
      </c>
      <c r="BH92">
        <v>0.97</v>
      </c>
      <c r="BI92">
        <v>0</v>
      </c>
      <c r="BJ92">
        <v>19.329999999999998</v>
      </c>
      <c r="BK92">
        <v>4.83</v>
      </c>
      <c r="BL92">
        <v>48.32</v>
      </c>
      <c r="BM92">
        <v>0</v>
      </c>
      <c r="BN92">
        <v>6.76</v>
      </c>
      <c r="BO92">
        <v>0</v>
      </c>
      <c r="BP92">
        <v>5.8</v>
      </c>
      <c r="BQ92">
        <v>17.350000000000001</v>
      </c>
      <c r="BR92">
        <v>39.619999999999997</v>
      </c>
      <c r="BS92">
        <v>24.7</v>
      </c>
      <c r="BT92">
        <v>48.32</v>
      </c>
      <c r="BU92">
        <v>46.39</v>
      </c>
      <c r="BV92">
        <v>0</v>
      </c>
      <c r="BW92">
        <v>19.329999999999998</v>
      </c>
      <c r="BX92">
        <v>14.5</v>
      </c>
      <c r="BY92">
        <v>57.98</v>
      </c>
    </row>
    <row r="93" spans="7:77">
      <c r="G93" t="s">
        <v>135</v>
      </c>
      <c r="H93" s="73">
        <v>1129.2300000000002</v>
      </c>
      <c r="I93" s="46">
        <v>135.96</v>
      </c>
      <c r="J93" s="46">
        <v>659.38</v>
      </c>
      <c r="K93" s="46">
        <v>111.81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66.87</v>
      </c>
      <c r="Z93">
        <v>0</v>
      </c>
      <c r="AA93">
        <v>59.43</v>
      </c>
      <c r="AB93">
        <v>0</v>
      </c>
      <c r="AC93">
        <v>37.33</v>
      </c>
      <c r="AD93">
        <v>0</v>
      </c>
      <c r="AE93">
        <v>37.33</v>
      </c>
      <c r="AF93">
        <v>1.93</v>
      </c>
      <c r="AG93">
        <v>12.45</v>
      </c>
      <c r="AH93">
        <v>0</v>
      </c>
      <c r="AI93">
        <v>1.93</v>
      </c>
      <c r="AJ93">
        <v>0</v>
      </c>
      <c r="AK93">
        <v>0</v>
      </c>
      <c r="AL93">
        <v>129.30000000000001</v>
      </c>
      <c r="AM93">
        <v>4.83</v>
      </c>
      <c r="AN93">
        <v>0</v>
      </c>
      <c r="AO93">
        <v>9.66</v>
      </c>
      <c r="AP93">
        <v>386.56</v>
      </c>
      <c r="AQ93">
        <v>0</v>
      </c>
      <c r="AR93">
        <v>96.64</v>
      </c>
      <c r="AS93">
        <v>1.93</v>
      </c>
      <c r="AT93">
        <v>111.43</v>
      </c>
      <c r="AU93">
        <v>0</v>
      </c>
      <c r="AV93">
        <v>57.98</v>
      </c>
      <c r="AW93">
        <v>2</v>
      </c>
      <c r="AX93">
        <v>67.650000000000006</v>
      </c>
      <c r="AY93">
        <v>289.92</v>
      </c>
      <c r="AZ93">
        <v>193.28</v>
      </c>
      <c r="BA93">
        <v>0</v>
      </c>
      <c r="BB93">
        <v>0</v>
      </c>
      <c r="BC93">
        <v>115.97</v>
      </c>
      <c r="BD93">
        <v>0</v>
      </c>
      <c r="BE93">
        <v>0</v>
      </c>
      <c r="BF93">
        <v>0</v>
      </c>
      <c r="BG93">
        <v>0.68</v>
      </c>
      <c r="BH93">
        <v>0.97</v>
      </c>
      <c r="BI93">
        <v>0</v>
      </c>
      <c r="BJ93">
        <v>19.329999999999998</v>
      </c>
      <c r="BK93">
        <v>4.83</v>
      </c>
      <c r="BL93">
        <v>48.32</v>
      </c>
      <c r="BM93">
        <v>0</v>
      </c>
      <c r="BN93">
        <v>6.76</v>
      </c>
      <c r="BO93">
        <v>0</v>
      </c>
      <c r="BP93">
        <v>5.8</v>
      </c>
      <c r="BQ93">
        <v>16.43</v>
      </c>
      <c r="BR93">
        <v>39.619999999999997</v>
      </c>
      <c r="BS93">
        <v>24.7</v>
      </c>
      <c r="BT93">
        <v>48.32</v>
      </c>
      <c r="BU93">
        <v>46.39</v>
      </c>
      <c r="BV93">
        <v>0</v>
      </c>
      <c r="BW93">
        <v>19.329999999999998</v>
      </c>
      <c r="BX93">
        <v>14.5</v>
      </c>
      <c r="BY93">
        <v>57.98</v>
      </c>
    </row>
    <row r="94" spans="7:77">
      <c r="G94" t="s">
        <v>136</v>
      </c>
      <c r="H94" s="73">
        <v>1129.2300000000002</v>
      </c>
      <c r="I94" s="46">
        <v>136.74</v>
      </c>
      <c r="J94" s="46">
        <v>659.38</v>
      </c>
      <c r="K94" s="46">
        <v>111.81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66.87</v>
      </c>
      <c r="Z94">
        <v>0</v>
      </c>
      <c r="AA94">
        <v>60.21</v>
      </c>
      <c r="AB94">
        <v>0</v>
      </c>
      <c r="AC94">
        <v>37.33</v>
      </c>
      <c r="AD94">
        <v>0</v>
      </c>
      <c r="AE94">
        <v>37.33</v>
      </c>
      <c r="AF94">
        <v>1.93</v>
      </c>
      <c r="AG94">
        <v>12.45</v>
      </c>
      <c r="AH94">
        <v>0</v>
      </c>
      <c r="AI94">
        <v>1.93</v>
      </c>
      <c r="AJ94">
        <v>0</v>
      </c>
      <c r="AK94">
        <v>0</v>
      </c>
      <c r="AL94">
        <v>129.30000000000001</v>
      </c>
      <c r="AM94">
        <v>4.83</v>
      </c>
      <c r="AN94">
        <v>0</v>
      </c>
      <c r="AO94">
        <v>9.66</v>
      </c>
      <c r="AP94">
        <v>386.56</v>
      </c>
      <c r="AQ94">
        <v>0</v>
      </c>
      <c r="AR94">
        <v>96.64</v>
      </c>
      <c r="AS94">
        <v>1.93</v>
      </c>
      <c r="AT94">
        <v>111.43</v>
      </c>
      <c r="AU94">
        <v>0</v>
      </c>
      <c r="AV94">
        <v>57.98</v>
      </c>
      <c r="AW94">
        <v>2</v>
      </c>
      <c r="AX94">
        <v>67.650000000000006</v>
      </c>
      <c r="AY94">
        <v>289.92</v>
      </c>
      <c r="AZ94">
        <v>193.28</v>
      </c>
      <c r="BA94">
        <v>0</v>
      </c>
      <c r="BB94">
        <v>0</v>
      </c>
      <c r="BC94">
        <v>115.97</v>
      </c>
      <c r="BD94">
        <v>0</v>
      </c>
      <c r="BE94">
        <v>0</v>
      </c>
      <c r="BF94">
        <v>0</v>
      </c>
      <c r="BG94">
        <v>0.68</v>
      </c>
      <c r="BH94">
        <v>0.97</v>
      </c>
      <c r="BI94">
        <v>0</v>
      </c>
      <c r="BJ94">
        <v>19.329999999999998</v>
      </c>
      <c r="BK94">
        <v>4.83</v>
      </c>
      <c r="BL94">
        <v>48.32</v>
      </c>
      <c r="BM94">
        <v>0</v>
      </c>
      <c r="BN94">
        <v>6.76</v>
      </c>
      <c r="BO94">
        <v>0</v>
      </c>
      <c r="BP94">
        <v>5.8</v>
      </c>
      <c r="BQ94">
        <v>16.43</v>
      </c>
      <c r="BR94">
        <v>39.619999999999997</v>
      </c>
      <c r="BS94">
        <v>24.7</v>
      </c>
      <c r="BT94">
        <v>48.32</v>
      </c>
      <c r="BU94">
        <v>46.39</v>
      </c>
      <c r="BV94">
        <v>0</v>
      </c>
      <c r="BW94">
        <v>19.329999999999998</v>
      </c>
      <c r="BX94">
        <v>14.5</v>
      </c>
      <c r="BY94">
        <v>57.98</v>
      </c>
    </row>
    <row r="95" spans="7:77">
      <c r="G95" t="s">
        <v>137</v>
      </c>
      <c r="H95" s="73">
        <v>1129.1800000000003</v>
      </c>
      <c r="I95" s="46">
        <v>136.74</v>
      </c>
      <c r="J95" s="46">
        <v>659.38</v>
      </c>
      <c r="K95" s="46">
        <v>111.81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66.87</v>
      </c>
      <c r="Z95">
        <v>0</v>
      </c>
      <c r="AA95">
        <v>60.21</v>
      </c>
      <c r="AB95">
        <v>0</v>
      </c>
      <c r="AC95">
        <v>37.33</v>
      </c>
      <c r="AD95">
        <v>0</v>
      </c>
      <c r="AE95">
        <v>37.33</v>
      </c>
      <c r="AF95">
        <v>1.93</v>
      </c>
      <c r="AG95">
        <v>12.45</v>
      </c>
      <c r="AH95">
        <v>0</v>
      </c>
      <c r="AI95">
        <v>1.93</v>
      </c>
      <c r="AJ95">
        <v>0</v>
      </c>
      <c r="AK95">
        <v>0</v>
      </c>
      <c r="AL95">
        <v>129.30000000000001</v>
      </c>
      <c r="AM95">
        <v>4.83</v>
      </c>
      <c r="AN95">
        <v>0</v>
      </c>
      <c r="AO95">
        <v>9.66</v>
      </c>
      <c r="AP95">
        <v>386.56</v>
      </c>
      <c r="AQ95">
        <v>0</v>
      </c>
      <c r="AR95">
        <v>96.64</v>
      </c>
      <c r="AS95">
        <v>1.93</v>
      </c>
      <c r="AT95">
        <v>111.43</v>
      </c>
      <c r="AU95">
        <v>0</v>
      </c>
      <c r="AV95">
        <v>57.98</v>
      </c>
      <c r="AW95">
        <v>2</v>
      </c>
      <c r="AX95">
        <v>67.650000000000006</v>
      </c>
      <c r="AY95">
        <v>289.92</v>
      </c>
      <c r="AZ95">
        <v>193.28</v>
      </c>
      <c r="BA95">
        <v>0</v>
      </c>
      <c r="BB95">
        <v>0</v>
      </c>
      <c r="BC95">
        <v>115.97</v>
      </c>
      <c r="BD95">
        <v>0</v>
      </c>
      <c r="BE95">
        <v>0</v>
      </c>
      <c r="BF95">
        <v>0</v>
      </c>
      <c r="BG95">
        <v>0.63</v>
      </c>
      <c r="BH95">
        <v>0.97</v>
      </c>
      <c r="BI95">
        <v>0</v>
      </c>
      <c r="BJ95">
        <v>19.329999999999998</v>
      </c>
      <c r="BK95">
        <v>4.83</v>
      </c>
      <c r="BL95">
        <v>48.32</v>
      </c>
      <c r="BM95">
        <v>0</v>
      </c>
      <c r="BN95">
        <v>6.76</v>
      </c>
      <c r="BO95">
        <v>0</v>
      </c>
      <c r="BP95">
        <v>5.8</v>
      </c>
      <c r="BQ95">
        <v>16.43</v>
      </c>
      <c r="BR95">
        <v>39.619999999999997</v>
      </c>
      <c r="BS95">
        <v>24.7</v>
      </c>
      <c r="BT95">
        <v>48.32</v>
      </c>
      <c r="BU95">
        <v>46.39</v>
      </c>
      <c r="BV95">
        <v>0</v>
      </c>
      <c r="BW95">
        <v>19.329999999999998</v>
      </c>
      <c r="BX95">
        <v>14.5</v>
      </c>
      <c r="BY95">
        <v>57.98</v>
      </c>
    </row>
    <row r="96" spans="7:77">
      <c r="G96" t="s">
        <v>138</v>
      </c>
      <c r="H96" s="73">
        <v>1129.1800000000003</v>
      </c>
      <c r="I96" s="46">
        <v>135.96</v>
      </c>
      <c r="J96" s="46">
        <v>659.38</v>
      </c>
      <c r="K96" s="46">
        <v>111.81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66.87</v>
      </c>
      <c r="Z96">
        <v>0</v>
      </c>
      <c r="AA96">
        <v>59.43</v>
      </c>
      <c r="AB96">
        <v>0</v>
      </c>
      <c r="AC96">
        <v>37.33</v>
      </c>
      <c r="AD96">
        <v>0</v>
      </c>
      <c r="AE96">
        <v>37.33</v>
      </c>
      <c r="AF96">
        <v>1.93</v>
      </c>
      <c r="AG96">
        <v>12.45</v>
      </c>
      <c r="AH96">
        <v>0</v>
      </c>
      <c r="AI96">
        <v>1.93</v>
      </c>
      <c r="AJ96">
        <v>0</v>
      </c>
      <c r="AK96">
        <v>0</v>
      </c>
      <c r="AL96">
        <v>129.30000000000001</v>
      </c>
      <c r="AM96">
        <v>4.83</v>
      </c>
      <c r="AN96">
        <v>0</v>
      </c>
      <c r="AO96">
        <v>9.66</v>
      </c>
      <c r="AP96">
        <v>386.56</v>
      </c>
      <c r="AQ96">
        <v>0</v>
      </c>
      <c r="AR96">
        <v>96.64</v>
      </c>
      <c r="AS96">
        <v>1.93</v>
      </c>
      <c r="AT96">
        <v>111.43</v>
      </c>
      <c r="AU96">
        <v>0</v>
      </c>
      <c r="AV96">
        <v>57.98</v>
      </c>
      <c r="AW96">
        <v>2</v>
      </c>
      <c r="AX96">
        <v>67.650000000000006</v>
      </c>
      <c r="AY96">
        <v>289.92</v>
      </c>
      <c r="AZ96">
        <v>193.28</v>
      </c>
      <c r="BA96">
        <v>0</v>
      </c>
      <c r="BB96">
        <v>0</v>
      </c>
      <c r="BC96">
        <v>115.97</v>
      </c>
      <c r="BD96">
        <v>0</v>
      </c>
      <c r="BE96">
        <v>0</v>
      </c>
      <c r="BF96">
        <v>0</v>
      </c>
      <c r="BG96">
        <v>0.63</v>
      </c>
      <c r="BH96">
        <v>0.97</v>
      </c>
      <c r="BI96">
        <v>0</v>
      </c>
      <c r="BJ96">
        <v>19.329999999999998</v>
      </c>
      <c r="BK96">
        <v>4.83</v>
      </c>
      <c r="BL96">
        <v>48.32</v>
      </c>
      <c r="BM96">
        <v>0</v>
      </c>
      <c r="BN96">
        <v>6.76</v>
      </c>
      <c r="BO96">
        <v>0</v>
      </c>
      <c r="BP96">
        <v>5.8</v>
      </c>
      <c r="BQ96">
        <v>16.43</v>
      </c>
      <c r="BR96">
        <v>39.619999999999997</v>
      </c>
      <c r="BS96">
        <v>24.7</v>
      </c>
      <c r="BT96">
        <v>48.32</v>
      </c>
      <c r="BU96">
        <v>46.39</v>
      </c>
      <c r="BV96">
        <v>0</v>
      </c>
      <c r="BW96">
        <v>19.329999999999998</v>
      </c>
      <c r="BX96">
        <v>14.5</v>
      </c>
      <c r="BY96">
        <v>57.98</v>
      </c>
    </row>
    <row r="97" spans="1:133">
      <c r="G97" t="s">
        <v>139</v>
      </c>
      <c r="H97" s="73">
        <v>1129.1800000000003</v>
      </c>
      <c r="I97" s="46">
        <v>135.96</v>
      </c>
      <c r="J97" s="46">
        <v>659.38</v>
      </c>
      <c r="K97" s="46">
        <v>111.81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66.87</v>
      </c>
      <c r="Z97">
        <v>0</v>
      </c>
      <c r="AA97">
        <v>59.43</v>
      </c>
      <c r="AB97">
        <v>0</v>
      </c>
      <c r="AC97">
        <v>37.33</v>
      </c>
      <c r="AD97">
        <v>0</v>
      </c>
      <c r="AE97">
        <v>37.33</v>
      </c>
      <c r="AF97">
        <v>1.93</v>
      </c>
      <c r="AG97">
        <v>12.45</v>
      </c>
      <c r="AH97">
        <v>0</v>
      </c>
      <c r="AI97">
        <v>1.93</v>
      </c>
      <c r="AJ97">
        <v>0</v>
      </c>
      <c r="AK97">
        <v>0</v>
      </c>
      <c r="AL97">
        <v>129.30000000000001</v>
      </c>
      <c r="AM97">
        <v>4.83</v>
      </c>
      <c r="AN97">
        <v>0</v>
      </c>
      <c r="AO97">
        <v>9.66</v>
      </c>
      <c r="AP97">
        <v>386.56</v>
      </c>
      <c r="AQ97">
        <v>0</v>
      </c>
      <c r="AR97">
        <v>96.64</v>
      </c>
      <c r="AS97">
        <v>1.93</v>
      </c>
      <c r="AT97">
        <v>111.43</v>
      </c>
      <c r="AU97">
        <v>0</v>
      </c>
      <c r="AV97">
        <v>57.98</v>
      </c>
      <c r="AW97">
        <v>2</v>
      </c>
      <c r="AX97">
        <v>67.650000000000006</v>
      </c>
      <c r="AY97">
        <v>289.92</v>
      </c>
      <c r="AZ97">
        <v>193.28</v>
      </c>
      <c r="BA97">
        <v>0</v>
      </c>
      <c r="BB97">
        <v>0</v>
      </c>
      <c r="BC97">
        <v>115.97</v>
      </c>
      <c r="BD97">
        <v>0</v>
      </c>
      <c r="BE97">
        <v>0</v>
      </c>
      <c r="BF97">
        <v>0</v>
      </c>
      <c r="BG97">
        <v>0.63</v>
      </c>
      <c r="BH97">
        <v>0.97</v>
      </c>
      <c r="BI97">
        <v>0</v>
      </c>
      <c r="BJ97">
        <v>19.329999999999998</v>
      </c>
      <c r="BK97">
        <v>4.83</v>
      </c>
      <c r="BL97">
        <v>48.32</v>
      </c>
      <c r="BM97">
        <v>0</v>
      </c>
      <c r="BN97">
        <v>6.76</v>
      </c>
      <c r="BO97">
        <v>0</v>
      </c>
      <c r="BP97">
        <v>5.8</v>
      </c>
      <c r="BQ97">
        <v>16.43</v>
      </c>
      <c r="BR97">
        <v>39.619999999999997</v>
      </c>
      <c r="BS97">
        <v>24.7</v>
      </c>
      <c r="BT97">
        <v>48.32</v>
      </c>
      <c r="BU97">
        <v>46.39</v>
      </c>
      <c r="BV97">
        <v>0</v>
      </c>
      <c r="BW97">
        <v>19.329999999999998</v>
      </c>
      <c r="BX97">
        <v>14.5</v>
      </c>
      <c r="BY97">
        <v>57.98</v>
      </c>
    </row>
    <row r="98" spans="1:133">
      <c r="G98" t="s">
        <v>140</v>
      </c>
      <c r="H98" s="73">
        <v>1129.1800000000003</v>
      </c>
      <c r="I98" s="46">
        <v>135.96</v>
      </c>
      <c r="J98" s="46">
        <v>659.38</v>
      </c>
      <c r="K98" s="46">
        <v>111.81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66.87</v>
      </c>
      <c r="Z98">
        <v>0</v>
      </c>
      <c r="AA98">
        <v>59.43</v>
      </c>
      <c r="AB98">
        <v>0</v>
      </c>
      <c r="AC98">
        <v>37.33</v>
      </c>
      <c r="AD98">
        <v>0</v>
      </c>
      <c r="AE98">
        <v>37.33</v>
      </c>
      <c r="AF98">
        <v>1.93</v>
      </c>
      <c r="AG98">
        <v>12.45</v>
      </c>
      <c r="AH98">
        <v>0</v>
      </c>
      <c r="AI98">
        <v>1.93</v>
      </c>
      <c r="AJ98">
        <v>0</v>
      </c>
      <c r="AK98">
        <v>0</v>
      </c>
      <c r="AL98">
        <v>129.30000000000001</v>
      </c>
      <c r="AM98">
        <v>4.83</v>
      </c>
      <c r="AN98">
        <v>0</v>
      </c>
      <c r="AO98">
        <v>9.66</v>
      </c>
      <c r="AP98">
        <v>386.56</v>
      </c>
      <c r="AQ98">
        <v>0</v>
      </c>
      <c r="AR98">
        <v>96.64</v>
      </c>
      <c r="AS98">
        <v>1.93</v>
      </c>
      <c r="AT98">
        <v>111.43</v>
      </c>
      <c r="AU98">
        <v>0</v>
      </c>
      <c r="AV98">
        <v>57.98</v>
      </c>
      <c r="AW98">
        <v>2</v>
      </c>
      <c r="AX98">
        <v>67.650000000000006</v>
      </c>
      <c r="AY98">
        <v>289.92</v>
      </c>
      <c r="AZ98">
        <v>193.28</v>
      </c>
      <c r="BA98">
        <v>0</v>
      </c>
      <c r="BB98">
        <v>0</v>
      </c>
      <c r="BC98">
        <v>115.97</v>
      </c>
      <c r="BD98">
        <v>0</v>
      </c>
      <c r="BE98">
        <v>0</v>
      </c>
      <c r="BF98">
        <v>0</v>
      </c>
      <c r="BG98">
        <v>0.63</v>
      </c>
      <c r="BH98">
        <v>0.97</v>
      </c>
      <c r="BI98">
        <v>0</v>
      </c>
      <c r="BJ98">
        <v>19.329999999999998</v>
      </c>
      <c r="BK98">
        <v>4.83</v>
      </c>
      <c r="BL98">
        <v>48.32</v>
      </c>
      <c r="BM98">
        <v>0</v>
      </c>
      <c r="BN98">
        <v>6.76</v>
      </c>
      <c r="BO98">
        <v>0</v>
      </c>
      <c r="BP98">
        <v>5.8</v>
      </c>
      <c r="BQ98">
        <v>16.43</v>
      </c>
      <c r="BR98">
        <v>39.619999999999997</v>
      </c>
      <c r="BS98">
        <v>24.7</v>
      </c>
      <c r="BT98">
        <v>48.32</v>
      </c>
      <c r="BU98">
        <v>46.39</v>
      </c>
      <c r="BV98">
        <v>0</v>
      </c>
      <c r="BW98">
        <v>19.329999999999998</v>
      </c>
      <c r="BX98">
        <v>14.5</v>
      </c>
      <c r="BY98">
        <v>57.98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13.081115000000006</v>
      </c>
      <c r="I99" s="69">
        <f t="shared" ref="I99:BU99" si="1">SUM(I3:I98)/4000</f>
        <v>1.9747899999999976</v>
      </c>
      <c r="J99" s="69">
        <f t="shared" si="1"/>
        <v>10.124482499999996</v>
      </c>
      <c r="K99" s="69">
        <f t="shared" si="1"/>
        <v>2.6834400000000005</v>
      </c>
      <c r="L99" s="69">
        <f t="shared" si="1"/>
        <v>4.4827499999999992E-2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0.32473000000000007</v>
      </c>
      <c r="X99">
        <f t="shared" si="1"/>
        <v>2.0280000000000013E-2</v>
      </c>
      <c r="Y99">
        <f t="shared" si="1"/>
        <v>1.2036599999999984</v>
      </c>
      <c r="Z99">
        <f t="shared" si="1"/>
        <v>0.4831999999999998</v>
      </c>
      <c r="AA99">
        <f t="shared" si="1"/>
        <v>0.29263000000000006</v>
      </c>
      <c r="AB99">
        <f t="shared" si="1"/>
        <v>4.4827499999999992E-2</v>
      </c>
      <c r="AC99">
        <f t="shared" si="1"/>
        <v>0.89591999999999894</v>
      </c>
      <c r="AD99">
        <f t="shared" si="1"/>
        <v>0.15847999999999998</v>
      </c>
      <c r="AE99">
        <f t="shared" si="1"/>
        <v>0.89591999999999894</v>
      </c>
      <c r="AF99">
        <f t="shared" si="1"/>
        <v>3.0900000000000052E-2</v>
      </c>
      <c r="AG99">
        <f t="shared" si="1"/>
        <v>0.29880000000000051</v>
      </c>
      <c r="AH99">
        <f t="shared" si="1"/>
        <v>0</v>
      </c>
      <c r="AI99">
        <f t="shared" si="1"/>
        <v>2.3160000000000024E-2</v>
      </c>
      <c r="AJ99">
        <f t="shared" si="1"/>
        <v>7.7319999999999958E-2</v>
      </c>
      <c r="AK99">
        <f t="shared" si="1"/>
        <v>4.7319999999999987E-2</v>
      </c>
      <c r="AL99">
        <f t="shared" si="1"/>
        <v>0.6658400000000001</v>
      </c>
      <c r="AM99">
        <f t="shared" si="1"/>
        <v>0.1159199999999999</v>
      </c>
      <c r="AN99">
        <f t="shared" si="1"/>
        <v>0.72480000000000011</v>
      </c>
      <c r="AO99">
        <f t="shared" si="1"/>
        <v>7.7280000000000015E-2</v>
      </c>
      <c r="AP99">
        <f t="shared" si="1"/>
        <v>1.932800000000001</v>
      </c>
      <c r="AQ99">
        <f t="shared" si="1"/>
        <v>3.3809999999999993E-2</v>
      </c>
      <c r="AR99">
        <f t="shared" si="1"/>
        <v>0.67647999999999997</v>
      </c>
      <c r="AS99">
        <f t="shared" si="1"/>
        <v>4.6320000000000104E-2</v>
      </c>
      <c r="AT99">
        <f t="shared" si="1"/>
        <v>2.8973600000000044</v>
      </c>
      <c r="AU99">
        <f t="shared" si="1"/>
        <v>0.40586000000000005</v>
      </c>
      <c r="AV99">
        <f t="shared" si="1"/>
        <v>1.4959599999999984</v>
      </c>
      <c r="AW99">
        <f t="shared" si="1"/>
        <v>0.02</v>
      </c>
      <c r="AX99">
        <f t="shared" si="1"/>
        <v>1.2122599999999981</v>
      </c>
      <c r="AY99">
        <f t="shared" si="1"/>
        <v>2.0294400000000001</v>
      </c>
      <c r="AZ99">
        <f t="shared" si="1"/>
        <v>1.3529599999999999</v>
      </c>
      <c r="BA99">
        <f t="shared" si="1"/>
        <v>4.0600000000000004E-2</v>
      </c>
      <c r="BB99">
        <f t="shared" si="1"/>
        <v>5.8000000000000003E-2</v>
      </c>
      <c r="BC99">
        <f t="shared" si="1"/>
        <v>2.0780975000000019</v>
      </c>
      <c r="BD99">
        <f t="shared" si="1"/>
        <v>0.38655999999999996</v>
      </c>
      <c r="BE99">
        <f t="shared" si="1"/>
        <v>0.4012199999999998</v>
      </c>
      <c r="BF99">
        <f t="shared" si="1"/>
        <v>7.7319999999999958E-2</v>
      </c>
      <c r="BG99">
        <f t="shared" si="1"/>
        <v>1.702999999999999E-2</v>
      </c>
      <c r="BH99">
        <f t="shared" si="1"/>
        <v>6.3049999999999981E-3</v>
      </c>
      <c r="BI99">
        <f t="shared" si="1"/>
        <v>0</v>
      </c>
      <c r="BJ99">
        <f t="shared" si="1"/>
        <v>0.38659999999999967</v>
      </c>
      <c r="BK99">
        <f t="shared" si="1"/>
        <v>8.2110000000000016E-2</v>
      </c>
      <c r="BL99">
        <f t="shared" si="1"/>
        <v>0.7731200000000007</v>
      </c>
      <c r="BM99">
        <f t="shared" si="1"/>
        <v>0</v>
      </c>
      <c r="BN99">
        <f t="shared" si="1"/>
        <v>0.1149199999999999</v>
      </c>
      <c r="BO99">
        <f t="shared" si="1"/>
        <v>0</v>
      </c>
      <c r="BP99">
        <f t="shared" si="1"/>
        <v>9.8600000000000104E-2</v>
      </c>
      <c r="BQ99">
        <f t="shared" si="1"/>
        <v>0.41136500000000004</v>
      </c>
      <c r="BR99">
        <f t="shared" si="1"/>
        <v>0.79239999999999855</v>
      </c>
      <c r="BS99">
        <f t="shared" si="1"/>
        <v>0.5928000000000001</v>
      </c>
      <c r="BT99">
        <f t="shared" si="1"/>
        <v>0.67648000000000041</v>
      </c>
      <c r="BU99">
        <f t="shared" si="1"/>
        <v>0.78862999999999972</v>
      </c>
      <c r="BV99">
        <f t="shared" ref="BV99:EC99" si="2">SUM(BV3:BV98)/4000</f>
        <v>0</v>
      </c>
      <c r="BW99">
        <f t="shared" si="2"/>
        <v>0.38659999999999967</v>
      </c>
      <c r="BX99">
        <f t="shared" si="2"/>
        <v>0.28999999999999998</v>
      </c>
      <c r="BY99">
        <f t="shared" si="2"/>
        <v>0.9856600000000002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554</v>
      </c>
      <c r="AF100" t="s">
        <v>555</v>
      </c>
      <c r="AG100" t="s">
        <v>557</v>
      </c>
      <c r="AH100" t="s">
        <v>559</v>
      </c>
      <c r="AI100" t="s">
        <v>560</v>
      </c>
      <c r="AJ100" t="s">
        <v>562</v>
      </c>
      <c r="AK100" t="s">
        <v>564</v>
      </c>
      <c r="AL100" t="s">
        <v>566</v>
      </c>
      <c r="AM100" t="s">
        <v>567</v>
      </c>
      <c r="AN100" t="s">
        <v>568</v>
      </c>
      <c r="AO100" t="s">
        <v>570</v>
      </c>
      <c r="AP100" t="s">
        <v>572</v>
      </c>
      <c r="AQ100" t="s">
        <v>574</v>
      </c>
      <c r="AR100" t="s">
        <v>576</v>
      </c>
      <c r="AS100" t="s">
        <v>577</v>
      </c>
      <c r="AT100" t="s">
        <v>579</v>
      </c>
      <c r="AU100" t="s">
        <v>581</v>
      </c>
      <c r="AV100" t="s">
        <v>583</v>
      </c>
      <c r="AW100" t="s">
        <v>586</v>
      </c>
      <c r="AX100" t="s">
        <v>587</v>
      </c>
      <c r="AY100" t="s">
        <v>589</v>
      </c>
      <c r="AZ100" t="s">
        <v>591</v>
      </c>
      <c r="BA100" t="s">
        <v>593</v>
      </c>
      <c r="BB100" t="s">
        <v>595</v>
      </c>
      <c r="BC100" t="s">
        <v>596</v>
      </c>
      <c r="BD100" t="s">
        <v>598</v>
      </c>
      <c r="BE100" t="s">
        <v>599</v>
      </c>
      <c r="BF100" t="s">
        <v>601</v>
      </c>
      <c r="BG100" t="s">
        <v>603</v>
      </c>
      <c r="BH100" t="s">
        <v>604</v>
      </c>
      <c r="BI100" t="s">
        <v>606</v>
      </c>
      <c r="BJ100" t="s">
        <v>607</v>
      </c>
      <c r="BK100" t="s">
        <v>608</v>
      </c>
      <c r="BL100" t="s">
        <v>609</v>
      </c>
      <c r="BM100" t="s">
        <v>611</v>
      </c>
      <c r="BN100" t="s">
        <v>612</v>
      </c>
      <c r="BO100" t="s">
        <v>613</v>
      </c>
      <c r="BP100" t="s">
        <v>614</v>
      </c>
      <c r="BQ100" t="s">
        <v>616</v>
      </c>
      <c r="BR100" t="s">
        <v>617</v>
      </c>
      <c r="BS100" t="s">
        <v>619</v>
      </c>
      <c r="BT100" t="s">
        <v>620</v>
      </c>
      <c r="BU100" t="s">
        <v>621</v>
      </c>
      <c r="BV100" t="s">
        <v>623</v>
      </c>
      <c r="BW100" t="s">
        <v>624</v>
      </c>
      <c r="BX100" t="s">
        <v>625</v>
      </c>
      <c r="BY100" t="s">
        <v>626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22.46</v>
      </c>
      <c r="J3" s="53">
        <v>49.9</v>
      </c>
      <c r="K3" s="53">
        <v>0</v>
      </c>
      <c r="L3" s="53">
        <v>2.37</v>
      </c>
      <c r="M3" s="72">
        <v>0.03</v>
      </c>
      <c r="N3" s="71">
        <v>-15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627</v>
      </c>
      <c r="U3" s="73">
        <v>-15</v>
      </c>
      <c r="V3" s="74">
        <v>74.760000000000005</v>
      </c>
      <c r="W3">
        <v>-15</v>
      </c>
      <c r="X3">
        <v>22.46</v>
      </c>
      <c r="Y3">
        <v>0</v>
      </c>
      <c r="Z3">
        <v>2.37</v>
      </c>
      <c r="AA3">
        <v>0</v>
      </c>
      <c r="AB3">
        <v>0.03</v>
      </c>
      <c r="AC3">
        <v>49.9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29.87</v>
      </c>
      <c r="J4" s="46">
        <v>47.46</v>
      </c>
      <c r="K4" s="46">
        <v>0</v>
      </c>
      <c r="L4" s="46">
        <v>3.08</v>
      </c>
      <c r="M4" s="74">
        <v>0.03</v>
      </c>
      <c r="N4" s="73">
        <v>-31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-31</v>
      </c>
      <c r="V4" s="74">
        <v>80.44</v>
      </c>
      <c r="W4">
        <v>-31</v>
      </c>
      <c r="X4">
        <v>29.87</v>
      </c>
      <c r="Y4">
        <v>0</v>
      </c>
      <c r="Z4">
        <v>3.08</v>
      </c>
      <c r="AA4">
        <v>0</v>
      </c>
      <c r="AB4">
        <v>0.03</v>
      </c>
      <c r="AC4">
        <v>47.46</v>
      </c>
    </row>
    <row r="5" spans="1:29">
      <c r="G5" t="s">
        <v>47</v>
      </c>
      <c r="H5" s="73">
        <v>0</v>
      </c>
      <c r="I5" s="46">
        <v>53.59</v>
      </c>
      <c r="J5" s="46">
        <v>0</v>
      </c>
      <c r="K5" s="46">
        <v>0</v>
      </c>
      <c r="L5" s="46">
        <v>4.88</v>
      </c>
      <c r="M5" s="74">
        <v>0.06</v>
      </c>
      <c r="N5" s="73">
        <v>-21</v>
      </c>
      <c r="O5" s="46">
        <v>0</v>
      </c>
      <c r="P5" s="46">
        <v>0</v>
      </c>
      <c r="Q5" s="46">
        <v>-39</v>
      </c>
      <c r="R5" s="46">
        <v>0</v>
      </c>
      <c r="S5" s="74">
        <v>0</v>
      </c>
      <c r="U5" s="73">
        <v>-60</v>
      </c>
      <c r="V5" s="74">
        <v>58.53</v>
      </c>
      <c r="W5">
        <v>-21</v>
      </c>
      <c r="X5">
        <v>53.59</v>
      </c>
      <c r="Y5">
        <v>0</v>
      </c>
      <c r="Z5">
        <v>4.88</v>
      </c>
      <c r="AA5">
        <v>-39</v>
      </c>
      <c r="AB5">
        <v>0.06</v>
      </c>
      <c r="AC5">
        <v>0</v>
      </c>
    </row>
    <row r="6" spans="1:29">
      <c r="G6" t="s">
        <v>48</v>
      </c>
      <c r="H6" s="73">
        <v>0</v>
      </c>
      <c r="I6" s="46">
        <v>67.72</v>
      </c>
      <c r="J6" s="46">
        <v>0</v>
      </c>
      <c r="K6" s="46">
        <v>0</v>
      </c>
      <c r="L6" s="46">
        <v>6.54</v>
      </c>
      <c r="M6" s="74">
        <v>0</v>
      </c>
      <c r="N6" s="73">
        <v>-18</v>
      </c>
      <c r="O6" s="46">
        <v>0</v>
      </c>
      <c r="P6" s="46">
        <v>0</v>
      </c>
      <c r="Q6" s="46">
        <v>-99</v>
      </c>
      <c r="R6" s="46">
        <v>0</v>
      </c>
      <c r="S6" s="74">
        <v>0</v>
      </c>
      <c r="U6" s="73">
        <v>-117</v>
      </c>
      <c r="V6" s="74">
        <v>74.260000000000005</v>
      </c>
      <c r="W6">
        <v>-18</v>
      </c>
      <c r="X6">
        <v>67.72</v>
      </c>
      <c r="Y6">
        <v>0</v>
      </c>
      <c r="Z6">
        <v>6.54</v>
      </c>
      <c r="AA6">
        <v>-99</v>
      </c>
      <c r="AB6">
        <v>0</v>
      </c>
      <c r="AC6">
        <v>0</v>
      </c>
    </row>
    <row r="7" spans="1:29">
      <c r="G7" t="s">
        <v>49</v>
      </c>
      <c r="H7" s="73">
        <v>86.01</v>
      </c>
      <c r="I7" s="46">
        <v>135.29</v>
      </c>
      <c r="J7" s="46">
        <v>48.32</v>
      </c>
      <c r="K7" s="46">
        <v>0</v>
      </c>
      <c r="L7" s="46">
        <v>8.1199999999999992</v>
      </c>
      <c r="M7" s="74">
        <v>0</v>
      </c>
      <c r="N7" s="73">
        <v>0</v>
      </c>
      <c r="O7" s="46">
        <v>0</v>
      </c>
      <c r="P7" s="46">
        <v>0</v>
      </c>
      <c r="Q7" s="46">
        <v>-29</v>
      </c>
      <c r="R7" s="46">
        <v>0</v>
      </c>
      <c r="S7" s="74">
        <v>0</v>
      </c>
      <c r="U7" s="73">
        <v>-29</v>
      </c>
      <c r="V7" s="74">
        <v>277.74</v>
      </c>
      <c r="W7">
        <v>86.01</v>
      </c>
      <c r="X7">
        <v>135.29</v>
      </c>
      <c r="Y7">
        <v>0</v>
      </c>
      <c r="Z7">
        <v>8.1199999999999992</v>
      </c>
      <c r="AA7">
        <v>-29</v>
      </c>
      <c r="AB7">
        <v>0</v>
      </c>
      <c r="AC7">
        <v>48.32</v>
      </c>
    </row>
    <row r="8" spans="1:29">
      <c r="G8" t="s">
        <v>50</v>
      </c>
      <c r="H8" s="73">
        <v>94.71</v>
      </c>
      <c r="I8" s="46">
        <v>135.30000000000001</v>
      </c>
      <c r="J8" s="46">
        <v>28.99</v>
      </c>
      <c r="K8" s="46">
        <v>0</v>
      </c>
      <c r="L8" s="46">
        <v>7.92</v>
      </c>
      <c r="M8" s="74">
        <v>0</v>
      </c>
      <c r="N8" s="73">
        <v>0</v>
      </c>
      <c r="O8" s="46">
        <v>0</v>
      </c>
      <c r="P8" s="46">
        <v>0</v>
      </c>
      <c r="Q8" s="46">
        <v>-29</v>
      </c>
      <c r="R8" s="46">
        <v>0</v>
      </c>
      <c r="S8" s="74">
        <v>0</v>
      </c>
      <c r="U8" s="73">
        <v>-30</v>
      </c>
      <c r="V8" s="74">
        <v>266.92</v>
      </c>
      <c r="W8">
        <v>94.71</v>
      </c>
      <c r="X8">
        <v>135.30000000000001</v>
      </c>
      <c r="Y8">
        <v>-1</v>
      </c>
      <c r="Z8">
        <v>7.92</v>
      </c>
      <c r="AA8">
        <v>-29</v>
      </c>
      <c r="AB8">
        <v>0</v>
      </c>
      <c r="AC8">
        <v>28.99</v>
      </c>
    </row>
    <row r="9" spans="1:29">
      <c r="G9" t="s">
        <v>51</v>
      </c>
      <c r="H9" s="73">
        <v>83.11</v>
      </c>
      <c r="I9" s="46">
        <v>139.16999999999999</v>
      </c>
      <c r="J9" s="46">
        <v>28.99</v>
      </c>
      <c r="K9" s="46">
        <v>0</v>
      </c>
      <c r="L9" s="46">
        <v>7.73</v>
      </c>
      <c r="M9" s="74">
        <v>0</v>
      </c>
      <c r="N9" s="73">
        <v>0</v>
      </c>
      <c r="O9" s="46">
        <v>0</v>
      </c>
      <c r="P9" s="46">
        <v>0</v>
      </c>
      <c r="Q9" s="46">
        <v>-39</v>
      </c>
      <c r="R9" s="46">
        <v>0</v>
      </c>
      <c r="S9" s="74">
        <v>0</v>
      </c>
      <c r="U9" s="73">
        <v>-40</v>
      </c>
      <c r="V9" s="74">
        <v>259</v>
      </c>
      <c r="W9">
        <v>83.11</v>
      </c>
      <c r="X9">
        <v>139.16999999999999</v>
      </c>
      <c r="Y9">
        <v>-1</v>
      </c>
      <c r="Z9">
        <v>7.73</v>
      </c>
      <c r="AA9">
        <v>-39</v>
      </c>
      <c r="AB9">
        <v>0</v>
      </c>
      <c r="AC9">
        <v>28.99</v>
      </c>
    </row>
    <row r="10" spans="1:29">
      <c r="G10" t="s">
        <v>52</v>
      </c>
      <c r="H10" s="73">
        <v>81.180000000000007</v>
      </c>
      <c r="I10" s="46">
        <v>134.33000000000001</v>
      </c>
      <c r="J10" s="46">
        <v>154.62</v>
      </c>
      <c r="K10" s="46">
        <v>0</v>
      </c>
      <c r="L10" s="46">
        <v>7.73</v>
      </c>
      <c r="M10" s="74">
        <v>0</v>
      </c>
      <c r="N10" s="73">
        <v>0</v>
      </c>
      <c r="O10" s="46">
        <v>0</v>
      </c>
      <c r="P10" s="46">
        <v>0</v>
      </c>
      <c r="Q10" s="46">
        <v>-39</v>
      </c>
      <c r="R10" s="46">
        <v>0</v>
      </c>
      <c r="S10" s="74">
        <v>0</v>
      </c>
      <c r="U10" s="73">
        <v>-40</v>
      </c>
      <c r="V10" s="74">
        <v>377.86</v>
      </c>
      <c r="W10">
        <v>81.180000000000007</v>
      </c>
      <c r="X10">
        <v>134.33000000000001</v>
      </c>
      <c r="Y10">
        <v>-1</v>
      </c>
      <c r="Z10">
        <v>7.73</v>
      </c>
      <c r="AA10">
        <v>-39</v>
      </c>
      <c r="AB10">
        <v>0</v>
      </c>
      <c r="AC10">
        <v>154.62</v>
      </c>
    </row>
    <row r="11" spans="1:29">
      <c r="G11" t="s">
        <v>53</v>
      </c>
      <c r="H11" s="73">
        <v>84.08</v>
      </c>
      <c r="I11" s="46">
        <v>158.49</v>
      </c>
      <c r="J11" s="46">
        <v>173.95</v>
      </c>
      <c r="K11" s="46">
        <v>0</v>
      </c>
      <c r="L11" s="46">
        <v>7.54</v>
      </c>
      <c r="M11" s="74">
        <v>0</v>
      </c>
      <c r="N11" s="73">
        <v>0</v>
      </c>
      <c r="O11" s="46">
        <v>0</v>
      </c>
      <c r="P11" s="46">
        <v>0</v>
      </c>
      <c r="Q11" s="46">
        <v>-59</v>
      </c>
      <c r="R11" s="46">
        <v>0</v>
      </c>
      <c r="S11" s="74">
        <v>0</v>
      </c>
      <c r="U11" s="73">
        <v>-60</v>
      </c>
      <c r="V11" s="74">
        <v>424.06</v>
      </c>
      <c r="W11">
        <v>84.08</v>
      </c>
      <c r="X11">
        <v>158.49</v>
      </c>
      <c r="Y11">
        <v>-1</v>
      </c>
      <c r="Z11">
        <v>7.54</v>
      </c>
      <c r="AA11">
        <v>-59</v>
      </c>
      <c r="AB11">
        <v>0</v>
      </c>
      <c r="AC11">
        <v>173.95</v>
      </c>
    </row>
    <row r="12" spans="1:29">
      <c r="G12" t="s">
        <v>54</v>
      </c>
      <c r="H12" s="73">
        <v>84.08</v>
      </c>
      <c r="I12" s="46">
        <v>156.56</v>
      </c>
      <c r="J12" s="46">
        <v>173.95</v>
      </c>
      <c r="K12" s="46">
        <v>0</v>
      </c>
      <c r="L12" s="46">
        <v>7.34</v>
      </c>
      <c r="M12" s="74">
        <v>0</v>
      </c>
      <c r="N12" s="73">
        <v>0</v>
      </c>
      <c r="O12" s="46">
        <v>0</v>
      </c>
      <c r="P12" s="46">
        <v>0</v>
      </c>
      <c r="Q12" s="46">
        <v>-59</v>
      </c>
      <c r="R12" s="46">
        <v>0</v>
      </c>
      <c r="S12" s="74">
        <v>0</v>
      </c>
      <c r="U12" s="73">
        <v>-60</v>
      </c>
      <c r="V12" s="74">
        <v>421.93</v>
      </c>
      <c r="W12">
        <v>84.08</v>
      </c>
      <c r="X12">
        <v>156.56</v>
      </c>
      <c r="Y12">
        <v>-1</v>
      </c>
      <c r="Z12">
        <v>7.34</v>
      </c>
      <c r="AA12">
        <v>-59</v>
      </c>
      <c r="AB12">
        <v>0</v>
      </c>
      <c r="AC12">
        <v>173.95</v>
      </c>
    </row>
    <row r="13" spans="1:29">
      <c r="G13" t="s">
        <v>55</v>
      </c>
      <c r="H13" s="73">
        <v>69.58</v>
      </c>
      <c r="I13" s="46">
        <v>149.79</v>
      </c>
      <c r="J13" s="46">
        <v>193.29</v>
      </c>
      <c r="K13" s="46">
        <v>0</v>
      </c>
      <c r="L13" s="46">
        <v>7.05</v>
      </c>
      <c r="M13" s="74">
        <v>0</v>
      </c>
      <c r="N13" s="73">
        <v>0</v>
      </c>
      <c r="O13" s="46">
        <v>0</v>
      </c>
      <c r="P13" s="46">
        <v>0</v>
      </c>
      <c r="Q13" s="46">
        <v>-59</v>
      </c>
      <c r="R13" s="46">
        <v>0</v>
      </c>
      <c r="S13" s="74">
        <v>0</v>
      </c>
      <c r="U13" s="73">
        <v>-60</v>
      </c>
      <c r="V13" s="74">
        <v>419.71</v>
      </c>
      <c r="W13">
        <v>69.58</v>
      </c>
      <c r="X13">
        <v>149.79</v>
      </c>
      <c r="Y13">
        <v>-1</v>
      </c>
      <c r="Z13">
        <v>7.05</v>
      </c>
      <c r="AA13">
        <v>-59</v>
      </c>
      <c r="AB13">
        <v>0</v>
      </c>
      <c r="AC13">
        <v>193.29</v>
      </c>
    </row>
    <row r="14" spans="1:29">
      <c r="G14" t="s">
        <v>56</v>
      </c>
      <c r="H14" s="73">
        <v>57.98</v>
      </c>
      <c r="I14" s="46">
        <v>147.86000000000001</v>
      </c>
      <c r="J14" s="46">
        <v>193.28</v>
      </c>
      <c r="K14" s="46">
        <v>0</v>
      </c>
      <c r="L14" s="46">
        <v>6.86</v>
      </c>
      <c r="M14" s="74">
        <v>0</v>
      </c>
      <c r="N14" s="73">
        <v>0</v>
      </c>
      <c r="O14" s="46">
        <v>0</v>
      </c>
      <c r="P14" s="46">
        <v>0</v>
      </c>
      <c r="Q14" s="46">
        <v>-58.99</v>
      </c>
      <c r="R14" s="46">
        <v>0</v>
      </c>
      <c r="S14" s="74">
        <v>0</v>
      </c>
      <c r="U14" s="73">
        <v>-59.99</v>
      </c>
      <c r="V14" s="74">
        <v>405.98</v>
      </c>
      <c r="W14">
        <v>57.98</v>
      </c>
      <c r="X14">
        <v>147.86000000000001</v>
      </c>
      <c r="Y14">
        <v>-1</v>
      </c>
      <c r="Z14">
        <v>6.86</v>
      </c>
      <c r="AA14">
        <v>-58.99</v>
      </c>
      <c r="AB14">
        <v>0</v>
      </c>
      <c r="AC14">
        <v>193.28</v>
      </c>
    </row>
    <row r="15" spans="1:29">
      <c r="G15" t="s">
        <v>57</v>
      </c>
      <c r="H15" s="73">
        <v>44.45</v>
      </c>
      <c r="I15" s="46">
        <v>143.99</v>
      </c>
      <c r="J15" s="46">
        <v>188.46</v>
      </c>
      <c r="K15" s="46">
        <v>0</v>
      </c>
      <c r="L15" s="46">
        <v>6.57</v>
      </c>
      <c r="M15" s="74">
        <v>0</v>
      </c>
      <c r="N15" s="73">
        <v>0</v>
      </c>
      <c r="O15" s="46">
        <v>0</v>
      </c>
      <c r="P15" s="46">
        <v>0</v>
      </c>
      <c r="Q15" s="46">
        <v>-59</v>
      </c>
      <c r="R15" s="46">
        <v>0</v>
      </c>
      <c r="S15" s="74">
        <v>0</v>
      </c>
      <c r="U15" s="73">
        <v>-60</v>
      </c>
      <c r="V15" s="74">
        <v>383.47</v>
      </c>
      <c r="W15">
        <v>44.45</v>
      </c>
      <c r="X15">
        <v>143.99</v>
      </c>
      <c r="Y15">
        <v>-1</v>
      </c>
      <c r="Z15">
        <v>6.57</v>
      </c>
      <c r="AA15">
        <v>-59</v>
      </c>
      <c r="AB15">
        <v>0</v>
      </c>
      <c r="AC15">
        <v>188.46</v>
      </c>
    </row>
    <row r="16" spans="1:29">
      <c r="G16" t="s">
        <v>58</v>
      </c>
      <c r="H16" s="73">
        <v>41.56</v>
      </c>
      <c r="I16" s="46">
        <v>143.03</v>
      </c>
      <c r="J16" s="46">
        <v>183.61</v>
      </c>
      <c r="K16" s="46">
        <v>0</v>
      </c>
      <c r="L16" s="46">
        <v>6.18</v>
      </c>
      <c r="M16" s="74">
        <v>0</v>
      </c>
      <c r="N16" s="73">
        <v>0</v>
      </c>
      <c r="O16" s="46">
        <v>0</v>
      </c>
      <c r="P16" s="46">
        <v>0</v>
      </c>
      <c r="Q16" s="46">
        <v>-59</v>
      </c>
      <c r="R16" s="46">
        <v>0</v>
      </c>
      <c r="S16" s="74">
        <v>0</v>
      </c>
      <c r="U16" s="73">
        <v>-60</v>
      </c>
      <c r="V16" s="74">
        <v>374.38</v>
      </c>
      <c r="W16">
        <v>41.56</v>
      </c>
      <c r="X16">
        <v>143.03</v>
      </c>
      <c r="Y16">
        <v>-1</v>
      </c>
      <c r="Z16">
        <v>6.18</v>
      </c>
      <c r="AA16">
        <v>-59</v>
      </c>
      <c r="AB16">
        <v>0</v>
      </c>
      <c r="AC16">
        <v>183.61</v>
      </c>
    </row>
    <row r="17" spans="7:29">
      <c r="G17" t="s">
        <v>59</v>
      </c>
      <c r="H17" s="73">
        <v>23.19</v>
      </c>
      <c r="I17" s="46">
        <v>194.25</v>
      </c>
      <c r="J17" s="46">
        <v>154.62</v>
      </c>
      <c r="K17" s="46">
        <v>0</v>
      </c>
      <c r="L17" s="46">
        <v>5.61</v>
      </c>
      <c r="M17" s="74">
        <v>0</v>
      </c>
      <c r="N17" s="73">
        <v>0</v>
      </c>
      <c r="O17" s="46">
        <v>0</v>
      </c>
      <c r="P17" s="46">
        <v>0</v>
      </c>
      <c r="Q17" s="46">
        <v>-59</v>
      </c>
      <c r="R17" s="46">
        <v>0</v>
      </c>
      <c r="S17" s="74">
        <v>0</v>
      </c>
      <c r="U17" s="73">
        <v>-60</v>
      </c>
      <c r="V17" s="74">
        <v>377.67</v>
      </c>
      <c r="W17">
        <v>23.19</v>
      </c>
      <c r="X17">
        <v>194.25</v>
      </c>
      <c r="Y17">
        <v>-1</v>
      </c>
      <c r="Z17">
        <v>5.61</v>
      </c>
      <c r="AA17">
        <v>-59</v>
      </c>
      <c r="AB17">
        <v>0</v>
      </c>
      <c r="AC17">
        <v>154.62</v>
      </c>
    </row>
    <row r="18" spans="7:29">
      <c r="G18" t="s">
        <v>60</v>
      </c>
      <c r="H18" s="73">
        <v>18.36</v>
      </c>
      <c r="I18" s="46">
        <v>177.81</v>
      </c>
      <c r="J18" s="46">
        <v>135.30000000000001</v>
      </c>
      <c r="K18" s="46">
        <v>0</v>
      </c>
      <c r="L18" s="46">
        <v>5.32</v>
      </c>
      <c r="M18" s="74">
        <v>0</v>
      </c>
      <c r="N18" s="73">
        <v>0</v>
      </c>
      <c r="O18" s="46">
        <v>0</v>
      </c>
      <c r="P18" s="46">
        <v>0</v>
      </c>
      <c r="Q18" s="46">
        <v>-59</v>
      </c>
      <c r="R18" s="46">
        <v>0</v>
      </c>
      <c r="S18" s="74">
        <v>0</v>
      </c>
      <c r="U18" s="73">
        <v>-60</v>
      </c>
      <c r="V18" s="74">
        <v>336.79</v>
      </c>
      <c r="W18">
        <v>18.36</v>
      </c>
      <c r="X18">
        <v>177.81</v>
      </c>
      <c r="Y18">
        <v>-1</v>
      </c>
      <c r="Z18">
        <v>5.32</v>
      </c>
      <c r="AA18">
        <v>-59</v>
      </c>
      <c r="AB18">
        <v>0</v>
      </c>
      <c r="AC18">
        <v>135.30000000000001</v>
      </c>
    </row>
    <row r="19" spans="7:29">
      <c r="G19" t="s">
        <v>61</v>
      </c>
      <c r="H19" s="73">
        <v>0</v>
      </c>
      <c r="I19" s="46">
        <v>146.9</v>
      </c>
      <c r="J19" s="46">
        <v>106.3</v>
      </c>
      <c r="K19" s="46">
        <v>0</v>
      </c>
      <c r="L19" s="46">
        <v>5.12</v>
      </c>
      <c r="M19" s="74">
        <v>0</v>
      </c>
      <c r="N19" s="73">
        <v>0</v>
      </c>
      <c r="O19" s="46">
        <v>0</v>
      </c>
      <c r="P19" s="46">
        <v>0</v>
      </c>
      <c r="Q19" s="46">
        <v>-59</v>
      </c>
      <c r="R19" s="46">
        <v>0</v>
      </c>
      <c r="S19" s="74">
        <v>0</v>
      </c>
      <c r="U19" s="73">
        <v>-60</v>
      </c>
      <c r="V19" s="74">
        <v>258.32</v>
      </c>
      <c r="W19">
        <v>0</v>
      </c>
      <c r="X19">
        <v>146.9</v>
      </c>
      <c r="Y19">
        <v>-1</v>
      </c>
      <c r="Z19">
        <v>5.12</v>
      </c>
      <c r="AA19">
        <v>-59</v>
      </c>
      <c r="AB19">
        <v>0</v>
      </c>
      <c r="AC19">
        <v>106.3</v>
      </c>
    </row>
    <row r="20" spans="7:29">
      <c r="G20" t="s">
        <v>62</v>
      </c>
      <c r="H20" s="73">
        <v>0</v>
      </c>
      <c r="I20" s="46">
        <v>132.38999999999999</v>
      </c>
      <c r="J20" s="46">
        <v>77.31</v>
      </c>
      <c r="K20" s="46">
        <v>0</v>
      </c>
      <c r="L20" s="46">
        <v>5.03</v>
      </c>
      <c r="M20" s="74">
        <v>0</v>
      </c>
      <c r="N20" s="73">
        <v>0</v>
      </c>
      <c r="O20" s="46">
        <v>0</v>
      </c>
      <c r="P20" s="46">
        <v>0</v>
      </c>
      <c r="Q20" s="46">
        <v>-59</v>
      </c>
      <c r="R20" s="46">
        <v>0</v>
      </c>
      <c r="S20" s="74">
        <v>0</v>
      </c>
      <c r="U20" s="73">
        <v>-60</v>
      </c>
      <c r="V20" s="74">
        <v>214.73</v>
      </c>
      <c r="W20">
        <v>0</v>
      </c>
      <c r="X20">
        <v>132.38999999999999</v>
      </c>
      <c r="Y20">
        <v>-1</v>
      </c>
      <c r="Z20">
        <v>5.03</v>
      </c>
      <c r="AA20">
        <v>-59</v>
      </c>
      <c r="AB20">
        <v>0</v>
      </c>
      <c r="AC20">
        <v>77.31</v>
      </c>
    </row>
    <row r="21" spans="7:29">
      <c r="G21" t="s">
        <v>63</v>
      </c>
      <c r="H21" s="73">
        <v>15.46</v>
      </c>
      <c r="I21" s="46">
        <v>111.13</v>
      </c>
      <c r="J21" s="46">
        <v>62.82</v>
      </c>
      <c r="K21" s="46">
        <v>0</v>
      </c>
      <c r="L21" s="46">
        <v>4.93</v>
      </c>
      <c r="M21" s="74">
        <v>0</v>
      </c>
      <c r="N21" s="73">
        <v>0</v>
      </c>
      <c r="O21" s="46">
        <v>0</v>
      </c>
      <c r="P21" s="46">
        <v>0</v>
      </c>
      <c r="Q21" s="46">
        <v>-59</v>
      </c>
      <c r="R21" s="46">
        <v>0</v>
      </c>
      <c r="S21" s="74">
        <v>0</v>
      </c>
      <c r="U21" s="73">
        <v>-60</v>
      </c>
      <c r="V21" s="74">
        <v>194.34</v>
      </c>
      <c r="W21">
        <v>15.46</v>
      </c>
      <c r="X21">
        <v>111.13</v>
      </c>
      <c r="Y21">
        <v>-1</v>
      </c>
      <c r="Z21">
        <v>4.93</v>
      </c>
      <c r="AA21">
        <v>-59</v>
      </c>
      <c r="AB21">
        <v>0</v>
      </c>
      <c r="AC21">
        <v>62.82</v>
      </c>
    </row>
    <row r="22" spans="7:29">
      <c r="G22" t="s">
        <v>64</v>
      </c>
      <c r="H22" s="73">
        <v>9.66</v>
      </c>
      <c r="I22" s="46">
        <v>96.64</v>
      </c>
      <c r="J22" s="46">
        <v>33.82</v>
      </c>
      <c r="K22" s="46">
        <v>0</v>
      </c>
      <c r="L22" s="46">
        <v>4.74</v>
      </c>
      <c r="M22" s="74">
        <v>0</v>
      </c>
      <c r="N22" s="73">
        <v>0</v>
      </c>
      <c r="O22" s="46">
        <v>0</v>
      </c>
      <c r="P22" s="46">
        <v>0</v>
      </c>
      <c r="Q22" s="46">
        <v>-59</v>
      </c>
      <c r="R22" s="46">
        <v>0</v>
      </c>
      <c r="S22" s="74">
        <v>0</v>
      </c>
      <c r="U22" s="73">
        <v>-60</v>
      </c>
      <c r="V22" s="74">
        <v>144.86000000000001</v>
      </c>
      <c r="W22">
        <v>9.66</v>
      </c>
      <c r="X22">
        <v>96.64</v>
      </c>
      <c r="Y22">
        <v>-1</v>
      </c>
      <c r="Z22">
        <v>4.74</v>
      </c>
      <c r="AA22">
        <v>-59</v>
      </c>
      <c r="AB22">
        <v>0</v>
      </c>
      <c r="AC22">
        <v>33.82</v>
      </c>
    </row>
    <row r="23" spans="7:29">
      <c r="G23" t="s">
        <v>65</v>
      </c>
      <c r="H23" s="73">
        <v>73.45</v>
      </c>
      <c r="I23" s="46">
        <v>77.31</v>
      </c>
      <c r="J23" s="46">
        <v>72.48</v>
      </c>
      <c r="K23" s="46">
        <v>0</v>
      </c>
      <c r="L23" s="46">
        <v>4.83</v>
      </c>
      <c r="M23" s="74">
        <v>0.1</v>
      </c>
      <c r="N23" s="73">
        <v>0</v>
      </c>
      <c r="O23" s="46">
        <v>0</v>
      </c>
      <c r="P23" s="46">
        <v>0</v>
      </c>
      <c r="Q23" s="46">
        <v>-59</v>
      </c>
      <c r="R23" s="46">
        <v>0</v>
      </c>
      <c r="S23" s="74">
        <v>0</v>
      </c>
      <c r="U23" s="73">
        <v>-62</v>
      </c>
      <c r="V23" s="74">
        <v>228.17</v>
      </c>
      <c r="W23">
        <v>73.45</v>
      </c>
      <c r="X23">
        <v>77.31</v>
      </c>
      <c r="Y23">
        <v>-3</v>
      </c>
      <c r="Z23">
        <v>4.83</v>
      </c>
      <c r="AA23">
        <v>-59</v>
      </c>
      <c r="AB23">
        <v>0.1</v>
      </c>
      <c r="AC23">
        <v>72.48</v>
      </c>
    </row>
    <row r="24" spans="7:29">
      <c r="G24" t="s">
        <v>66</v>
      </c>
      <c r="H24" s="73">
        <v>62.82</v>
      </c>
      <c r="I24" s="46">
        <v>70.55</v>
      </c>
      <c r="J24" s="46">
        <v>125.62</v>
      </c>
      <c r="K24" s="46">
        <v>0</v>
      </c>
      <c r="L24" s="46">
        <v>4.93</v>
      </c>
      <c r="M24" s="74">
        <v>0</v>
      </c>
      <c r="N24" s="73">
        <v>0</v>
      </c>
      <c r="O24" s="46">
        <v>0</v>
      </c>
      <c r="P24" s="46">
        <v>0</v>
      </c>
      <c r="Q24" s="46">
        <v>-63</v>
      </c>
      <c r="R24" s="46">
        <v>0</v>
      </c>
      <c r="S24" s="74">
        <v>0</v>
      </c>
      <c r="U24" s="73">
        <v>-66</v>
      </c>
      <c r="V24" s="74">
        <v>263.92</v>
      </c>
      <c r="W24">
        <v>62.82</v>
      </c>
      <c r="X24">
        <v>70.55</v>
      </c>
      <c r="Y24">
        <v>-3</v>
      </c>
      <c r="Z24">
        <v>4.93</v>
      </c>
      <c r="AA24">
        <v>-63</v>
      </c>
      <c r="AB24">
        <v>0</v>
      </c>
      <c r="AC24">
        <v>125.62</v>
      </c>
    </row>
    <row r="25" spans="7:29">
      <c r="G25" t="s">
        <v>67</v>
      </c>
      <c r="H25" s="73">
        <v>65.72</v>
      </c>
      <c r="I25" s="46">
        <v>67.650000000000006</v>
      </c>
      <c r="J25" s="46">
        <v>106.29</v>
      </c>
      <c r="K25" s="46">
        <v>0</v>
      </c>
      <c r="L25" s="46">
        <v>4.74</v>
      </c>
      <c r="M25" s="74">
        <v>0</v>
      </c>
      <c r="N25" s="73">
        <v>0</v>
      </c>
      <c r="O25" s="46">
        <v>0</v>
      </c>
      <c r="P25" s="46">
        <v>0</v>
      </c>
      <c r="Q25" s="46">
        <v>-70</v>
      </c>
      <c r="R25" s="46">
        <v>0</v>
      </c>
      <c r="S25" s="74">
        <v>0</v>
      </c>
      <c r="U25" s="73">
        <v>-73</v>
      </c>
      <c r="V25" s="74">
        <v>244.4</v>
      </c>
      <c r="W25">
        <v>65.72</v>
      </c>
      <c r="X25">
        <v>67.650000000000006</v>
      </c>
      <c r="Y25">
        <v>-3</v>
      </c>
      <c r="Z25">
        <v>4.74</v>
      </c>
      <c r="AA25">
        <v>-70</v>
      </c>
      <c r="AB25">
        <v>0</v>
      </c>
      <c r="AC25">
        <v>106.29</v>
      </c>
    </row>
    <row r="26" spans="7:29">
      <c r="G26" t="s">
        <v>68</v>
      </c>
      <c r="H26" s="73">
        <v>63.78</v>
      </c>
      <c r="I26" s="46">
        <v>44.45</v>
      </c>
      <c r="J26" s="46">
        <v>106.31</v>
      </c>
      <c r="K26" s="46">
        <v>0</v>
      </c>
      <c r="L26" s="46">
        <v>4.3499999999999996</v>
      </c>
      <c r="M26" s="74">
        <v>0</v>
      </c>
      <c r="N26" s="73">
        <v>0</v>
      </c>
      <c r="O26" s="46">
        <v>0</v>
      </c>
      <c r="P26" s="46">
        <v>0</v>
      </c>
      <c r="Q26" s="46">
        <v>-70</v>
      </c>
      <c r="R26" s="46">
        <v>0</v>
      </c>
      <c r="S26" s="74">
        <v>0</v>
      </c>
      <c r="U26" s="73">
        <v>-73</v>
      </c>
      <c r="V26" s="74">
        <v>218.89</v>
      </c>
      <c r="W26">
        <v>63.78</v>
      </c>
      <c r="X26">
        <v>44.45</v>
      </c>
      <c r="Y26">
        <v>-3</v>
      </c>
      <c r="Z26">
        <v>4.3499999999999996</v>
      </c>
      <c r="AA26">
        <v>-70</v>
      </c>
      <c r="AB26">
        <v>0</v>
      </c>
      <c r="AC26">
        <v>106.31</v>
      </c>
    </row>
    <row r="27" spans="7:29">
      <c r="G27" t="s">
        <v>69</v>
      </c>
      <c r="H27" s="73">
        <v>57.02</v>
      </c>
      <c r="I27" s="46">
        <v>36.72</v>
      </c>
      <c r="J27" s="46">
        <v>86.98</v>
      </c>
      <c r="K27" s="46">
        <v>0</v>
      </c>
      <c r="L27" s="46">
        <v>4.0599999999999996</v>
      </c>
      <c r="M27" s="74">
        <v>0</v>
      </c>
      <c r="N27" s="73">
        <v>0</v>
      </c>
      <c r="O27" s="46">
        <v>0</v>
      </c>
      <c r="P27" s="46">
        <v>0</v>
      </c>
      <c r="Q27" s="46">
        <v>-80</v>
      </c>
      <c r="R27" s="46">
        <v>0</v>
      </c>
      <c r="S27" s="74">
        <v>0</v>
      </c>
      <c r="U27" s="73">
        <v>-83</v>
      </c>
      <c r="V27" s="74">
        <v>184.78</v>
      </c>
      <c r="W27">
        <v>57.02</v>
      </c>
      <c r="X27">
        <v>36.72</v>
      </c>
      <c r="Y27">
        <v>-3</v>
      </c>
      <c r="Z27">
        <v>4.0599999999999996</v>
      </c>
      <c r="AA27">
        <v>-80</v>
      </c>
      <c r="AB27">
        <v>0</v>
      </c>
      <c r="AC27">
        <v>86.98</v>
      </c>
    </row>
    <row r="28" spans="7:29">
      <c r="G28" t="s">
        <v>70</v>
      </c>
      <c r="H28" s="73">
        <v>45.42</v>
      </c>
      <c r="I28" s="46">
        <v>22.23</v>
      </c>
      <c r="J28" s="46">
        <v>96.63</v>
      </c>
      <c r="K28" s="46">
        <v>0</v>
      </c>
      <c r="L28" s="46">
        <v>4.16</v>
      </c>
      <c r="M28" s="74">
        <v>0</v>
      </c>
      <c r="N28" s="73">
        <v>0</v>
      </c>
      <c r="O28" s="46">
        <v>0</v>
      </c>
      <c r="P28" s="46">
        <v>0</v>
      </c>
      <c r="Q28" s="46">
        <v>-80</v>
      </c>
      <c r="R28" s="46">
        <v>0</v>
      </c>
      <c r="S28" s="74">
        <v>0</v>
      </c>
      <c r="U28" s="73">
        <v>-83</v>
      </c>
      <c r="V28" s="74">
        <v>168.44</v>
      </c>
      <c r="W28">
        <v>45.42</v>
      </c>
      <c r="X28">
        <v>22.23</v>
      </c>
      <c r="Y28">
        <v>-3</v>
      </c>
      <c r="Z28">
        <v>4.16</v>
      </c>
      <c r="AA28">
        <v>-80</v>
      </c>
      <c r="AB28">
        <v>0</v>
      </c>
      <c r="AC28">
        <v>96.63</v>
      </c>
    </row>
    <row r="29" spans="7:29">
      <c r="G29" t="s">
        <v>71</v>
      </c>
      <c r="H29" s="73">
        <v>47.35</v>
      </c>
      <c r="I29" s="46">
        <v>14.5</v>
      </c>
      <c r="J29" s="46">
        <v>144.96</v>
      </c>
      <c r="K29" s="46">
        <v>0</v>
      </c>
      <c r="L29" s="46">
        <v>4.25</v>
      </c>
      <c r="M29" s="74">
        <v>0</v>
      </c>
      <c r="N29" s="73">
        <v>0</v>
      </c>
      <c r="O29" s="46">
        <v>0</v>
      </c>
      <c r="P29" s="46">
        <v>0</v>
      </c>
      <c r="Q29" s="46">
        <v>-80</v>
      </c>
      <c r="R29" s="46">
        <v>0</v>
      </c>
      <c r="S29" s="74">
        <v>0</v>
      </c>
      <c r="U29" s="73">
        <v>-83</v>
      </c>
      <c r="V29" s="74">
        <v>211.06</v>
      </c>
      <c r="W29">
        <v>47.35</v>
      </c>
      <c r="X29">
        <v>14.5</v>
      </c>
      <c r="Y29">
        <v>-3</v>
      </c>
      <c r="Z29">
        <v>4.25</v>
      </c>
      <c r="AA29">
        <v>-80</v>
      </c>
      <c r="AB29">
        <v>0</v>
      </c>
      <c r="AC29">
        <v>144.96</v>
      </c>
    </row>
    <row r="30" spans="7:29">
      <c r="G30" t="s">
        <v>72</v>
      </c>
      <c r="H30" s="73">
        <v>63.78</v>
      </c>
      <c r="I30" s="46">
        <v>0</v>
      </c>
      <c r="J30" s="46">
        <v>154.63</v>
      </c>
      <c r="K30" s="46">
        <v>0</v>
      </c>
      <c r="L30" s="46">
        <v>4.3499999999999996</v>
      </c>
      <c r="M30" s="74">
        <v>0</v>
      </c>
      <c r="N30" s="73">
        <v>0</v>
      </c>
      <c r="O30" s="46">
        <v>0</v>
      </c>
      <c r="P30" s="46">
        <v>0</v>
      </c>
      <c r="Q30" s="46">
        <v>-80</v>
      </c>
      <c r="R30" s="46">
        <v>0</v>
      </c>
      <c r="S30" s="74">
        <v>0</v>
      </c>
      <c r="U30" s="73">
        <v>-83</v>
      </c>
      <c r="V30" s="74">
        <v>222.76</v>
      </c>
      <c r="W30">
        <v>63.78</v>
      </c>
      <c r="X30">
        <v>0</v>
      </c>
      <c r="Y30">
        <v>-3</v>
      </c>
      <c r="Z30">
        <v>4.3499999999999996</v>
      </c>
      <c r="AA30">
        <v>-80</v>
      </c>
      <c r="AB30">
        <v>0</v>
      </c>
      <c r="AC30">
        <v>154.63</v>
      </c>
    </row>
    <row r="31" spans="7:29">
      <c r="G31" t="s">
        <v>73</v>
      </c>
      <c r="H31" s="73">
        <v>73.45</v>
      </c>
      <c r="I31" s="46">
        <v>9.66</v>
      </c>
      <c r="J31" s="46">
        <v>125.62</v>
      </c>
      <c r="K31" s="46">
        <v>0</v>
      </c>
      <c r="L31" s="46">
        <v>4.74</v>
      </c>
      <c r="M31" s="74">
        <v>0.1</v>
      </c>
      <c r="N31" s="73">
        <v>0</v>
      </c>
      <c r="O31" s="46">
        <v>0</v>
      </c>
      <c r="P31" s="46">
        <v>0</v>
      </c>
      <c r="Q31" s="46">
        <v>-80</v>
      </c>
      <c r="R31" s="46">
        <v>0</v>
      </c>
      <c r="S31" s="74">
        <v>0</v>
      </c>
      <c r="U31" s="73">
        <v>-83</v>
      </c>
      <c r="V31" s="74">
        <v>213.57</v>
      </c>
      <c r="W31">
        <v>73.45</v>
      </c>
      <c r="X31">
        <v>9.66</v>
      </c>
      <c r="Y31">
        <v>-3</v>
      </c>
      <c r="Z31">
        <v>4.74</v>
      </c>
      <c r="AA31">
        <v>-80</v>
      </c>
      <c r="AB31">
        <v>0.1</v>
      </c>
      <c r="AC31">
        <v>125.62</v>
      </c>
    </row>
    <row r="32" spans="7:29">
      <c r="G32" t="s">
        <v>74</v>
      </c>
      <c r="H32" s="73">
        <v>76.349999999999994</v>
      </c>
      <c r="I32" s="46">
        <v>33.82</v>
      </c>
      <c r="J32" s="46">
        <v>86.97</v>
      </c>
      <c r="K32" s="46">
        <v>0</v>
      </c>
      <c r="L32" s="46">
        <v>5.8</v>
      </c>
      <c r="M32" s="74">
        <v>0</v>
      </c>
      <c r="N32" s="73">
        <v>0</v>
      </c>
      <c r="O32" s="46">
        <v>0</v>
      </c>
      <c r="P32" s="46">
        <v>0</v>
      </c>
      <c r="Q32" s="46">
        <v>-86</v>
      </c>
      <c r="R32" s="46">
        <v>0</v>
      </c>
      <c r="S32" s="74">
        <v>0</v>
      </c>
      <c r="U32" s="73">
        <v>-89</v>
      </c>
      <c r="V32" s="74">
        <v>202.94</v>
      </c>
      <c r="W32">
        <v>76.349999999999994</v>
      </c>
      <c r="X32">
        <v>33.82</v>
      </c>
      <c r="Y32">
        <v>-3</v>
      </c>
      <c r="Z32">
        <v>5.8</v>
      </c>
      <c r="AA32">
        <v>-86</v>
      </c>
      <c r="AB32">
        <v>0</v>
      </c>
      <c r="AC32">
        <v>86.97</v>
      </c>
    </row>
    <row r="33" spans="7:29">
      <c r="G33" t="s">
        <v>75</v>
      </c>
      <c r="H33" s="73">
        <v>132.4</v>
      </c>
      <c r="I33" s="46">
        <v>38.659999999999997</v>
      </c>
      <c r="J33" s="46">
        <v>67.650000000000006</v>
      </c>
      <c r="K33" s="46">
        <v>0</v>
      </c>
      <c r="L33" s="46">
        <v>6.76</v>
      </c>
      <c r="M33" s="74">
        <v>0</v>
      </c>
      <c r="N33" s="73">
        <v>0</v>
      </c>
      <c r="O33" s="46">
        <v>0</v>
      </c>
      <c r="P33" s="46">
        <v>0</v>
      </c>
      <c r="Q33" s="46">
        <v>-76</v>
      </c>
      <c r="R33" s="46">
        <v>0</v>
      </c>
      <c r="S33" s="74">
        <v>0</v>
      </c>
      <c r="U33" s="73">
        <v>-79</v>
      </c>
      <c r="V33" s="74">
        <v>245.47</v>
      </c>
      <c r="W33">
        <v>132.4</v>
      </c>
      <c r="X33">
        <v>38.659999999999997</v>
      </c>
      <c r="Y33">
        <v>-3</v>
      </c>
      <c r="Z33">
        <v>6.76</v>
      </c>
      <c r="AA33">
        <v>-76</v>
      </c>
      <c r="AB33">
        <v>0</v>
      </c>
      <c r="AC33">
        <v>67.650000000000006</v>
      </c>
    </row>
    <row r="34" spans="7:29">
      <c r="G34" t="s">
        <v>76</v>
      </c>
      <c r="H34" s="73">
        <v>90.85</v>
      </c>
      <c r="I34" s="46">
        <v>28.99</v>
      </c>
      <c r="J34" s="46">
        <v>28.99</v>
      </c>
      <c r="K34" s="46">
        <v>0</v>
      </c>
      <c r="L34" s="46">
        <v>8.6</v>
      </c>
      <c r="M34" s="74">
        <v>0</v>
      </c>
      <c r="N34" s="73">
        <v>0</v>
      </c>
      <c r="O34" s="46">
        <v>0</v>
      </c>
      <c r="P34" s="46">
        <v>0</v>
      </c>
      <c r="Q34" s="46">
        <v>-56.3</v>
      </c>
      <c r="R34" s="46">
        <v>0</v>
      </c>
      <c r="S34" s="74">
        <v>0</v>
      </c>
      <c r="U34" s="73">
        <v>-59.3</v>
      </c>
      <c r="V34" s="74">
        <v>157.43</v>
      </c>
      <c r="W34">
        <v>90.85</v>
      </c>
      <c r="X34">
        <v>28.99</v>
      </c>
      <c r="Y34">
        <v>-3</v>
      </c>
      <c r="Z34">
        <v>8.6</v>
      </c>
      <c r="AA34">
        <v>-56.3</v>
      </c>
      <c r="AB34">
        <v>0</v>
      </c>
      <c r="AC34">
        <v>28.99</v>
      </c>
    </row>
    <row r="35" spans="7:29">
      <c r="G35" t="s">
        <v>77</v>
      </c>
      <c r="H35" s="73">
        <v>81.180000000000007</v>
      </c>
      <c r="I35" s="46">
        <v>26.09</v>
      </c>
      <c r="J35" s="46">
        <v>28.99</v>
      </c>
      <c r="K35" s="46">
        <v>0</v>
      </c>
      <c r="L35" s="46">
        <v>9.76</v>
      </c>
      <c r="M35" s="74">
        <v>0</v>
      </c>
      <c r="N35" s="73">
        <v>0</v>
      </c>
      <c r="O35" s="46">
        <v>0</v>
      </c>
      <c r="P35" s="46">
        <v>0</v>
      </c>
      <c r="Q35" s="46">
        <v>-47</v>
      </c>
      <c r="R35" s="46">
        <v>0</v>
      </c>
      <c r="S35" s="74">
        <v>0</v>
      </c>
      <c r="U35" s="73">
        <v>-50</v>
      </c>
      <c r="V35" s="74">
        <v>146.02000000000001</v>
      </c>
      <c r="W35">
        <v>81.180000000000007</v>
      </c>
      <c r="X35">
        <v>26.09</v>
      </c>
      <c r="Y35">
        <v>-3</v>
      </c>
      <c r="Z35">
        <v>9.76</v>
      </c>
      <c r="AA35">
        <v>-47</v>
      </c>
      <c r="AB35">
        <v>0</v>
      </c>
      <c r="AC35">
        <v>28.99</v>
      </c>
    </row>
    <row r="36" spans="7:29">
      <c r="G36" t="s">
        <v>78</v>
      </c>
      <c r="H36" s="73">
        <v>107.27</v>
      </c>
      <c r="I36" s="46">
        <v>30.92</v>
      </c>
      <c r="J36" s="46">
        <v>19.329999999999998</v>
      </c>
      <c r="K36" s="46">
        <v>0</v>
      </c>
      <c r="L36" s="46">
        <v>10.92</v>
      </c>
      <c r="M36" s="74">
        <v>0</v>
      </c>
      <c r="N36" s="73">
        <v>0</v>
      </c>
      <c r="O36" s="46">
        <v>0</v>
      </c>
      <c r="P36" s="46">
        <v>0</v>
      </c>
      <c r="Q36" s="46">
        <v>-39</v>
      </c>
      <c r="R36" s="46">
        <v>0</v>
      </c>
      <c r="S36" s="74">
        <v>0</v>
      </c>
      <c r="U36" s="73">
        <v>-42</v>
      </c>
      <c r="V36" s="74">
        <v>168.44</v>
      </c>
      <c r="W36">
        <v>107.27</v>
      </c>
      <c r="X36">
        <v>30.92</v>
      </c>
      <c r="Y36">
        <v>-3</v>
      </c>
      <c r="Z36">
        <v>10.92</v>
      </c>
      <c r="AA36">
        <v>-39</v>
      </c>
      <c r="AB36">
        <v>0</v>
      </c>
      <c r="AC36">
        <v>19.329999999999998</v>
      </c>
    </row>
    <row r="37" spans="7:29">
      <c r="G37" t="s">
        <v>79</v>
      </c>
      <c r="H37" s="73">
        <v>51.21</v>
      </c>
      <c r="I37" s="46">
        <v>22.23</v>
      </c>
      <c r="J37" s="46">
        <v>38.659999999999997</v>
      </c>
      <c r="K37" s="46">
        <v>0</v>
      </c>
      <c r="L37" s="46">
        <v>12.76</v>
      </c>
      <c r="M37" s="74">
        <v>0</v>
      </c>
      <c r="N37" s="73">
        <v>0</v>
      </c>
      <c r="O37" s="46">
        <v>0</v>
      </c>
      <c r="P37" s="46">
        <v>0</v>
      </c>
      <c r="Q37" s="46">
        <v>-22</v>
      </c>
      <c r="R37" s="46">
        <v>0</v>
      </c>
      <c r="S37" s="74">
        <v>0</v>
      </c>
      <c r="U37" s="73">
        <v>-25</v>
      </c>
      <c r="V37" s="74">
        <v>124.86</v>
      </c>
      <c r="W37">
        <v>51.21</v>
      </c>
      <c r="X37">
        <v>22.23</v>
      </c>
      <c r="Y37">
        <v>-3</v>
      </c>
      <c r="Z37">
        <v>12.76</v>
      </c>
      <c r="AA37">
        <v>-22</v>
      </c>
      <c r="AB37">
        <v>0</v>
      </c>
      <c r="AC37">
        <v>38.659999999999997</v>
      </c>
    </row>
    <row r="38" spans="7:29">
      <c r="G38" t="s">
        <v>80</v>
      </c>
      <c r="H38" s="73">
        <v>33.82</v>
      </c>
      <c r="I38" s="46">
        <v>19.329999999999998</v>
      </c>
      <c r="J38" s="46">
        <v>28.99</v>
      </c>
      <c r="K38" s="46">
        <v>0</v>
      </c>
      <c r="L38" s="46">
        <v>13.34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-3</v>
      </c>
      <c r="V38" s="74">
        <v>95.48</v>
      </c>
      <c r="W38">
        <v>33.82</v>
      </c>
      <c r="X38">
        <v>19.329999999999998</v>
      </c>
      <c r="Y38">
        <v>-3</v>
      </c>
      <c r="Z38">
        <v>13.34</v>
      </c>
      <c r="AA38">
        <v>0</v>
      </c>
      <c r="AB38">
        <v>0</v>
      </c>
      <c r="AC38">
        <v>28.99</v>
      </c>
    </row>
    <row r="39" spans="7:29">
      <c r="G39" t="s">
        <v>81</v>
      </c>
      <c r="H39" s="73">
        <v>94.71</v>
      </c>
      <c r="I39" s="46">
        <v>45.42</v>
      </c>
      <c r="J39" s="46">
        <v>28.99</v>
      </c>
      <c r="K39" s="46">
        <v>0</v>
      </c>
      <c r="L39" s="46">
        <v>14.79</v>
      </c>
      <c r="M39" s="74">
        <v>0</v>
      </c>
      <c r="N39" s="73">
        <v>0</v>
      </c>
      <c r="O39" s="46">
        <v>0</v>
      </c>
      <c r="P39" s="46">
        <v>0</v>
      </c>
      <c r="Q39" s="46">
        <v>-42</v>
      </c>
      <c r="R39" s="46">
        <v>0</v>
      </c>
      <c r="S39" s="74">
        <v>0</v>
      </c>
      <c r="U39" s="73">
        <v>-45</v>
      </c>
      <c r="V39" s="74">
        <v>183.91</v>
      </c>
      <c r="W39">
        <v>94.71</v>
      </c>
      <c r="X39">
        <v>45.42</v>
      </c>
      <c r="Y39">
        <v>-3</v>
      </c>
      <c r="Z39">
        <v>14.79</v>
      </c>
      <c r="AA39">
        <v>-42</v>
      </c>
      <c r="AB39">
        <v>0</v>
      </c>
      <c r="AC39">
        <v>28.99</v>
      </c>
    </row>
    <row r="40" spans="7:29">
      <c r="G40" t="s">
        <v>82</v>
      </c>
      <c r="H40" s="73">
        <v>119.84</v>
      </c>
      <c r="I40" s="46">
        <v>44.45</v>
      </c>
      <c r="J40" s="46">
        <v>57.98</v>
      </c>
      <c r="K40" s="46">
        <v>0</v>
      </c>
      <c r="L40" s="46">
        <v>15.75</v>
      </c>
      <c r="M40" s="74">
        <v>0</v>
      </c>
      <c r="N40" s="73">
        <v>0</v>
      </c>
      <c r="O40" s="46">
        <v>0</v>
      </c>
      <c r="P40" s="46">
        <v>0</v>
      </c>
      <c r="Q40" s="46">
        <v>-25</v>
      </c>
      <c r="R40" s="46">
        <v>0</v>
      </c>
      <c r="S40" s="74">
        <v>0</v>
      </c>
      <c r="U40" s="73">
        <v>-28</v>
      </c>
      <c r="V40" s="74">
        <v>238.02</v>
      </c>
      <c r="W40">
        <v>119.84</v>
      </c>
      <c r="X40">
        <v>44.45</v>
      </c>
      <c r="Y40">
        <v>-3</v>
      </c>
      <c r="Z40">
        <v>15.75</v>
      </c>
      <c r="AA40">
        <v>-25</v>
      </c>
      <c r="AB40">
        <v>0</v>
      </c>
      <c r="AC40">
        <v>57.98</v>
      </c>
    </row>
    <row r="41" spans="7:29">
      <c r="G41" t="s">
        <v>83</v>
      </c>
      <c r="H41" s="73">
        <v>94.7</v>
      </c>
      <c r="I41" s="46">
        <v>64.75</v>
      </c>
      <c r="J41" s="46">
        <v>72.48</v>
      </c>
      <c r="K41" s="46">
        <v>0</v>
      </c>
      <c r="L41" s="46">
        <v>16.53</v>
      </c>
      <c r="M41" s="74">
        <v>0</v>
      </c>
      <c r="N41" s="73">
        <v>0</v>
      </c>
      <c r="O41" s="46">
        <v>0</v>
      </c>
      <c r="P41" s="46">
        <v>0</v>
      </c>
      <c r="Q41" s="46">
        <v>-40</v>
      </c>
      <c r="R41" s="46">
        <v>0</v>
      </c>
      <c r="S41" s="74">
        <v>0</v>
      </c>
      <c r="U41" s="73">
        <v>-43</v>
      </c>
      <c r="V41" s="74">
        <v>248.46</v>
      </c>
      <c r="W41">
        <v>94.7</v>
      </c>
      <c r="X41">
        <v>64.75</v>
      </c>
      <c r="Y41">
        <v>-3</v>
      </c>
      <c r="Z41">
        <v>16.53</v>
      </c>
      <c r="AA41">
        <v>-40</v>
      </c>
      <c r="AB41">
        <v>0</v>
      </c>
      <c r="AC41">
        <v>72.48</v>
      </c>
    </row>
    <row r="42" spans="7:29">
      <c r="G42" t="s">
        <v>84</v>
      </c>
      <c r="H42" s="73">
        <v>110.17</v>
      </c>
      <c r="I42" s="46">
        <v>67.650000000000006</v>
      </c>
      <c r="J42" s="46">
        <v>115.97</v>
      </c>
      <c r="K42" s="46">
        <v>0</v>
      </c>
      <c r="L42" s="46">
        <v>14.11</v>
      </c>
      <c r="M42" s="74">
        <v>0</v>
      </c>
      <c r="N42" s="73">
        <v>0</v>
      </c>
      <c r="O42" s="46">
        <v>0</v>
      </c>
      <c r="P42" s="46">
        <v>0</v>
      </c>
      <c r="Q42" s="46">
        <v>-27</v>
      </c>
      <c r="R42" s="46">
        <v>0</v>
      </c>
      <c r="S42" s="74">
        <v>0</v>
      </c>
      <c r="U42" s="73">
        <v>-30</v>
      </c>
      <c r="V42" s="74">
        <v>307.89999999999998</v>
      </c>
      <c r="W42">
        <v>110.17</v>
      </c>
      <c r="X42">
        <v>67.650000000000006</v>
      </c>
      <c r="Y42">
        <v>-3</v>
      </c>
      <c r="Z42">
        <v>14.11</v>
      </c>
      <c r="AA42">
        <v>-27</v>
      </c>
      <c r="AB42">
        <v>0</v>
      </c>
      <c r="AC42">
        <v>115.97</v>
      </c>
    </row>
    <row r="43" spans="7:29">
      <c r="G43" t="s">
        <v>85</v>
      </c>
      <c r="H43" s="73">
        <v>120.8</v>
      </c>
      <c r="I43" s="46">
        <v>65.72</v>
      </c>
      <c r="J43" s="46">
        <v>144.96</v>
      </c>
      <c r="K43" s="46">
        <v>0</v>
      </c>
      <c r="L43" s="46">
        <v>14.88</v>
      </c>
      <c r="M43" s="74">
        <v>0</v>
      </c>
      <c r="N43" s="73">
        <v>0</v>
      </c>
      <c r="O43" s="46">
        <v>0</v>
      </c>
      <c r="P43" s="46">
        <v>0</v>
      </c>
      <c r="Q43" s="46">
        <v>-19</v>
      </c>
      <c r="R43" s="46">
        <v>0</v>
      </c>
      <c r="S43" s="74">
        <v>0</v>
      </c>
      <c r="U43" s="73">
        <v>-22</v>
      </c>
      <c r="V43" s="74">
        <v>346.36</v>
      </c>
      <c r="W43">
        <v>120.8</v>
      </c>
      <c r="X43">
        <v>65.72</v>
      </c>
      <c r="Y43">
        <v>-3</v>
      </c>
      <c r="Z43">
        <v>14.88</v>
      </c>
      <c r="AA43">
        <v>-19</v>
      </c>
      <c r="AB43">
        <v>0</v>
      </c>
      <c r="AC43">
        <v>144.96</v>
      </c>
    </row>
    <row r="44" spans="7:29">
      <c r="G44" t="s">
        <v>86</v>
      </c>
      <c r="H44" s="73">
        <v>143.99</v>
      </c>
      <c r="I44" s="46">
        <v>68.61</v>
      </c>
      <c r="J44" s="46">
        <v>173.96</v>
      </c>
      <c r="K44" s="46">
        <v>0</v>
      </c>
      <c r="L44" s="46">
        <v>13.05</v>
      </c>
      <c r="M44" s="74">
        <v>0</v>
      </c>
      <c r="N44" s="73">
        <v>0</v>
      </c>
      <c r="O44" s="46">
        <v>0</v>
      </c>
      <c r="P44" s="46">
        <v>0</v>
      </c>
      <c r="Q44" s="46">
        <v>-13</v>
      </c>
      <c r="R44" s="46">
        <v>0</v>
      </c>
      <c r="S44" s="74">
        <v>0</v>
      </c>
      <c r="U44" s="73">
        <v>-16</v>
      </c>
      <c r="V44" s="74">
        <v>399.61</v>
      </c>
      <c r="W44">
        <v>143.99</v>
      </c>
      <c r="X44">
        <v>68.61</v>
      </c>
      <c r="Y44">
        <v>-3</v>
      </c>
      <c r="Z44">
        <v>13.05</v>
      </c>
      <c r="AA44">
        <v>-13</v>
      </c>
      <c r="AB44">
        <v>0</v>
      </c>
      <c r="AC44">
        <v>173.96</v>
      </c>
    </row>
    <row r="45" spans="7:29">
      <c r="G45" t="s">
        <v>87</v>
      </c>
      <c r="H45" s="73">
        <v>158.49</v>
      </c>
      <c r="I45" s="46">
        <v>59.92</v>
      </c>
      <c r="J45" s="46">
        <v>212.61</v>
      </c>
      <c r="K45" s="46">
        <v>0</v>
      </c>
      <c r="L45" s="46">
        <v>14.3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-3</v>
      </c>
      <c r="V45" s="74">
        <v>445.32</v>
      </c>
      <c r="W45">
        <v>158.49</v>
      </c>
      <c r="X45">
        <v>59.92</v>
      </c>
      <c r="Y45">
        <v>-3</v>
      </c>
      <c r="Z45">
        <v>14.3</v>
      </c>
      <c r="AA45">
        <v>0</v>
      </c>
      <c r="AB45">
        <v>0</v>
      </c>
      <c r="AC45">
        <v>212.61</v>
      </c>
    </row>
    <row r="46" spans="7:29">
      <c r="G46" t="s">
        <v>88</v>
      </c>
      <c r="H46" s="73">
        <v>186.51</v>
      </c>
      <c r="I46" s="46">
        <v>62.82</v>
      </c>
      <c r="J46" s="46">
        <v>173.95</v>
      </c>
      <c r="K46" s="46">
        <v>0</v>
      </c>
      <c r="L46" s="46">
        <v>14.79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-3</v>
      </c>
      <c r="V46" s="74">
        <v>438.07</v>
      </c>
      <c r="W46">
        <v>186.51</v>
      </c>
      <c r="X46">
        <v>62.82</v>
      </c>
      <c r="Y46">
        <v>-3</v>
      </c>
      <c r="Z46">
        <v>14.79</v>
      </c>
      <c r="AA46">
        <v>0</v>
      </c>
      <c r="AB46">
        <v>0</v>
      </c>
      <c r="AC46">
        <v>173.95</v>
      </c>
    </row>
    <row r="47" spans="7:29">
      <c r="G47" t="s">
        <v>89</v>
      </c>
      <c r="H47" s="73">
        <v>172.01</v>
      </c>
      <c r="I47" s="46">
        <v>94.71</v>
      </c>
      <c r="J47" s="46">
        <v>159.46</v>
      </c>
      <c r="K47" s="46">
        <v>0</v>
      </c>
      <c r="L47" s="46">
        <v>13.53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-3</v>
      </c>
      <c r="V47" s="74">
        <v>439.71</v>
      </c>
      <c r="W47">
        <v>172.01</v>
      </c>
      <c r="X47">
        <v>94.71</v>
      </c>
      <c r="Y47">
        <v>-3</v>
      </c>
      <c r="Z47">
        <v>13.53</v>
      </c>
      <c r="AA47">
        <v>0</v>
      </c>
      <c r="AB47">
        <v>0</v>
      </c>
      <c r="AC47">
        <v>159.46</v>
      </c>
    </row>
    <row r="48" spans="7:29">
      <c r="G48" t="s">
        <v>90</v>
      </c>
      <c r="H48" s="73">
        <v>146.88999999999999</v>
      </c>
      <c r="I48" s="46">
        <v>91.81</v>
      </c>
      <c r="J48" s="46">
        <v>161.38999999999999</v>
      </c>
      <c r="K48" s="46">
        <v>0</v>
      </c>
      <c r="L48" s="46">
        <v>13.24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-3</v>
      </c>
      <c r="V48" s="74">
        <v>413.33</v>
      </c>
      <c r="W48">
        <v>146.88999999999999</v>
      </c>
      <c r="X48">
        <v>91.81</v>
      </c>
      <c r="Y48">
        <v>-3</v>
      </c>
      <c r="Z48">
        <v>13.24</v>
      </c>
      <c r="AA48">
        <v>0</v>
      </c>
      <c r="AB48">
        <v>0</v>
      </c>
      <c r="AC48">
        <v>161.38999999999999</v>
      </c>
    </row>
    <row r="49" spans="7:29">
      <c r="G49" t="s">
        <v>91</v>
      </c>
      <c r="H49" s="73">
        <v>154.63</v>
      </c>
      <c r="I49" s="46">
        <v>101.47</v>
      </c>
      <c r="J49" s="46">
        <v>57.02</v>
      </c>
      <c r="K49" s="46">
        <v>0</v>
      </c>
      <c r="L49" s="46">
        <v>12.56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-3</v>
      </c>
      <c r="V49" s="74">
        <v>325.68</v>
      </c>
      <c r="W49">
        <v>154.63</v>
      </c>
      <c r="X49">
        <v>101.47</v>
      </c>
      <c r="Y49">
        <v>-3</v>
      </c>
      <c r="Z49">
        <v>12.56</v>
      </c>
      <c r="AA49">
        <v>0</v>
      </c>
      <c r="AB49">
        <v>0</v>
      </c>
      <c r="AC49">
        <v>57.02</v>
      </c>
    </row>
    <row r="50" spans="7:29">
      <c r="G50" t="s">
        <v>92</v>
      </c>
      <c r="H50" s="73">
        <v>120.8</v>
      </c>
      <c r="I50" s="46">
        <v>118.87</v>
      </c>
      <c r="J50" s="46">
        <v>85.04</v>
      </c>
      <c r="K50" s="46">
        <v>0</v>
      </c>
      <c r="L50" s="46">
        <v>12.56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-3</v>
      </c>
      <c r="V50" s="74">
        <v>337.27</v>
      </c>
      <c r="W50">
        <v>120.8</v>
      </c>
      <c r="X50">
        <v>118.87</v>
      </c>
      <c r="Y50">
        <v>-3</v>
      </c>
      <c r="Z50">
        <v>12.56</v>
      </c>
      <c r="AA50">
        <v>0</v>
      </c>
      <c r="AB50">
        <v>0</v>
      </c>
      <c r="AC50">
        <v>85.04</v>
      </c>
    </row>
    <row r="51" spans="7:29">
      <c r="G51" t="s">
        <v>93</v>
      </c>
      <c r="H51" s="73">
        <v>134.34</v>
      </c>
      <c r="I51" s="46">
        <v>122.73</v>
      </c>
      <c r="J51" s="46">
        <v>125.63</v>
      </c>
      <c r="K51" s="46">
        <v>0</v>
      </c>
      <c r="L51" s="46">
        <v>15.46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-3</v>
      </c>
      <c r="V51" s="74">
        <v>398.16</v>
      </c>
      <c r="W51">
        <v>134.34</v>
      </c>
      <c r="X51">
        <v>122.73</v>
      </c>
      <c r="Y51">
        <v>-3</v>
      </c>
      <c r="Z51">
        <v>15.46</v>
      </c>
      <c r="AA51">
        <v>0</v>
      </c>
      <c r="AB51">
        <v>0</v>
      </c>
      <c r="AC51">
        <v>125.63</v>
      </c>
    </row>
    <row r="52" spans="7:29">
      <c r="G52" t="s">
        <v>94</v>
      </c>
      <c r="H52" s="73">
        <v>135.30000000000001</v>
      </c>
      <c r="I52" s="46">
        <v>143.02000000000001</v>
      </c>
      <c r="J52" s="46">
        <v>112.1</v>
      </c>
      <c r="K52" s="46">
        <v>0</v>
      </c>
      <c r="L52" s="46">
        <v>16.43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-3</v>
      </c>
      <c r="V52" s="74">
        <v>406.85</v>
      </c>
      <c r="W52">
        <v>135.30000000000001</v>
      </c>
      <c r="X52">
        <v>143.02000000000001</v>
      </c>
      <c r="Y52">
        <v>-3</v>
      </c>
      <c r="Z52">
        <v>16.43</v>
      </c>
      <c r="AA52">
        <v>0</v>
      </c>
      <c r="AB52">
        <v>0</v>
      </c>
      <c r="AC52">
        <v>112.1</v>
      </c>
    </row>
    <row r="53" spans="7:29">
      <c r="G53" t="s">
        <v>95</v>
      </c>
      <c r="H53" s="73">
        <v>155.59</v>
      </c>
      <c r="I53" s="46">
        <v>90.84</v>
      </c>
      <c r="J53" s="46">
        <v>136.26</v>
      </c>
      <c r="K53" s="46">
        <v>0</v>
      </c>
      <c r="L53" s="46">
        <v>16.43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-3</v>
      </c>
      <c r="V53" s="74">
        <v>399.12</v>
      </c>
      <c r="W53">
        <v>155.59</v>
      </c>
      <c r="X53">
        <v>90.84</v>
      </c>
      <c r="Y53">
        <v>-3</v>
      </c>
      <c r="Z53">
        <v>16.43</v>
      </c>
      <c r="AA53">
        <v>0</v>
      </c>
      <c r="AB53">
        <v>0</v>
      </c>
      <c r="AC53">
        <v>136.26</v>
      </c>
    </row>
    <row r="54" spans="7:29">
      <c r="G54" t="s">
        <v>96</v>
      </c>
      <c r="H54" s="73">
        <v>159.46</v>
      </c>
      <c r="I54" s="46">
        <v>106.3</v>
      </c>
      <c r="J54" s="46">
        <v>141.09</v>
      </c>
      <c r="K54" s="46">
        <v>0</v>
      </c>
      <c r="L54" s="46">
        <v>16.43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-3</v>
      </c>
      <c r="V54" s="74">
        <v>423.28</v>
      </c>
      <c r="W54">
        <v>159.46</v>
      </c>
      <c r="X54">
        <v>106.3</v>
      </c>
      <c r="Y54">
        <v>-3</v>
      </c>
      <c r="Z54">
        <v>16.43</v>
      </c>
      <c r="AA54">
        <v>0</v>
      </c>
      <c r="AB54">
        <v>0</v>
      </c>
      <c r="AC54">
        <v>141.09</v>
      </c>
    </row>
    <row r="55" spans="7:29">
      <c r="G55" t="s">
        <v>97</v>
      </c>
      <c r="H55" s="73">
        <v>194.25</v>
      </c>
      <c r="I55" s="46">
        <v>113.07</v>
      </c>
      <c r="J55" s="46">
        <v>52.19</v>
      </c>
      <c r="K55" s="46">
        <v>0</v>
      </c>
      <c r="L55" s="46">
        <v>18.84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-3</v>
      </c>
      <c r="V55" s="74">
        <v>378.35</v>
      </c>
      <c r="W55">
        <v>194.25</v>
      </c>
      <c r="X55">
        <v>113.07</v>
      </c>
      <c r="Y55">
        <v>-3</v>
      </c>
      <c r="Z55">
        <v>18.84</v>
      </c>
      <c r="AA55">
        <v>0</v>
      </c>
      <c r="AB55">
        <v>0</v>
      </c>
      <c r="AC55">
        <v>52.19</v>
      </c>
    </row>
    <row r="56" spans="7:29">
      <c r="G56" t="s">
        <v>98</v>
      </c>
      <c r="H56" s="73">
        <v>195.21</v>
      </c>
      <c r="I56" s="46">
        <v>126.6</v>
      </c>
      <c r="J56" s="46">
        <v>51.22</v>
      </c>
      <c r="K56" s="46">
        <v>0</v>
      </c>
      <c r="L56" s="46">
        <v>18.36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-3</v>
      </c>
      <c r="V56" s="74">
        <v>391.39</v>
      </c>
      <c r="W56">
        <v>195.21</v>
      </c>
      <c r="X56">
        <v>126.6</v>
      </c>
      <c r="Y56">
        <v>-3</v>
      </c>
      <c r="Z56">
        <v>18.36</v>
      </c>
      <c r="AA56">
        <v>0</v>
      </c>
      <c r="AB56">
        <v>0</v>
      </c>
      <c r="AC56">
        <v>51.22</v>
      </c>
    </row>
    <row r="57" spans="7:29">
      <c r="G57" t="s">
        <v>99</v>
      </c>
      <c r="H57" s="73">
        <v>226.14</v>
      </c>
      <c r="I57" s="46">
        <v>159.46</v>
      </c>
      <c r="J57" s="46">
        <v>130.46</v>
      </c>
      <c r="K57" s="46">
        <v>0</v>
      </c>
      <c r="L57" s="46">
        <v>18.36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-3</v>
      </c>
      <c r="V57" s="74">
        <v>534.41999999999996</v>
      </c>
      <c r="W57">
        <v>226.14</v>
      </c>
      <c r="X57">
        <v>159.46</v>
      </c>
      <c r="Y57">
        <v>-3</v>
      </c>
      <c r="Z57">
        <v>18.36</v>
      </c>
      <c r="AA57">
        <v>0</v>
      </c>
      <c r="AB57">
        <v>0</v>
      </c>
      <c r="AC57">
        <v>130.46</v>
      </c>
    </row>
    <row r="58" spans="7:29">
      <c r="G58" t="s">
        <v>100</v>
      </c>
      <c r="H58" s="73">
        <v>233.87</v>
      </c>
      <c r="I58" s="46">
        <v>178.78</v>
      </c>
      <c r="J58" s="46">
        <v>201.98</v>
      </c>
      <c r="K58" s="46">
        <v>0</v>
      </c>
      <c r="L58" s="46">
        <v>17.88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-3</v>
      </c>
      <c r="V58" s="74">
        <v>632.51</v>
      </c>
      <c r="W58">
        <v>233.87</v>
      </c>
      <c r="X58">
        <v>178.78</v>
      </c>
      <c r="Y58">
        <v>-3</v>
      </c>
      <c r="Z58">
        <v>17.88</v>
      </c>
      <c r="AA58">
        <v>0</v>
      </c>
      <c r="AB58">
        <v>0</v>
      </c>
      <c r="AC58">
        <v>201.98</v>
      </c>
    </row>
    <row r="59" spans="7:29">
      <c r="G59" t="s">
        <v>101</v>
      </c>
      <c r="H59" s="73">
        <v>223.24</v>
      </c>
      <c r="I59" s="46">
        <v>172.99</v>
      </c>
      <c r="J59" s="46">
        <v>230.97</v>
      </c>
      <c r="K59" s="46">
        <v>0</v>
      </c>
      <c r="L59" s="46">
        <v>16.91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-3</v>
      </c>
      <c r="V59" s="74">
        <v>644.11</v>
      </c>
      <c r="W59">
        <v>223.24</v>
      </c>
      <c r="X59">
        <v>172.99</v>
      </c>
      <c r="Y59">
        <v>-3</v>
      </c>
      <c r="Z59">
        <v>16.91</v>
      </c>
      <c r="AA59">
        <v>0</v>
      </c>
      <c r="AB59">
        <v>0</v>
      </c>
      <c r="AC59">
        <v>230.97</v>
      </c>
    </row>
    <row r="60" spans="7:29">
      <c r="G60" t="s">
        <v>102</v>
      </c>
      <c r="H60" s="73">
        <v>224.2</v>
      </c>
      <c r="I60" s="46">
        <v>203.91</v>
      </c>
      <c r="J60" s="46">
        <v>234.84</v>
      </c>
      <c r="K60" s="46">
        <v>0</v>
      </c>
      <c r="L60" s="46">
        <v>16.91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-3</v>
      </c>
      <c r="V60" s="74">
        <v>679.86</v>
      </c>
      <c r="W60">
        <v>224.2</v>
      </c>
      <c r="X60">
        <v>203.91</v>
      </c>
      <c r="Y60">
        <v>-3</v>
      </c>
      <c r="Z60">
        <v>16.91</v>
      </c>
      <c r="AA60">
        <v>0</v>
      </c>
      <c r="AB60">
        <v>0</v>
      </c>
      <c r="AC60">
        <v>234.84</v>
      </c>
    </row>
    <row r="61" spans="7:29">
      <c r="G61" t="s">
        <v>103</v>
      </c>
      <c r="H61" s="73">
        <v>175.88</v>
      </c>
      <c r="I61" s="46">
        <v>230</v>
      </c>
      <c r="J61" s="46">
        <v>256.10000000000002</v>
      </c>
      <c r="K61" s="46">
        <v>0</v>
      </c>
      <c r="L61" s="46">
        <v>17.399999999999999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-3</v>
      </c>
      <c r="V61" s="74">
        <v>679.38</v>
      </c>
      <c r="W61">
        <v>175.88</v>
      </c>
      <c r="X61">
        <v>230</v>
      </c>
      <c r="Y61">
        <v>-3</v>
      </c>
      <c r="Z61">
        <v>17.399999999999999</v>
      </c>
      <c r="AA61">
        <v>0</v>
      </c>
      <c r="AB61">
        <v>0</v>
      </c>
      <c r="AC61">
        <v>256.10000000000002</v>
      </c>
    </row>
    <row r="62" spans="7:29">
      <c r="G62" t="s">
        <v>104</v>
      </c>
      <c r="H62" s="73">
        <v>177.82</v>
      </c>
      <c r="I62" s="46">
        <v>256.08999999999997</v>
      </c>
      <c r="J62" s="46">
        <v>255.13</v>
      </c>
      <c r="K62" s="46">
        <v>0</v>
      </c>
      <c r="L62" s="46">
        <v>18.36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-3</v>
      </c>
      <c r="V62" s="74">
        <v>707.4</v>
      </c>
      <c r="W62">
        <v>177.82</v>
      </c>
      <c r="X62">
        <v>256.08999999999997</v>
      </c>
      <c r="Y62">
        <v>-3</v>
      </c>
      <c r="Z62">
        <v>18.36</v>
      </c>
      <c r="AA62">
        <v>0</v>
      </c>
      <c r="AB62">
        <v>0</v>
      </c>
      <c r="AC62">
        <v>255.13</v>
      </c>
    </row>
    <row r="63" spans="7:29">
      <c r="G63" t="s">
        <v>105</v>
      </c>
      <c r="H63" s="73">
        <v>126.6</v>
      </c>
      <c r="I63" s="46">
        <v>287.02</v>
      </c>
      <c r="J63" s="46">
        <v>259.95999999999998</v>
      </c>
      <c r="K63" s="46">
        <v>0</v>
      </c>
      <c r="L63" s="46">
        <v>17.399999999999999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-3</v>
      </c>
      <c r="V63" s="74">
        <v>690.98</v>
      </c>
      <c r="W63">
        <v>126.6</v>
      </c>
      <c r="X63">
        <v>287.02</v>
      </c>
      <c r="Y63">
        <v>-3</v>
      </c>
      <c r="Z63">
        <v>17.399999999999999</v>
      </c>
      <c r="AA63">
        <v>0</v>
      </c>
      <c r="AB63">
        <v>0</v>
      </c>
      <c r="AC63">
        <v>259.95999999999998</v>
      </c>
    </row>
    <row r="64" spans="7:29">
      <c r="G64" t="s">
        <v>106</v>
      </c>
      <c r="H64" s="73">
        <v>117.9</v>
      </c>
      <c r="I64" s="46">
        <v>208.74</v>
      </c>
      <c r="J64" s="46">
        <v>265.76</v>
      </c>
      <c r="K64" s="46">
        <v>0</v>
      </c>
      <c r="L64" s="46">
        <v>17.399999999999999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-3</v>
      </c>
      <c r="V64" s="74">
        <v>609.79999999999995</v>
      </c>
      <c r="W64">
        <v>117.9</v>
      </c>
      <c r="X64">
        <v>208.74</v>
      </c>
      <c r="Y64">
        <v>-3</v>
      </c>
      <c r="Z64">
        <v>17.399999999999999</v>
      </c>
      <c r="AA64">
        <v>0</v>
      </c>
      <c r="AB64">
        <v>0</v>
      </c>
      <c r="AC64">
        <v>265.76</v>
      </c>
    </row>
    <row r="65" spans="7:29">
      <c r="G65" t="s">
        <v>107</v>
      </c>
      <c r="H65" s="73">
        <v>131.43</v>
      </c>
      <c r="I65" s="46">
        <v>212.61</v>
      </c>
      <c r="J65" s="46">
        <v>246.43</v>
      </c>
      <c r="K65" s="46">
        <v>0</v>
      </c>
      <c r="L65" s="46">
        <v>17.399999999999999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-3</v>
      </c>
      <c r="V65" s="74">
        <v>607.87</v>
      </c>
      <c r="W65">
        <v>131.43</v>
      </c>
      <c r="X65">
        <v>212.61</v>
      </c>
      <c r="Y65">
        <v>-3</v>
      </c>
      <c r="Z65">
        <v>17.399999999999999</v>
      </c>
      <c r="AA65">
        <v>0</v>
      </c>
      <c r="AB65">
        <v>0</v>
      </c>
      <c r="AC65">
        <v>246.43</v>
      </c>
    </row>
    <row r="66" spans="7:29">
      <c r="G66" t="s">
        <v>108</v>
      </c>
      <c r="H66" s="73">
        <v>128.53</v>
      </c>
      <c r="I66" s="46">
        <v>207.78</v>
      </c>
      <c r="J66" s="46">
        <v>245.46</v>
      </c>
      <c r="K66" s="46">
        <v>0</v>
      </c>
      <c r="L66" s="46">
        <v>16.43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-3</v>
      </c>
      <c r="V66" s="74">
        <v>598.20000000000005</v>
      </c>
      <c r="W66">
        <v>128.53</v>
      </c>
      <c r="X66">
        <v>207.78</v>
      </c>
      <c r="Y66">
        <v>-3</v>
      </c>
      <c r="Z66">
        <v>16.43</v>
      </c>
      <c r="AA66">
        <v>0</v>
      </c>
      <c r="AB66">
        <v>0</v>
      </c>
      <c r="AC66">
        <v>245.46</v>
      </c>
    </row>
    <row r="67" spans="7:29">
      <c r="G67" t="s">
        <v>109</v>
      </c>
      <c r="H67" s="73">
        <v>91.81</v>
      </c>
      <c r="I67" s="46">
        <v>215.51</v>
      </c>
      <c r="J67" s="46">
        <v>243.53</v>
      </c>
      <c r="K67" s="46">
        <v>0</v>
      </c>
      <c r="L67" s="46">
        <v>15.46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-3</v>
      </c>
      <c r="V67" s="74">
        <v>566.30999999999995</v>
      </c>
      <c r="W67">
        <v>91.81</v>
      </c>
      <c r="X67">
        <v>215.51</v>
      </c>
      <c r="Y67">
        <v>-3</v>
      </c>
      <c r="Z67">
        <v>15.46</v>
      </c>
      <c r="AA67">
        <v>0</v>
      </c>
      <c r="AB67">
        <v>0</v>
      </c>
      <c r="AC67">
        <v>243.53</v>
      </c>
    </row>
    <row r="68" spans="7:29">
      <c r="G68" t="s">
        <v>110</v>
      </c>
      <c r="H68" s="73">
        <v>54.12</v>
      </c>
      <c r="I68" s="46">
        <v>211.64</v>
      </c>
      <c r="J68" s="46">
        <v>241.6</v>
      </c>
      <c r="K68" s="46">
        <v>0</v>
      </c>
      <c r="L68" s="46">
        <v>15.46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-3</v>
      </c>
      <c r="V68" s="74">
        <v>522.82000000000005</v>
      </c>
      <c r="W68">
        <v>54.12</v>
      </c>
      <c r="X68">
        <v>211.64</v>
      </c>
      <c r="Y68">
        <v>-3</v>
      </c>
      <c r="Z68">
        <v>15.46</v>
      </c>
      <c r="AA68">
        <v>0</v>
      </c>
      <c r="AB68">
        <v>0</v>
      </c>
      <c r="AC68">
        <v>241.6</v>
      </c>
    </row>
    <row r="69" spans="7:29">
      <c r="G69" t="s">
        <v>111</v>
      </c>
      <c r="H69" s="73">
        <v>86.01</v>
      </c>
      <c r="I69" s="46">
        <v>209.7</v>
      </c>
      <c r="J69" s="46">
        <v>186.52</v>
      </c>
      <c r="K69" s="46">
        <v>0</v>
      </c>
      <c r="L69" s="46">
        <v>14.5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-3</v>
      </c>
      <c r="V69" s="74">
        <v>496.73</v>
      </c>
      <c r="W69">
        <v>86.01</v>
      </c>
      <c r="X69">
        <v>209.7</v>
      </c>
      <c r="Y69">
        <v>-3</v>
      </c>
      <c r="Z69">
        <v>14.5</v>
      </c>
      <c r="AA69">
        <v>0</v>
      </c>
      <c r="AB69">
        <v>0</v>
      </c>
      <c r="AC69">
        <v>186.52</v>
      </c>
    </row>
    <row r="70" spans="7:29">
      <c r="G70" t="s">
        <v>112</v>
      </c>
      <c r="H70" s="73">
        <v>98.57</v>
      </c>
      <c r="I70" s="46">
        <v>207.78</v>
      </c>
      <c r="J70" s="46">
        <v>184.58</v>
      </c>
      <c r="K70" s="46">
        <v>0</v>
      </c>
      <c r="L70" s="46">
        <v>14.5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-3</v>
      </c>
      <c r="V70" s="74">
        <v>505.43</v>
      </c>
      <c r="W70">
        <v>98.57</v>
      </c>
      <c r="X70">
        <v>207.78</v>
      </c>
      <c r="Y70">
        <v>-3</v>
      </c>
      <c r="Z70">
        <v>14.5</v>
      </c>
      <c r="AA70">
        <v>0</v>
      </c>
      <c r="AB70">
        <v>0</v>
      </c>
      <c r="AC70">
        <v>184.58</v>
      </c>
    </row>
    <row r="71" spans="7:29">
      <c r="G71" t="s">
        <v>113</v>
      </c>
      <c r="H71" s="73">
        <v>149.79</v>
      </c>
      <c r="I71" s="46">
        <v>123.7</v>
      </c>
      <c r="J71" s="46">
        <v>285.08999999999997</v>
      </c>
      <c r="K71" s="46">
        <v>0</v>
      </c>
      <c r="L71" s="46">
        <v>14.01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-3</v>
      </c>
      <c r="V71" s="74">
        <v>572.59</v>
      </c>
      <c r="W71">
        <v>149.79</v>
      </c>
      <c r="X71">
        <v>123.7</v>
      </c>
      <c r="Y71">
        <v>-3</v>
      </c>
      <c r="Z71">
        <v>14.01</v>
      </c>
      <c r="AA71">
        <v>0</v>
      </c>
      <c r="AB71">
        <v>0</v>
      </c>
      <c r="AC71">
        <v>285.08999999999997</v>
      </c>
    </row>
    <row r="72" spans="7:29">
      <c r="G72" t="s">
        <v>114</v>
      </c>
      <c r="H72" s="73">
        <v>151.72</v>
      </c>
      <c r="I72" s="46">
        <v>128.53</v>
      </c>
      <c r="J72" s="46">
        <v>280.26</v>
      </c>
      <c r="K72" s="46">
        <v>0</v>
      </c>
      <c r="L72" s="46">
        <v>13.05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-3</v>
      </c>
      <c r="V72" s="74">
        <v>573.55999999999995</v>
      </c>
      <c r="W72">
        <v>151.72</v>
      </c>
      <c r="X72">
        <v>128.53</v>
      </c>
      <c r="Y72">
        <v>-3</v>
      </c>
      <c r="Z72">
        <v>13.05</v>
      </c>
      <c r="AA72">
        <v>0</v>
      </c>
      <c r="AB72">
        <v>0</v>
      </c>
      <c r="AC72">
        <v>280.26</v>
      </c>
    </row>
    <row r="73" spans="7:29">
      <c r="G73" t="s">
        <v>115</v>
      </c>
      <c r="H73" s="73">
        <v>0</v>
      </c>
      <c r="I73" s="46">
        <v>115.01</v>
      </c>
      <c r="J73" s="46">
        <v>0</v>
      </c>
      <c r="K73" s="46">
        <v>0</v>
      </c>
      <c r="L73" s="46">
        <v>11.11</v>
      </c>
      <c r="M73" s="74">
        <v>0</v>
      </c>
      <c r="N73" s="73">
        <v>-105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-108</v>
      </c>
      <c r="V73" s="74">
        <v>126.12</v>
      </c>
      <c r="W73">
        <v>-105</v>
      </c>
      <c r="X73">
        <v>115.01</v>
      </c>
      <c r="Y73">
        <v>-3</v>
      </c>
      <c r="Z73">
        <v>11.11</v>
      </c>
      <c r="AA73">
        <v>0</v>
      </c>
      <c r="AB73">
        <v>0</v>
      </c>
      <c r="AC73">
        <v>0</v>
      </c>
    </row>
    <row r="74" spans="7:29">
      <c r="G74" t="s">
        <v>116</v>
      </c>
      <c r="H74" s="73">
        <v>0</v>
      </c>
      <c r="I74" s="46">
        <v>120.8</v>
      </c>
      <c r="J74" s="46">
        <v>0</v>
      </c>
      <c r="K74" s="46">
        <v>0</v>
      </c>
      <c r="L74" s="46">
        <v>9.66</v>
      </c>
      <c r="M74" s="74">
        <v>0</v>
      </c>
      <c r="N74" s="73">
        <v>-87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-90</v>
      </c>
      <c r="V74" s="74">
        <v>130.46</v>
      </c>
      <c r="W74">
        <v>-87</v>
      </c>
      <c r="X74">
        <v>120.8</v>
      </c>
      <c r="Y74">
        <v>-3</v>
      </c>
      <c r="Z74">
        <v>9.66</v>
      </c>
      <c r="AA74">
        <v>0</v>
      </c>
      <c r="AB74">
        <v>0</v>
      </c>
      <c r="AC74">
        <v>0</v>
      </c>
    </row>
    <row r="75" spans="7:29">
      <c r="G75" t="s">
        <v>117</v>
      </c>
      <c r="H75" s="73">
        <v>0</v>
      </c>
      <c r="I75" s="46">
        <v>19.329999999999998</v>
      </c>
      <c r="J75" s="46">
        <v>144.96</v>
      </c>
      <c r="K75" s="46">
        <v>0</v>
      </c>
      <c r="L75" s="46">
        <v>9.66</v>
      </c>
      <c r="M75" s="74">
        <v>0</v>
      </c>
      <c r="N75" s="73">
        <v>-76</v>
      </c>
      <c r="O75" s="46">
        <v>0</v>
      </c>
      <c r="P75" s="46">
        <v>0</v>
      </c>
      <c r="Q75" s="46">
        <v>-15</v>
      </c>
      <c r="R75" s="46">
        <v>0</v>
      </c>
      <c r="S75" s="74">
        <v>0</v>
      </c>
      <c r="U75" s="73">
        <v>-94</v>
      </c>
      <c r="V75" s="74">
        <v>173.95</v>
      </c>
      <c r="W75">
        <v>-76</v>
      </c>
      <c r="X75">
        <v>19.329999999999998</v>
      </c>
      <c r="Y75">
        <v>-3</v>
      </c>
      <c r="Z75">
        <v>9.66</v>
      </c>
      <c r="AA75">
        <v>-15</v>
      </c>
      <c r="AB75">
        <v>0</v>
      </c>
      <c r="AC75">
        <v>144.96</v>
      </c>
    </row>
    <row r="76" spans="7:29">
      <c r="G76" t="s">
        <v>118</v>
      </c>
      <c r="H76" s="73">
        <v>0</v>
      </c>
      <c r="I76" s="46">
        <v>14.5</v>
      </c>
      <c r="J76" s="46">
        <v>144.94999999999999</v>
      </c>
      <c r="K76" s="46">
        <v>0</v>
      </c>
      <c r="L76" s="46">
        <v>8.6999999999999993</v>
      </c>
      <c r="M76" s="74">
        <v>0</v>
      </c>
      <c r="N76" s="73">
        <v>-21</v>
      </c>
      <c r="O76" s="46">
        <v>0</v>
      </c>
      <c r="P76" s="46">
        <v>0</v>
      </c>
      <c r="Q76" s="46">
        <v>-27</v>
      </c>
      <c r="R76" s="46">
        <v>0</v>
      </c>
      <c r="S76" s="74">
        <v>0</v>
      </c>
      <c r="U76" s="73">
        <v>-51</v>
      </c>
      <c r="V76" s="74">
        <v>168.15</v>
      </c>
      <c r="W76">
        <v>-21</v>
      </c>
      <c r="X76">
        <v>14.5</v>
      </c>
      <c r="Y76">
        <v>-3</v>
      </c>
      <c r="Z76">
        <v>8.6999999999999993</v>
      </c>
      <c r="AA76">
        <v>-27</v>
      </c>
      <c r="AB76">
        <v>0</v>
      </c>
      <c r="AC76">
        <v>144.94999999999999</v>
      </c>
    </row>
    <row r="77" spans="7:29">
      <c r="G77" t="s">
        <v>119</v>
      </c>
      <c r="H77" s="73">
        <v>0</v>
      </c>
      <c r="I77" s="46">
        <v>0</v>
      </c>
      <c r="J77" s="46">
        <v>62.81</v>
      </c>
      <c r="K77" s="46">
        <v>0</v>
      </c>
      <c r="L77" s="46">
        <v>8.6999999999999993</v>
      </c>
      <c r="M77" s="74">
        <v>0</v>
      </c>
      <c r="N77" s="73">
        <v>-82.99</v>
      </c>
      <c r="O77" s="46">
        <v>0</v>
      </c>
      <c r="P77" s="46">
        <v>0</v>
      </c>
      <c r="Q77" s="46">
        <v>-36</v>
      </c>
      <c r="R77" s="46">
        <v>0</v>
      </c>
      <c r="S77" s="74">
        <v>0</v>
      </c>
      <c r="U77" s="73">
        <v>-120.99</v>
      </c>
      <c r="V77" s="74">
        <v>71.510000000000005</v>
      </c>
      <c r="W77">
        <v>-82.99</v>
      </c>
      <c r="X77">
        <v>0</v>
      </c>
      <c r="Y77">
        <v>-2</v>
      </c>
      <c r="Z77">
        <v>8.6999999999999993</v>
      </c>
      <c r="AA77">
        <v>-36</v>
      </c>
      <c r="AB77">
        <v>0</v>
      </c>
      <c r="AC77">
        <v>62.81</v>
      </c>
    </row>
    <row r="78" spans="7:29">
      <c r="G78" t="s">
        <v>120</v>
      </c>
      <c r="H78" s="73">
        <v>0</v>
      </c>
      <c r="I78" s="46">
        <v>0</v>
      </c>
      <c r="J78" s="46">
        <v>28.99</v>
      </c>
      <c r="K78" s="46">
        <v>0</v>
      </c>
      <c r="L78" s="46">
        <v>8.6999999999999993</v>
      </c>
      <c r="M78" s="74">
        <v>0</v>
      </c>
      <c r="N78" s="73">
        <v>-88</v>
      </c>
      <c r="O78" s="46">
        <v>0</v>
      </c>
      <c r="P78" s="46">
        <v>0</v>
      </c>
      <c r="Q78" s="46">
        <v>-47</v>
      </c>
      <c r="R78" s="46">
        <v>0</v>
      </c>
      <c r="S78" s="74">
        <v>0</v>
      </c>
      <c r="U78" s="73">
        <v>-137</v>
      </c>
      <c r="V78" s="74">
        <v>37.69</v>
      </c>
      <c r="W78">
        <v>-88</v>
      </c>
      <c r="X78">
        <v>0</v>
      </c>
      <c r="Y78">
        <v>-2</v>
      </c>
      <c r="Z78">
        <v>8.6999999999999993</v>
      </c>
      <c r="AA78">
        <v>-47</v>
      </c>
      <c r="AB78">
        <v>0</v>
      </c>
      <c r="AC78">
        <v>28.99</v>
      </c>
    </row>
    <row r="79" spans="7:29">
      <c r="G79" t="s">
        <v>121</v>
      </c>
      <c r="H79" s="73">
        <v>18.36</v>
      </c>
      <c r="I79" s="46">
        <v>0</v>
      </c>
      <c r="J79" s="46">
        <v>0</v>
      </c>
      <c r="K79" s="46">
        <v>0</v>
      </c>
      <c r="L79" s="46">
        <v>7.73</v>
      </c>
      <c r="M79" s="74">
        <v>0.1</v>
      </c>
      <c r="N79" s="73">
        <v>0</v>
      </c>
      <c r="O79" s="46">
        <v>0</v>
      </c>
      <c r="P79" s="46">
        <v>-100</v>
      </c>
      <c r="Q79" s="46">
        <v>-60</v>
      </c>
      <c r="R79" s="46">
        <v>0</v>
      </c>
      <c r="S79" s="74">
        <v>0</v>
      </c>
      <c r="U79" s="73">
        <v>-160</v>
      </c>
      <c r="V79" s="74">
        <v>26.19</v>
      </c>
      <c r="W79">
        <v>18.36</v>
      </c>
      <c r="X79">
        <v>0</v>
      </c>
      <c r="Y79">
        <v>0</v>
      </c>
      <c r="Z79">
        <v>7.73</v>
      </c>
      <c r="AA79">
        <v>-60</v>
      </c>
      <c r="AB79">
        <v>0.1</v>
      </c>
      <c r="AC79">
        <v>-100</v>
      </c>
    </row>
    <row r="80" spans="7:29">
      <c r="G80" t="s">
        <v>122</v>
      </c>
      <c r="H80" s="73">
        <v>11.59</v>
      </c>
      <c r="I80" s="46">
        <v>0</v>
      </c>
      <c r="J80" s="46">
        <v>0</v>
      </c>
      <c r="K80" s="46">
        <v>0</v>
      </c>
      <c r="L80" s="46">
        <v>7.73</v>
      </c>
      <c r="M80" s="74">
        <v>0.1</v>
      </c>
      <c r="N80" s="73">
        <v>0</v>
      </c>
      <c r="O80" s="46">
        <v>0</v>
      </c>
      <c r="P80" s="46">
        <v>-100</v>
      </c>
      <c r="Q80" s="46">
        <v>-57</v>
      </c>
      <c r="R80" s="46">
        <v>0</v>
      </c>
      <c r="S80" s="74">
        <v>0</v>
      </c>
      <c r="U80" s="73">
        <v>-157</v>
      </c>
      <c r="V80" s="74">
        <v>19.420000000000002</v>
      </c>
      <c r="W80">
        <v>11.59</v>
      </c>
      <c r="X80">
        <v>0</v>
      </c>
      <c r="Y80">
        <v>0</v>
      </c>
      <c r="Z80">
        <v>7.73</v>
      </c>
      <c r="AA80">
        <v>-57</v>
      </c>
      <c r="AB80">
        <v>0.1</v>
      </c>
      <c r="AC80">
        <v>-100</v>
      </c>
    </row>
    <row r="81" spans="7:29">
      <c r="G81" t="s">
        <v>123</v>
      </c>
      <c r="H81" s="73">
        <v>0</v>
      </c>
      <c r="I81" s="46">
        <v>57.99</v>
      </c>
      <c r="J81" s="46">
        <v>0</v>
      </c>
      <c r="K81" s="46">
        <v>0</v>
      </c>
      <c r="L81" s="46">
        <v>7.73</v>
      </c>
      <c r="M81" s="74">
        <v>0</v>
      </c>
      <c r="N81" s="73">
        <v>0</v>
      </c>
      <c r="O81" s="46">
        <v>0</v>
      </c>
      <c r="P81" s="46">
        <v>-80</v>
      </c>
      <c r="Q81" s="46">
        <v>-30</v>
      </c>
      <c r="R81" s="46">
        <v>0</v>
      </c>
      <c r="S81" s="74">
        <v>0</v>
      </c>
      <c r="U81" s="73">
        <v>-110</v>
      </c>
      <c r="V81" s="74">
        <v>65.72</v>
      </c>
      <c r="W81">
        <v>0</v>
      </c>
      <c r="X81">
        <v>57.99</v>
      </c>
      <c r="Y81">
        <v>0</v>
      </c>
      <c r="Z81">
        <v>7.73</v>
      </c>
      <c r="AA81">
        <v>-30</v>
      </c>
      <c r="AB81">
        <v>0</v>
      </c>
      <c r="AC81">
        <v>-80</v>
      </c>
    </row>
    <row r="82" spans="7:29">
      <c r="G82" t="s">
        <v>124</v>
      </c>
      <c r="H82" s="73">
        <v>0</v>
      </c>
      <c r="I82" s="46">
        <v>57.99</v>
      </c>
      <c r="J82" s="46">
        <v>0</v>
      </c>
      <c r="K82" s="46">
        <v>0</v>
      </c>
      <c r="L82" s="46">
        <v>7.73</v>
      </c>
      <c r="M82" s="74">
        <v>1.35</v>
      </c>
      <c r="N82" s="73">
        <v>0</v>
      </c>
      <c r="O82" s="46">
        <v>0</v>
      </c>
      <c r="P82" s="46">
        <v>-80</v>
      </c>
      <c r="Q82" s="46">
        <v>-37</v>
      </c>
      <c r="R82" s="46">
        <v>0</v>
      </c>
      <c r="S82" s="74">
        <v>0</v>
      </c>
      <c r="U82" s="73">
        <v>-117</v>
      </c>
      <c r="V82" s="74">
        <v>67.069999999999993</v>
      </c>
      <c r="W82">
        <v>0</v>
      </c>
      <c r="X82">
        <v>57.99</v>
      </c>
      <c r="Y82">
        <v>0</v>
      </c>
      <c r="Z82">
        <v>7.73</v>
      </c>
      <c r="AA82">
        <v>-37</v>
      </c>
      <c r="AB82">
        <v>1.35</v>
      </c>
      <c r="AC82">
        <v>-80</v>
      </c>
    </row>
    <row r="83" spans="7:29">
      <c r="G83" t="s">
        <v>125</v>
      </c>
      <c r="H83" s="73">
        <v>0</v>
      </c>
      <c r="I83" s="46">
        <v>11.59</v>
      </c>
      <c r="J83" s="46">
        <v>0</v>
      </c>
      <c r="K83" s="46">
        <v>0</v>
      </c>
      <c r="L83" s="46">
        <v>8.1199999999999992</v>
      </c>
      <c r="M83" s="74">
        <v>2.0299999999999998</v>
      </c>
      <c r="N83" s="73">
        <v>-184</v>
      </c>
      <c r="O83" s="46">
        <v>0</v>
      </c>
      <c r="P83" s="46">
        <v>-374</v>
      </c>
      <c r="Q83" s="46">
        <v>-43</v>
      </c>
      <c r="R83" s="46">
        <v>0</v>
      </c>
      <c r="S83" s="74">
        <v>0</v>
      </c>
      <c r="U83" s="73">
        <v>-601</v>
      </c>
      <c r="V83" s="74">
        <v>21.74</v>
      </c>
      <c r="W83">
        <v>-184</v>
      </c>
      <c r="X83">
        <v>11.59</v>
      </c>
      <c r="Y83">
        <v>0</v>
      </c>
      <c r="Z83">
        <v>8.1199999999999992</v>
      </c>
      <c r="AA83">
        <v>-43</v>
      </c>
      <c r="AB83">
        <v>2.0299999999999998</v>
      </c>
      <c r="AC83">
        <v>-374</v>
      </c>
    </row>
    <row r="84" spans="7:29">
      <c r="G84" t="s">
        <v>126</v>
      </c>
      <c r="H84" s="73">
        <v>0</v>
      </c>
      <c r="I84" s="46">
        <v>13.97</v>
      </c>
      <c r="J84" s="46">
        <v>0</v>
      </c>
      <c r="K84" s="46">
        <v>0</v>
      </c>
      <c r="L84" s="46">
        <v>7.51</v>
      </c>
      <c r="M84" s="74">
        <v>1.3</v>
      </c>
      <c r="N84" s="73">
        <v>-110</v>
      </c>
      <c r="O84" s="46">
        <v>0</v>
      </c>
      <c r="P84" s="46">
        <v>-361</v>
      </c>
      <c r="Q84" s="46">
        <v>-48</v>
      </c>
      <c r="R84" s="46">
        <v>0</v>
      </c>
      <c r="S84" s="74">
        <v>0</v>
      </c>
      <c r="U84" s="73">
        <v>-519</v>
      </c>
      <c r="V84" s="74">
        <v>22.78</v>
      </c>
      <c r="W84">
        <v>-110</v>
      </c>
      <c r="X84">
        <v>13.97</v>
      </c>
      <c r="Y84">
        <v>0</v>
      </c>
      <c r="Z84">
        <v>7.51</v>
      </c>
      <c r="AA84">
        <v>-48</v>
      </c>
      <c r="AB84">
        <v>1.3</v>
      </c>
      <c r="AC84">
        <v>-361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8.31</v>
      </c>
      <c r="M85" s="74">
        <v>2.04</v>
      </c>
      <c r="N85" s="73">
        <v>-80</v>
      </c>
      <c r="O85" s="46">
        <v>0</v>
      </c>
      <c r="P85" s="46">
        <v>-293</v>
      </c>
      <c r="Q85" s="46">
        <v>-50</v>
      </c>
      <c r="R85" s="46">
        <v>0</v>
      </c>
      <c r="S85" s="74">
        <v>0</v>
      </c>
      <c r="U85" s="73">
        <v>-423</v>
      </c>
      <c r="V85" s="74">
        <v>10.35</v>
      </c>
      <c r="W85">
        <v>-80</v>
      </c>
      <c r="X85">
        <v>0</v>
      </c>
      <c r="Y85">
        <v>0</v>
      </c>
      <c r="Z85">
        <v>8.31</v>
      </c>
      <c r="AA85">
        <v>-50</v>
      </c>
      <c r="AB85">
        <v>2.04</v>
      </c>
      <c r="AC85">
        <v>-293</v>
      </c>
    </row>
    <row r="86" spans="7:29">
      <c r="G86" t="s">
        <v>128</v>
      </c>
      <c r="H86" s="73">
        <v>0</v>
      </c>
      <c r="I86" s="46">
        <v>33.89</v>
      </c>
      <c r="J86" s="46">
        <v>0</v>
      </c>
      <c r="K86" s="46">
        <v>0</v>
      </c>
      <c r="L86" s="46">
        <v>7.53</v>
      </c>
      <c r="M86" s="74">
        <v>1.83</v>
      </c>
      <c r="N86" s="73">
        <v>-68</v>
      </c>
      <c r="O86" s="46">
        <v>0</v>
      </c>
      <c r="P86" s="46">
        <v>-283</v>
      </c>
      <c r="Q86" s="46">
        <v>-51</v>
      </c>
      <c r="R86" s="46">
        <v>0</v>
      </c>
      <c r="S86" s="74">
        <v>0</v>
      </c>
      <c r="U86" s="73">
        <v>-402</v>
      </c>
      <c r="V86" s="74">
        <v>43.25</v>
      </c>
      <c r="W86">
        <v>-68</v>
      </c>
      <c r="X86">
        <v>33.89</v>
      </c>
      <c r="Y86">
        <v>0</v>
      </c>
      <c r="Z86">
        <v>7.53</v>
      </c>
      <c r="AA86">
        <v>-51</v>
      </c>
      <c r="AB86">
        <v>1.83</v>
      </c>
      <c r="AC86">
        <v>-283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6.99</v>
      </c>
      <c r="M87" s="74">
        <v>3.35</v>
      </c>
      <c r="N87" s="73">
        <v>0</v>
      </c>
      <c r="O87" s="46">
        <v>0</v>
      </c>
      <c r="P87" s="46">
        <v>-254</v>
      </c>
      <c r="Q87" s="46">
        <v>-54</v>
      </c>
      <c r="R87" s="46">
        <v>0</v>
      </c>
      <c r="S87" s="74">
        <v>0</v>
      </c>
      <c r="U87" s="73">
        <v>-308</v>
      </c>
      <c r="V87" s="74">
        <v>10.34</v>
      </c>
      <c r="W87">
        <v>0</v>
      </c>
      <c r="X87">
        <v>0</v>
      </c>
      <c r="Y87">
        <v>0</v>
      </c>
      <c r="Z87">
        <v>6.99</v>
      </c>
      <c r="AA87">
        <v>-54</v>
      </c>
      <c r="AB87">
        <v>3.35</v>
      </c>
      <c r="AC87">
        <v>-254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6.11</v>
      </c>
      <c r="M88" s="74">
        <v>2.4500000000000002</v>
      </c>
      <c r="N88" s="73">
        <v>0</v>
      </c>
      <c r="O88" s="46">
        <v>0</v>
      </c>
      <c r="P88" s="46">
        <v>-195</v>
      </c>
      <c r="Q88" s="46">
        <v>-50</v>
      </c>
      <c r="R88" s="46">
        <v>0</v>
      </c>
      <c r="S88" s="74">
        <v>0</v>
      </c>
      <c r="U88" s="73">
        <v>-245</v>
      </c>
      <c r="V88" s="74">
        <v>8.56</v>
      </c>
      <c r="W88">
        <v>0</v>
      </c>
      <c r="X88">
        <v>0</v>
      </c>
      <c r="Y88">
        <v>0</v>
      </c>
      <c r="Z88">
        <v>6.11</v>
      </c>
      <c r="AA88">
        <v>-50</v>
      </c>
      <c r="AB88">
        <v>2.4500000000000002</v>
      </c>
      <c r="AC88">
        <v>-195</v>
      </c>
    </row>
    <row r="89" spans="7:29">
      <c r="G89" t="s">
        <v>131</v>
      </c>
      <c r="H89" s="73">
        <v>10.75</v>
      </c>
      <c r="I89" s="46">
        <v>9.2200000000000006</v>
      </c>
      <c r="J89" s="46">
        <v>0</v>
      </c>
      <c r="K89" s="46">
        <v>0</v>
      </c>
      <c r="L89" s="46">
        <v>3.78</v>
      </c>
      <c r="M89" s="74">
        <v>2</v>
      </c>
      <c r="N89" s="73">
        <v>0</v>
      </c>
      <c r="O89" s="46">
        <v>0</v>
      </c>
      <c r="P89" s="46">
        <v>-127</v>
      </c>
      <c r="Q89" s="46">
        <v>-50</v>
      </c>
      <c r="R89" s="46">
        <v>0</v>
      </c>
      <c r="S89" s="74">
        <v>0</v>
      </c>
      <c r="U89" s="73">
        <v>-177</v>
      </c>
      <c r="V89" s="74">
        <v>25.75</v>
      </c>
      <c r="W89">
        <v>10.75</v>
      </c>
      <c r="X89">
        <v>9.2200000000000006</v>
      </c>
      <c r="Y89">
        <v>0</v>
      </c>
      <c r="Z89">
        <v>3.78</v>
      </c>
      <c r="AA89">
        <v>-50</v>
      </c>
      <c r="AB89">
        <v>2</v>
      </c>
      <c r="AC89">
        <v>-127</v>
      </c>
    </row>
    <row r="90" spans="7:29">
      <c r="G90" t="s">
        <v>132</v>
      </c>
      <c r="H90" s="73">
        <v>0</v>
      </c>
      <c r="I90" s="46">
        <v>11.75</v>
      </c>
      <c r="J90" s="46">
        <v>0</v>
      </c>
      <c r="K90" s="46">
        <v>0</v>
      </c>
      <c r="L90" s="46">
        <v>3.3</v>
      </c>
      <c r="M90" s="74">
        <v>1.23</v>
      </c>
      <c r="N90" s="73">
        <v>-49</v>
      </c>
      <c r="O90" s="46">
        <v>0</v>
      </c>
      <c r="P90" s="46">
        <v>-70</v>
      </c>
      <c r="Q90" s="46">
        <v>-50</v>
      </c>
      <c r="R90" s="46">
        <v>0</v>
      </c>
      <c r="S90" s="74">
        <v>0</v>
      </c>
      <c r="U90" s="73">
        <v>-169</v>
      </c>
      <c r="V90" s="74">
        <v>16.28</v>
      </c>
      <c r="W90">
        <v>-49</v>
      </c>
      <c r="X90">
        <v>11.75</v>
      </c>
      <c r="Y90">
        <v>0</v>
      </c>
      <c r="Z90">
        <v>3.3</v>
      </c>
      <c r="AA90">
        <v>-50</v>
      </c>
      <c r="AB90">
        <v>1.23</v>
      </c>
      <c r="AC90">
        <v>-70</v>
      </c>
    </row>
    <row r="91" spans="7:29">
      <c r="G91" t="s">
        <v>133</v>
      </c>
      <c r="H91" s="73">
        <v>5.64</v>
      </c>
      <c r="I91" s="46">
        <v>2.0099999999999998</v>
      </c>
      <c r="J91" s="46">
        <v>0</v>
      </c>
      <c r="K91" s="46">
        <v>0</v>
      </c>
      <c r="L91" s="46">
        <v>2.64</v>
      </c>
      <c r="M91" s="74">
        <v>0.5</v>
      </c>
      <c r="N91" s="73">
        <v>0</v>
      </c>
      <c r="O91" s="46">
        <v>0</v>
      </c>
      <c r="P91" s="46">
        <v>0</v>
      </c>
      <c r="Q91" s="46">
        <v>-36</v>
      </c>
      <c r="R91" s="46">
        <v>0</v>
      </c>
      <c r="S91" s="74">
        <v>0</v>
      </c>
      <c r="U91" s="73">
        <v>-36</v>
      </c>
      <c r="V91" s="74">
        <v>10.79</v>
      </c>
      <c r="W91">
        <v>5.64</v>
      </c>
      <c r="X91">
        <v>2.0099999999999998</v>
      </c>
      <c r="Y91">
        <v>0</v>
      </c>
      <c r="Z91">
        <v>2.64</v>
      </c>
      <c r="AA91">
        <v>-36</v>
      </c>
      <c r="AB91">
        <v>0.5</v>
      </c>
      <c r="AC91">
        <v>0</v>
      </c>
    </row>
    <row r="92" spans="7:29">
      <c r="G92" t="s">
        <v>134</v>
      </c>
      <c r="H92" s="73">
        <v>0</v>
      </c>
      <c r="I92" s="46">
        <v>10.65</v>
      </c>
      <c r="J92" s="46">
        <v>9.1199999999999992</v>
      </c>
      <c r="K92" s="46">
        <v>0</v>
      </c>
      <c r="L92" s="46">
        <v>1.94</v>
      </c>
      <c r="M92" s="74">
        <v>0.32</v>
      </c>
      <c r="N92" s="73">
        <v>-27</v>
      </c>
      <c r="O92" s="46">
        <v>0</v>
      </c>
      <c r="P92" s="46">
        <v>0</v>
      </c>
      <c r="Q92" s="46">
        <v>-36</v>
      </c>
      <c r="R92" s="46">
        <v>0</v>
      </c>
      <c r="S92" s="74">
        <v>0</v>
      </c>
      <c r="U92" s="73">
        <v>-63</v>
      </c>
      <c r="V92" s="74">
        <v>22.03</v>
      </c>
      <c r="W92">
        <v>-27</v>
      </c>
      <c r="X92">
        <v>10.65</v>
      </c>
      <c r="Y92">
        <v>0</v>
      </c>
      <c r="Z92">
        <v>1.94</v>
      </c>
      <c r="AA92">
        <v>-36</v>
      </c>
      <c r="AB92">
        <v>0.32</v>
      </c>
      <c r="AC92">
        <v>9.1199999999999992</v>
      </c>
    </row>
    <row r="93" spans="7:29">
      <c r="G93" t="s">
        <v>135</v>
      </c>
      <c r="H93" s="73">
        <v>0</v>
      </c>
      <c r="I93" s="46">
        <v>20.25</v>
      </c>
      <c r="J93" s="46">
        <v>7.13</v>
      </c>
      <c r="K93" s="46">
        <v>0</v>
      </c>
      <c r="L93" s="46">
        <v>1.83</v>
      </c>
      <c r="M93" s="74">
        <v>0.33</v>
      </c>
      <c r="N93" s="73">
        <v>-32</v>
      </c>
      <c r="O93" s="46">
        <v>0</v>
      </c>
      <c r="P93" s="46">
        <v>0</v>
      </c>
      <c r="Q93" s="46">
        <v>-36</v>
      </c>
      <c r="R93" s="46">
        <v>0</v>
      </c>
      <c r="S93" s="74">
        <v>0</v>
      </c>
      <c r="U93" s="73">
        <v>-68</v>
      </c>
      <c r="V93" s="74">
        <v>29.54</v>
      </c>
      <c r="W93">
        <v>-32</v>
      </c>
      <c r="X93">
        <v>20.25</v>
      </c>
      <c r="Y93">
        <v>0</v>
      </c>
      <c r="Z93">
        <v>1.83</v>
      </c>
      <c r="AA93">
        <v>-36</v>
      </c>
      <c r="AB93">
        <v>0.33</v>
      </c>
      <c r="AC93">
        <v>7.13</v>
      </c>
    </row>
    <row r="94" spans="7:29">
      <c r="G94" t="s">
        <v>136</v>
      </c>
      <c r="H94" s="73">
        <v>0</v>
      </c>
      <c r="I94" s="46">
        <v>28.61</v>
      </c>
      <c r="J94" s="46">
        <v>15.33</v>
      </c>
      <c r="K94" s="46">
        <v>0</v>
      </c>
      <c r="L94" s="46">
        <v>1.84</v>
      </c>
      <c r="M94" s="74">
        <v>0.57999999999999996</v>
      </c>
      <c r="N94" s="73">
        <v>-14</v>
      </c>
      <c r="O94" s="46">
        <v>0</v>
      </c>
      <c r="P94" s="46">
        <v>0</v>
      </c>
      <c r="Q94" s="46">
        <v>-36</v>
      </c>
      <c r="R94" s="46">
        <v>0</v>
      </c>
      <c r="S94" s="74">
        <v>0</v>
      </c>
      <c r="U94" s="73">
        <v>-50</v>
      </c>
      <c r="V94" s="74">
        <v>46.36</v>
      </c>
      <c r="W94">
        <v>-14</v>
      </c>
      <c r="X94">
        <v>28.61</v>
      </c>
      <c r="Y94">
        <v>0</v>
      </c>
      <c r="Z94">
        <v>1.84</v>
      </c>
      <c r="AA94">
        <v>-36</v>
      </c>
      <c r="AB94">
        <v>0.57999999999999996</v>
      </c>
      <c r="AC94">
        <v>15.33</v>
      </c>
    </row>
    <row r="95" spans="7:29">
      <c r="G95" t="s">
        <v>137</v>
      </c>
      <c r="H95" s="73">
        <v>16.73</v>
      </c>
      <c r="I95" s="46">
        <v>43.54</v>
      </c>
      <c r="J95" s="46">
        <v>0</v>
      </c>
      <c r="K95" s="46">
        <v>0</v>
      </c>
      <c r="L95" s="46">
        <v>1.42</v>
      </c>
      <c r="M95" s="74">
        <v>0.56000000000000005</v>
      </c>
      <c r="N95" s="73">
        <v>0</v>
      </c>
      <c r="O95" s="46">
        <v>0</v>
      </c>
      <c r="P95" s="46">
        <v>0</v>
      </c>
      <c r="Q95" s="46">
        <v>-36</v>
      </c>
      <c r="R95" s="46">
        <v>0</v>
      </c>
      <c r="S95" s="74">
        <v>0</v>
      </c>
      <c r="U95" s="73">
        <v>-36</v>
      </c>
      <c r="V95" s="74">
        <v>62.25</v>
      </c>
      <c r="W95">
        <v>16.73</v>
      </c>
      <c r="X95">
        <v>43.54</v>
      </c>
      <c r="Y95">
        <v>0</v>
      </c>
      <c r="Z95">
        <v>1.42</v>
      </c>
      <c r="AA95">
        <v>-36</v>
      </c>
      <c r="AB95">
        <v>0.56000000000000005</v>
      </c>
      <c r="AC95">
        <v>0</v>
      </c>
    </row>
    <row r="96" spans="7:29">
      <c r="G96" t="s">
        <v>138</v>
      </c>
      <c r="H96" s="73">
        <v>21.25</v>
      </c>
      <c r="I96" s="46">
        <v>54.19</v>
      </c>
      <c r="J96" s="46">
        <v>0</v>
      </c>
      <c r="K96" s="46">
        <v>0</v>
      </c>
      <c r="L96" s="46">
        <v>1.67</v>
      </c>
      <c r="M96" s="74">
        <v>0.48</v>
      </c>
      <c r="N96" s="73">
        <v>0</v>
      </c>
      <c r="O96" s="46">
        <v>0</v>
      </c>
      <c r="P96" s="46">
        <v>0</v>
      </c>
      <c r="Q96" s="46">
        <v>-36</v>
      </c>
      <c r="R96" s="46">
        <v>0</v>
      </c>
      <c r="S96" s="74">
        <v>0</v>
      </c>
      <c r="U96" s="73">
        <v>-36</v>
      </c>
      <c r="V96" s="74">
        <v>77.59</v>
      </c>
      <c r="W96">
        <v>21.25</v>
      </c>
      <c r="X96">
        <v>54.19</v>
      </c>
      <c r="Y96">
        <v>0</v>
      </c>
      <c r="Z96">
        <v>1.67</v>
      </c>
      <c r="AA96">
        <v>-36</v>
      </c>
      <c r="AB96">
        <v>0.48</v>
      </c>
      <c r="AC96">
        <v>0</v>
      </c>
    </row>
    <row r="97" spans="1:83">
      <c r="G97" t="s">
        <v>139</v>
      </c>
      <c r="H97" s="73">
        <v>13.44</v>
      </c>
      <c r="I97" s="46">
        <v>107.5</v>
      </c>
      <c r="J97" s="46">
        <v>0</v>
      </c>
      <c r="K97" s="46">
        <v>0</v>
      </c>
      <c r="L97" s="46">
        <v>1.55</v>
      </c>
      <c r="M97" s="74">
        <v>0.2</v>
      </c>
      <c r="N97" s="73">
        <v>0</v>
      </c>
      <c r="O97" s="46">
        <v>0</v>
      </c>
      <c r="P97" s="46">
        <v>0</v>
      </c>
      <c r="Q97" s="46">
        <v>-36</v>
      </c>
      <c r="R97" s="46">
        <v>0</v>
      </c>
      <c r="S97" s="74">
        <v>0</v>
      </c>
      <c r="U97" s="73">
        <v>-36</v>
      </c>
      <c r="V97" s="74">
        <v>122.69</v>
      </c>
      <c r="W97">
        <v>13.44</v>
      </c>
      <c r="X97">
        <v>107.5</v>
      </c>
      <c r="Y97">
        <v>0</v>
      </c>
      <c r="Z97">
        <v>1.55</v>
      </c>
      <c r="AA97">
        <v>-36</v>
      </c>
      <c r="AB97">
        <v>0.2</v>
      </c>
      <c r="AC97">
        <v>0</v>
      </c>
    </row>
    <row r="98" spans="1:83">
      <c r="G98" t="s">
        <v>140</v>
      </c>
      <c r="H98" s="73">
        <v>2.93</v>
      </c>
      <c r="I98" s="46">
        <v>116.97</v>
      </c>
      <c r="J98" s="46">
        <v>0</v>
      </c>
      <c r="K98" s="46">
        <v>0</v>
      </c>
      <c r="L98" s="46">
        <v>1.59</v>
      </c>
      <c r="M98" s="74">
        <v>0.16</v>
      </c>
      <c r="N98" s="73">
        <v>0</v>
      </c>
      <c r="O98" s="46">
        <v>0</v>
      </c>
      <c r="P98" s="46">
        <v>0</v>
      </c>
      <c r="Q98" s="46">
        <v>-36</v>
      </c>
      <c r="R98" s="46">
        <v>0</v>
      </c>
      <c r="S98" s="74">
        <v>0</v>
      </c>
      <c r="U98" s="73">
        <v>-36</v>
      </c>
      <c r="V98" s="74">
        <v>121.65</v>
      </c>
      <c r="W98">
        <v>2.93</v>
      </c>
      <c r="X98">
        <v>116.97</v>
      </c>
      <c r="Y98">
        <v>0</v>
      </c>
      <c r="Z98">
        <v>1.59</v>
      </c>
      <c r="AA98">
        <v>-36</v>
      </c>
      <c r="AB98">
        <v>0.16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1.7538225000000003</v>
      </c>
      <c r="I99" s="69">
        <f t="shared" ref="I99:BQ99" si="1">SUM(I3:I98)/4000</f>
        <v>2.1681099999999991</v>
      </c>
      <c r="J99" s="69">
        <f t="shared" si="1"/>
        <v>2.3945875000000001</v>
      </c>
      <c r="K99" s="69">
        <f t="shared" si="1"/>
        <v>0</v>
      </c>
      <c r="L99" s="69">
        <f t="shared" si="1"/>
        <v>0.22901499999999997</v>
      </c>
      <c r="M99" s="69">
        <f t="shared" si="1"/>
        <v>5.3074999999999989E-3</v>
      </c>
      <c r="N99" s="68">
        <f t="shared" si="1"/>
        <v>-0.27724749999999998</v>
      </c>
      <c r="O99" s="69">
        <f t="shared" si="1"/>
        <v>0</v>
      </c>
      <c r="P99" s="69">
        <f t="shared" si="1"/>
        <v>-0.57925000000000004</v>
      </c>
      <c r="Q99" s="69">
        <f t="shared" si="1"/>
        <v>-0.78232250000000003</v>
      </c>
      <c r="R99" s="69">
        <f t="shared" si="1"/>
        <v>0</v>
      </c>
      <c r="S99" s="70">
        <f t="shared" si="1"/>
        <v>0</v>
      </c>
      <c r="U99" s="68">
        <f t="shared" si="1"/>
        <v>-1.68407</v>
      </c>
      <c r="V99" s="70">
        <f t="shared" si="1"/>
        <v>6.5508424999999999</v>
      </c>
      <c r="W99">
        <f t="shared" si="1"/>
        <v>1.4765750000000004</v>
      </c>
      <c r="X99">
        <f t="shared" si="1"/>
        <v>2.1681099999999991</v>
      </c>
      <c r="Y99">
        <f t="shared" si="1"/>
        <v>-4.5249999999999999E-2</v>
      </c>
      <c r="Z99">
        <f t="shared" si="1"/>
        <v>0.22901499999999997</v>
      </c>
      <c r="AA99">
        <f t="shared" si="1"/>
        <v>-0.78232250000000003</v>
      </c>
      <c r="AB99">
        <f t="shared" si="1"/>
        <v>5.3074999999999989E-3</v>
      </c>
      <c r="AC99">
        <f t="shared" si="1"/>
        <v>1.8153375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627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114.54</v>
      </c>
      <c r="J3" s="53">
        <v>0</v>
      </c>
      <c r="K3" s="53">
        <v>0</v>
      </c>
      <c r="L3" s="53">
        <v>0</v>
      </c>
      <c r="M3" s="72">
        <v>0.32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627</v>
      </c>
      <c r="U3" s="73">
        <v>114.86</v>
      </c>
      <c r="V3" s="74">
        <v>-1</v>
      </c>
      <c r="W3">
        <v>0</v>
      </c>
      <c r="X3">
        <v>114.54</v>
      </c>
      <c r="Y3">
        <v>-1</v>
      </c>
      <c r="Z3">
        <v>0.32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109.14</v>
      </c>
      <c r="J4" s="46">
        <v>0</v>
      </c>
      <c r="K4" s="46">
        <v>0</v>
      </c>
      <c r="L4" s="46">
        <v>0</v>
      </c>
      <c r="M4" s="74">
        <v>0.82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109.96</v>
      </c>
      <c r="V4" s="74">
        <v>-1</v>
      </c>
      <c r="W4">
        <v>0</v>
      </c>
      <c r="X4">
        <v>109.14</v>
      </c>
      <c r="Y4">
        <v>-1</v>
      </c>
      <c r="Z4">
        <v>0.82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145.18</v>
      </c>
      <c r="J5" s="46">
        <v>0</v>
      </c>
      <c r="K5" s="46">
        <v>0</v>
      </c>
      <c r="L5" s="46">
        <v>0</v>
      </c>
      <c r="M5" s="74">
        <v>0.53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145.71</v>
      </c>
      <c r="V5" s="74">
        <v>-1</v>
      </c>
      <c r="W5">
        <v>0</v>
      </c>
      <c r="X5">
        <v>145.18</v>
      </c>
      <c r="Y5">
        <v>-1</v>
      </c>
      <c r="Z5">
        <v>0.53</v>
      </c>
    </row>
    <row r="6" spans="1:26">
      <c r="B6" t="s">
        <v>379</v>
      </c>
      <c r="G6" t="s">
        <v>48</v>
      </c>
      <c r="H6" s="73">
        <v>0</v>
      </c>
      <c r="I6" s="46">
        <v>150.44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150.44</v>
      </c>
      <c r="V6" s="74">
        <v>-1</v>
      </c>
      <c r="W6">
        <v>0</v>
      </c>
      <c r="X6">
        <v>150.44</v>
      </c>
      <c r="Y6">
        <v>-1</v>
      </c>
      <c r="Z6">
        <v>0</v>
      </c>
    </row>
    <row r="7" spans="1:26">
      <c r="G7" t="s">
        <v>49</v>
      </c>
      <c r="H7" s="73">
        <v>0</v>
      </c>
      <c r="I7" s="46">
        <v>241.6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241.6</v>
      </c>
      <c r="V7" s="74">
        <v>-1</v>
      </c>
      <c r="W7">
        <v>0</v>
      </c>
      <c r="X7">
        <v>241.6</v>
      </c>
      <c r="Y7">
        <v>-1</v>
      </c>
      <c r="Z7">
        <v>0</v>
      </c>
    </row>
    <row r="8" spans="1:26">
      <c r="G8" t="s">
        <v>50</v>
      </c>
      <c r="H8" s="73">
        <v>0</v>
      </c>
      <c r="I8" s="46">
        <v>227.1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227.1</v>
      </c>
      <c r="V8" s="74">
        <v>0</v>
      </c>
      <c r="W8">
        <v>0</v>
      </c>
      <c r="X8">
        <v>227.1</v>
      </c>
      <c r="Y8">
        <v>0</v>
      </c>
      <c r="Z8">
        <v>0</v>
      </c>
    </row>
    <row r="9" spans="1:26">
      <c r="G9" t="s">
        <v>51</v>
      </c>
      <c r="H9" s="73">
        <v>38.06</v>
      </c>
      <c r="I9" s="46">
        <v>207.77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245.83</v>
      </c>
      <c r="V9" s="74">
        <v>0</v>
      </c>
      <c r="W9">
        <v>38.06</v>
      </c>
      <c r="X9">
        <v>207.77</v>
      </c>
      <c r="Y9">
        <v>0</v>
      </c>
      <c r="Z9">
        <v>0</v>
      </c>
    </row>
    <row r="10" spans="1:26">
      <c r="G10" t="s">
        <v>52</v>
      </c>
      <c r="H10" s="73">
        <v>135.30000000000001</v>
      </c>
      <c r="I10" s="46">
        <v>193.28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328.58</v>
      </c>
      <c r="V10" s="74">
        <v>0</v>
      </c>
      <c r="W10">
        <v>135.30000000000001</v>
      </c>
      <c r="X10">
        <v>193.28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169.12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169.12</v>
      </c>
      <c r="V11" s="74">
        <v>0</v>
      </c>
      <c r="W11">
        <v>0</v>
      </c>
      <c r="X11">
        <v>169.12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154.61000000000001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154.61000000000001</v>
      </c>
      <c r="V12" s="74">
        <v>0</v>
      </c>
      <c r="W12">
        <v>0</v>
      </c>
      <c r="X12">
        <v>154.61000000000001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140.13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140.13</v>
      </c>
      <c r="V13" s="74">
        <v>0</v>
      </c>
      <c r="W13">
        <v>0</v>
      </c>
      <c r="X13">
        <v>140.13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125.63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125.63</v>
      </c>
      <c r="V14" s="74">
        <v>0</v>
      </c>
      <c r="W14">
        <v>0</v>
      </c>
      <c r="X14">
        <v>125.63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106.3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106.3</v>
      </c>
      <c r="V15" s="74">
        <v>0</v>
      </c>
      <c r="W15">
        <v>0</v>
      </c>
      <c r="X15">
        <v>106.3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86.98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86.98</v>
      </c>
      <c r="V16" s="74">
        <v>0</v>
      </c>
      <c r="W16">
        <v>0</v>
      </c>
      <c r="X16">
        <v>86.98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0.87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0.87</v>
      </c>
      <c r="V19" s="74">
        <v>0</v>
      </c>
      <c r="W19">
        <v>0</v>
      </c>
      <c r="X19">
        <v>0</v>
      </c>
      <c r="Y19">
        <v>0</v>
      </c>
      <c r="Z19">
        <v>0.87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0.7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0.7</v>
      </c>
      <c r="V23" s="74">
        <v>0</v>
      </c>
      <c r="W23">
        <v>0</v>
      </c>
      <c r="X23">
        <v>0</v>
      </c>
      <c r="Y23">
        <v>0</v>
      </c>
      <c r="Z23">
        <v>0.7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1.26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1.26</v>
      </c>
      <c r="V24" s="74">
        <v>0</v>
      </c>
      <c r="W24">
        <v>0</v>
      </c>
      <c r="X24">
        <v>0</v>
      </c>
      <c r="Y24">
        <v>0</v>
      </c>
      <c r="Z24">
        <v>1.26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3.63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3.63</v>
      </c>
      <c r="V25" s="74">
        <v>0</v>
      </c>
      <c r="W25">
        <v>0</v>
      </c>
      <c r="X25">
        <v>0</v>
      </c>
      <c r="Y25">
        <v>0</v>
      </c>
      <c r="Z25">
        <v>3.63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0.57999999999999996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0.57999999999999996</v>
      </c>
      <c r="V26" s="74">
        <v>0</v>
      </c>
      <c r="W26">
        <v>0</v>
      </c>
      <c r="X26">
        <v>0</v>
      </c>
      <c r="Y26">
        <v>0</v>
      </c>
      <c r="Z26">
        <v>0.57999999999999996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1.26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1.26</v>
      </c>
      <c r="V27" s="74">
        <v>0</v>
      </c>
      <c r="W27">
        <v>0</v>
      </c>
      <c r="X27">
        <v>0</v>
      </c>
      <c r="Y27">
        <v>0</v>
      </c>
      <c r="Z27">
        <v>1.26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2.9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2.9</v>
      </c>
      <c r="V28" s="74">
        <v>0</v>
      </c>
      <c r="W28">
        <v>0</v>
      </c>
      <c r="X28">
        <v>0</v>
      </c>
      <c r="Y28">
        <v>0</v>
      </c>
      <c r="Z28">
        <v>2.9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6.28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6.28</v>
      </c>
      <c r="V29" s="74">
        <v>0</v>
      </c>
      <c r="W29">
        <v>0</v>
      </c>
      <c r="X29">
        <v>0</v>
      </c>
      <c r="Y29">
        <v>0</v>
      </c>
      <c r="Z29">
        <v>6.28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6.18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6.18</v>
      </c>
      <c r="V30" s="74">
        <v>0</v>
      </c>
      <c r="W30">
        <v>0</v>
      </c>
      <c r="X30">
        <v>0</v>
      </c>
      <c r="Y30">
        <v>0</v>
      </c>
      <c r="Z30">
        <v>6.18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3.31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3.31</v>
      </c>
      <c r="V31" s="74">
        <v>0</v>
      </c>
      <c r="W31">
        <v>0</v>
      </c>
      <c r="X31">
        <v>0</v>
      </c>
      <c r="Y31">
        <v>0</v>
      </c>
      <c r="Z31">
        <v>3.31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7.73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7.73</v>
      </c>
      <c r="V32" s="74">
        <v>0</v>
      </c>
      <c r="W32">
        <v>0</v>
      </c>
      <c r="X32">
        <v>0</v>
      </c>
      <c r="Y32">
        <v>0</v>
      </c>
      <c r="Z32">
        <v>7.73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6.52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6.52</v>
      </c>
      <c r="V33" s="74">
        <v>0</v>
      </c>
      <c r="W33">
        <v>0</v>
      </c>
      <c r="X33">
        <v>0</v>
      </c>
      <c r="Y33">
        <v>0</v>
      </c>
      <c r="Z33">
        <v>6.52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3.58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3.58</v>
      </c>
      <c r="V34" s="74">
        <v>0</v>
      </c>
      <c r="W34">
        <v>0</v>
      </c>
      <c r="X34">
        <v>0</v>
      </c>
      <c r="Y34">
        <v>0</v>
      </c>
      <c r="Z34">
        <v>3.58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6.86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6.86</v>
      </c>
      <c r="V35" s="74">
        <v>0</v>
      </c>
      <c r="W35">
        <v>0</v>
      </c>
      <c r="X35">
        <v>0</v>
      </c>
      <c r="Y35">
        <v>0</v>
      </c>
      <c r="Z35">
        <v>6.86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6.09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6.09</v>
      </c>
      <c r="V36" s="74">
        <v>0</v>
      </c>
      <c r="W36">
        <v>0</v>
      </c>
      <c r="X36">
        <v>0</v>
      </c>
      <c r="Y36">
        <v>0</v>
      </c>
      <c r="Z36">
        <v>6.09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8.31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8.31</v>
      </c>
      <c r="V37" s="74">
        <v>0</v>
      </c>
      <c r="W37">
        <v>0</v>
      </c>
      <c r="X37">
        <v>0</v>
      </c>
      <c r="Y37">
        <v>0</v>
      </c>
      <c r="Z37">
        <v>8.31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9.9499999999999993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9.9499999999999993</v>
      </c>
      <c r="V38" s="74">
        <v>0</v>
      </c>
      <c r="W38">
        <v>0</v>
      </c>
      <c r="X38">
        <v>0</v>
      </c>
      <c r="Y38">
        <v>0</v>
      </c>
      <c r="Z38">
        <v>9.9499999999999993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6.47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6.47</v>
      </c>
      <c r="V39" s="74">
        <v>0</v>
      </c>
      <c r="W39">
        <v>0</v>
      </c>
      <c r="X39">
        <v>0</v>
      </c>
      <c r="Y39">
        <v>0</v>
      </c>
      <c r="Z39">
        <v>6.47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5.41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5.41</v>
      </c>
      <c r="V40" s="74">
        <v>0</v>
      </c>
      <c r="W40">
        <v>0</v>
      </c>
      <c r="X40">
        <v>0</v>
      </c>
      <c r="Y40">
        <v>0</v>
      </c>
      <c r="Z40">
        <v>5.41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3.38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3.38</v>
      </c>
      <c r="V41" s="74">
        <v>0</v>
      </c>
      <c r="W41">
        <v>0</v>
      </c>
      <c r="X41">
        <v>0</v>
      </c>
      <c r="Y41">
        <v>0</v>
      </c>
      <c r="Z41">
        <v>3.38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4.54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4.54</v>
      </c>
      <c r="V42" s="74">
        <v>0</v>
      </c>
      <c r="W42">
        <v>0</v>
      </c>
      <c r="X42">
        <v>0</v>
      </c>
      <c r="Y42">
        <v>0</v>
      </c>
      <c r="Z42">
        <v>4.54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5.41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5.41</v>
      </c>
      <c r="V43" s="74">
        <v>0</v>
      </c>
      <c r="W43">
        <v>0</v>
      </c>
      <c r="X43">
        <v>0</v>
      </c>
      <c r="Y43">
        <v>0</v>
      </c>
      <c r="Z43">
        <v>5.41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6.09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6.09</v>
      </c>
      <c r="V44" s="74">
        <v>0</v>
      </c>
      <c r="W44">
        <v>0</v>
      </c>
      <c r="X44">
        <v>0</v>
      </c>
      <c r="Y44">
        <v>0</v>
      </c>
      <c r="Z44">
        <v>6.09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5.7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5.7</v>
      </c>
      <c r="V45" s="74">
        <v>0</v>
      </c>
      <c r="W45">
        <v>0</v>
      </c>
      <c r="X45">
        <v>0</v>
      </c>
      <c r="Y45">
        <v>0</v>
      </c>
      <c r="Z45">
        <v>5.7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4.45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4.45</v>
      </c>
      <c r="V46" s="74">
        <v>0</v>
      </c>
      <c r="W46">
        <v>0</v>
      </c>
      <c r="X46">
        <v>0</v>
      </c>
      <c r="Y46">
        <v>0</v>
      </c>
      <c r="Z46">
        <v>4.45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7.44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7.44</v>
      </c>
      <c r="V47" s="74">
        <v>0</v>
      </c>
      <c r="W47">
        <v>0</v>
      </c>
      <c r="X47">
        <v>0</v>
      </c>
      <c r="Y47">
        <v>0</v>
      </c>
      <c r="Z47">
        <v>7.44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2.3199999999999998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2.3199999999999998</v>
      </c>
      <c r="V48" s="74">
        <v>0</v>
      </c>
      <c r="W48">
        <v>0</v>
      </c>
      <c r="X48">
        <v>0</v>
      </c>
      <c r="Y48">
        <v>0</v>
      </c>
      <c r="Z48">
        <v>2.3199999999999998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1.93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1.93</v>
      </c>
      <c r="V49" s="74">
        <v>0</v>
      </c>
      <c r="W49">
        <v>0</v>
      </c>
      <c r="X49">
        <v>0</v>
      </c>
      <c r="Y49">
        <v>0</v>
      </c>
      <c r="Z49">
        <v>1.93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3</v>
      </c>
      <c r="V50" s="74">
        <v>0</v>
      </c>
      <c r="W50">
        <v>0</v>
      </c>
      <c r="X50">
        <v>0</v>
      </c>
      <c r="Y50">
        <v>0</v>
      </c>
      <c r="Z50">
        <v>3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6.86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6.86</v>
      </c>
      <c r="V51" s="74">
        <v>0</v>
      </c>
      <c r="W51">
        <v>0</v>
      </c>
      <c r="X51">
        <v>0</v>
      </c>
      <c r="Y51">
        <v>0</v>
      </c>
      <c r="Z51">
        <v>6.86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5.51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5.51</v>
      </c>
      <c r="V52" s="74">
        <v>0</v>
      </c>
      <c r="W52">
        <v>0</v>
      </c>
      <c r="X52">
        <v>0</v>
      </c>
      <c r="Y52">
        <v>0</v>
      </c>
      <c r="Z52">
        <v>5.51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9.08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9.08</v>
      </c>
      <c r="V53" s="74">
        <v>0</v>
      </c>
      <c r="W53">
        <v>0</v>
      </c>
      <c r="X53">
        <v>0</v>
      </c>
      <c r="Y53">
        <v>0</v>
      </c>
      <c r="Z53">
        <v>9.08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11.6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11.6</v>
      </c>
      <c r="V54" s="74">
        <v>0</v>
      </c>
      <c r="W54">
        <v>0</v>
      </c>
      <c r="X54">
        <v>0</v>
      </c>
      <c r="Y54">
        <v>0</v>
      </c>
      <c r="Z54">
        <v>11.6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11.21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11.21</v>
      </c>
      <c r="V55" s="74">
        <v>0</v>
      </c>
      <c r="W55">
        <v>0</v>
      </c>
      <c r="X55">
        <v>0</v>
      </c>
      <c r="Y55">
        <v>0</v>
      </c>
      <c r="Z55">
        <v>11.21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7.05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7.05</v>
      </c>
      <c r="V56" s="74">
        <v>0</v>
      </c>
      <c r="W56">
        <v>0</v>
      </c>
      <c r="X56">
        <v>0</v>
      </c>
      <c r="Y56">
        <v>0</v>
      </c>
      <c r="Z56">
        <v>7.05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6.76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6.76</v>
      </c>
      <c r="V57" s="74">
        <v>0</v>
      </c>
      <c r="W57">
        <v>0</v>
      </c>
      <c r="X57">
        <v>0</v>
      </c>
      <c r="Y57">
        <v>0</v>
      </c>
      <c r="Z57">
        <v>6.76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4.16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4.16</v>
      </c>
      <c r="V58" s="74">
        <v>0</v>
      </c>
      <c r="W58">
        <v>0</v>
      </c>
      <c r="X58">
        <v>0</v>
      </c>
      <c r="Y58">
        <v>0</v>
      </c>
      <c r="Z58">
        <v>4.16</v>
      </c>
    </row>
    <row r="59" spans="7:26">
      <c r="G59" t="s">
        <v>101</v>
      </c>
      <c r="H59" s="73">
        <v>341.14</v>
      </c>
      <c r="I59" s="46">
        <v>0</v>
      </c>
      <c r="J59" s="46">
        <v>0</v>
      </c>
      <c r="K59" s="46">
        <v>0</v>
      </c>
      <c r="L59" s="46">
        <v>0</v>
      </c>
      <c r="M59" s="74">
        <v>6.28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347.42</v>
      </c>
      <c r="V59" s="74">
        <v>0</v>
      </c>
      <c r="W59">
        <v>341.14</v>
      </c>
      <c r="X59">
        <v>0</v>
      </c>
      <c r="Y59">
        <v>0</v>
      </c>
      <c r="Z59">
        <v>6.28</v>
      </c>
    </row>
    <row r="60" spans="7:26">
      <c r="G60" t="s">
        <v>102</v>
      </c>
      <c r="H60" s="73">
        <v>394.29</v>
      </c>
      <c r="I60" s="46">
        <v>0</v>
      </c>
      <c r="J60" s="46">
        <v>0</v>
      </c>
      <c r="K60" s="46">
        <v>0</v>
      </c>
      <c r="L60" s="46">
        <v>0</v>
      </c>
      <c r="M60" s="74">
        <v>7.54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401.83</v>
      </c>
      <c r="V60" s="74">
        <v>0</v>
      </c>
      <c r="W60">
        <v>394.29</v>
      </c>
      <c r="X60">
        <v>0</v>
      </c>
      <c r="Y60">
        <v>0</v>
      </c>
      <c r="Z60">
        <v>7.54</v>
      </c>
    </row>
    <row r="61" spans="7:26">
      <c r="G61" t="s">
        <v>103</v>
      </c>
      <c r="H61" s="73">
        <v>446.48</v>
      </c>
      <c r="I61" s="46">
        <v>0</v>
      </c>
      <c r="J61" s="46">
        <v>0</v>
      </c>
      <c r="K61" s="46">
        <v>0</v>
      </c>
      <c r="L61" s="46">
        <v>0</v>
      </c>
      <c r="M61" s="74">
        <v>10.24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456.72</v>
      </c>
      <c r="V61" s="74">
        <v>0</v>
      </c>
      <c r="W61">
        <v>446.48</v>
      </c>
      <c r="X61">
        <v>0</v>
      </c>
      <c r="Y61">
        <v>0</v>
      </c>
      <c r="Z61">
        <v>10.24</v>
      </c>
    </row>
    <row r="62" spans="7:26">
      <c r="G62" t="s">
        <v>104</v>
      </c>
      <c r="H62" s="73">
        <v>469.52</v>
      </c>
      <c r="I62" s="46">
        <v>0</v>
      </c>
      <c r="J62" s="46">
        <v>0</v>
      </c>
      <c r="K62" s="46">
        <v>0</v>
      </c>
      <c r="L62" s="46">
        <v>0</v>
      </c>
      <c r="M62" s="74">
        <v>9.08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478.6</v>
      </c>
      <c r="V62" s="74">
        <v>0</v>
      </c>
      <c r="W62">
        <v>469.52</v>
      </c>
      <c r="X62">
        <v>0</v>
      </c>
      <c r="Y62">
        <v>0</v>
      </c>
      <c r="Z62">
        <v>9.08</v>
      </c>
    </row>
    <row r="63" spans="7:26">
      <c r="G63" t="s">
        <v>105</v>
      </c>
      <c r="H63" s="73">
        <v>404.51</v>
      </c>
      <c r="I63" s="46">
        <v>0</v>
      </c>
      <c r="J63" s="46">
        <v>0</v>
      </c>
      <c r="K63" s="46">
        <v>0</v>
      </c>
      <c r="L63" s="46">
        <v>0</v>
      </c>
      <c r="M63" s="74">
        <v>9.9499999999999993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414.46</v>
      </c>
      <c r="V63" s="74">
        <v>0</v>
      </c>
      <c r="W63">
        <v>404.51</v>
      </c>
      <c r="X63">
        <v>0</v>
      </c>
      <c r="Y63">
        <v>0</v>
      </c>
      <c r="Z63">
        <v>9.9499999999999993</v>
      </c>
    </row>
    <row r="64" spans="7:26">
      <c r="G64" t="s">
        <v>106</v>
      </c>
      <c r="H64" s="73">
        <v>280.27999999999997</v>
      </c>
      <c r="I64" s="46">
        <v>101.47</v>
      </c>
      <c r="J64" s="46">
        <v>0</v>
      </c>
      <c r="K64" s="46">
        <v>0</v>
      </c>
      <c r="L64" s="46">
        <v>0</v>
      </c>
      <c r="M64" s="74">
        <v>9.76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391.51</v>
      </c>
      <c r="V64" s="74">
        <v>0</v>
      </c>
      <c r="W64">
        <v>280.27999999999997</v>
      </c>
      <c r="X64">
        <v>101.47</v>
      </c>
      <c r="Y64">
        <v>0</v>
      </c>
      <c r="Z64">
        <v>9.76</v>
      </c>
    </row>
    <row r="65" spans="7:26">
      <c r="G65" t="s">
        <v>107</v>
      </c>
      <c r="H65" s="73">
        <v>552.75</v>
      </c>
      <c r="I65" s="46">
        <v>115.97</v>
      </c>
      <c r="J65" s="46">
        <v>0</v>
      </c>
      <c r="K65" s="46">
        <v>0</v>
      </c>
      <c r="L65" s="46">
        <v>0</v>
      </c>
      <c r="M65" s="74">
        <v>10.63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679.35</v>
      </c>
      <c r="V65" s="74">
        <v>0</v>
      </c>
      <c r="W65">
        <v>552.75</v>
      </c>
      <c r="X65">
        <v>115.97</v>
      </c>
      <c r="Y65">
        <v>0</v>
      </c>
      <c r="Z65">
        <v>10.63</v>
      </c>
    </row>
    <row r="66" spans="7:26">
      <c r="G66" t="s">
        <v>108</v>
      </c>
      <c r="H66" s="73">
        <v>351.39</v>
      </c>
      <c r="I66" s="46">
        <v>125.63</v>
      </c>
      <c r="J66" s="46">
        <v>0</v>
      </c>
      <c r="K66" s="46">
        <v>0</v>
      </c>
      <c r="L66" s="46">
        <v>0</v>
      </c>
      <c r="M66" s="74">
        <v>7.05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484.07</v>
      </c>
      <c r="V66" s="74">
        <v>0</v>
      </c>
      <c r="W66">
        <v>351.39</v>
      </c>
      <c r="X66">
        <v>125.63</v>
      </c>
      <c r="Y66">
        <v>0</v>
      </c>
      <c r="Z66">
        <v>7.05</v>
      </c>
    </row>
    <row r="67" spans="7:26">
      <c r="G67" t="s">
        <v>109</v>
      </c>
      <c r="H67" s="73">
        <v>50.81</v>
      </c>
      <c r="I67" s="46">
        <v>130.46</v>
      </c>
      <c r="J67" s="46">
        <v>0</v>
      </c>
      <c r="K67" s="46">
        <v>0</v>
      </c>
      <c r="L67" s="46">
        <v>0</v>
      </c>
      <c r="M67" s="74">
        <v>5.32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186.59</v>
      </c>
      <c r="V67" s="74">
        <v>0</v>
      </c>
      <c r="W67">
        <v>50.81</v>
      </c>
      <c r="X67">
        <v>130.46</v>
      </c>
      <c r="Y67">
        <v>0</v>
      </c>
      <c r="Z67">
        <v>5.32</v>
      </c>
    </row>
    <row r="68" spans="7:26">
      <c r="G68" t="s">
        <v>110</v>
      </c>
      <c r="H68" s="73">
        <v>0</v>
      </c>
      <c r="I68" s="46">
        <v>135.30000000000001</v>
      </c>
      <c r="J68" s="46">
        <v>0</v>
      </c>
      <c r="K68" s="46">
        <v>0</v>
      </c>
      <c r="L68" s="46">
        <v>0</v>
      </c>
      <c r="M68" s="74">
        <v>6.28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141.58000000000001</v>
      </c>
      <c r="V68" s="74">
        <v>0</v>
      </c>
      <c r="W68">
        <v>0</v>
      </c>
      <c r="X68">
        <v>135.30000000000001</v>
      </c>
      <c r="Y68">
        <v>0</v>
      </c>
      <c r="Z68">
        <v>6.28</v>
      </c>
    </row>
    <row r="69" spans="7:26">
      <c r="G69" t="s">
        <v>111</v>
      </c>
      <c r="H69" s="73">
        <v>0</v>
      </c>
      <c r="I69" s="46">
        <v>135.30000000000001</v>
      </c>
      <c r="J69" s="46">
        <v>0</v>
      </c>
      <c r="K69" s="46">
        <v>0</v>
      </c>
      <c r="L69" s="46">
        <v>0</v>
      </c>
      <c r="M69" s="74">
        <v>8.31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143.61000000000001</v>
      </c>
      <c r="V69" s="74">
        <v>0</v>
      </c>
      <c r="W69">
        <v>0</v>
      </c>
      <c r="X69">
        <v>135.30000000000001</v>
      </c>
      <c r="Y69">
        <v>0</v>
      </c>
      <c r="Z69">
        <v>8.31</v>
      </c>
    </row>
    <row r="70" spans="7:26">
      <c r="G70" t="s">
        <v>112</v>
      </c>
      <c r="H70" s="73">
        <v>0</v>
      </c>
      <c r="I70" s="46">
        <v>135.30000000000001</v>
      </c>
      <c r="J70" s="46">
        <v>0</v>
      </c>
      <c r="K70" s="46">
        <v>0</v>
      </c>
      <c r="L70" s="46">
        <v>0</v>
      </c>
      <c r="M70" s="74">
        <v>7.44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142.74</v>
      </c>
      <c r="V70" s="74">
        <v>0</v>
      </c>
      <c r="W70">
        <v>0</v>
      </c>
      <c r="X70">
        <v>135.30000000000001</v>
      </c>
      <c r="Y70">
        <v>0</v>
      </c>
      <c r="Z70">
        <v>7.44</v>
      </c>
    </row>
    <row r="71" spans="7:26">
      <c r="G71" t="s">
        <v>113</v>
      </c>
      <c r="H71" s="73">
        <v>0</v>
      </c>
      <c r="I71" s="46">
        <v>135.29</v>
      </c>
      <c r="J71" s="46">
        <v>0</v>
      </c>
      <c r="K71" s="46">
        <v>0</v>
      </c>
      <c r="L71" s="46">
        <v>0</v>
      </c>
      <c r="M71" s="74">
        <v>8.6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143.88999999999999</v>
      </c>
      <c r="V71" s="74">
        <v>0</v>
      </c>
      <c r="W71">
        <v>0</v>
      </c>
      <c r="X71">
        <v>135.29</v>
      </c>
      <c r="Y71">
        <v>0</v>
      </c>
      <c r="Z71">
        <v>8.6</v>
      </c>
    </row>
    <row r="72" spans="7:26">
      <c r="G72" t="s">
        <v>114</v>
      </c>
      <c r="H72" s="73">
        <v>0</v>
      </c>
      <c r="I72" s="46">
        <v>130.46</v>
      </c>
      <c r="J72" s="46">
        <v>0</v>
      </c>
      <c r="K72" s="46">
        <v>0</v>
      </c>
      <c r="L72" s="46">
        <v>0</v>
      </c>
      <c r="M72" s="74">
        <v>7.25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137.71</v>
      </c>
      <c r="V72" s="74">
        <v>0</v>
      </c>
      <c r="W72">
        <v>0</v>
      </c>
      <c r="X72">
        <v>130.46</v>
      </c>
      <c r="Y72">
        <v>0</v>
      </c>
      <c r="Z72">
        <v>7.25</v>
      </c>
    </row>
    <row r="73" spans="7:26">
      <c r="G73" t="s">
        <v>115</v>
      </c>
      <c r="H73" s="73">
        <v>0</v>
      </c>
      <c r="I73" s="46">
        <v>125.63</v>
      </c>
      <c r="J73" s="46">
        <v>0</v>
      </c>
      <c r="K73" s="46">
        <v>0</v>
      </c>
      <c r="L73" s="46">
        <v>0</v>
      </c>
      <c r="M73" s="74">
        <v>8.31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133.94</v>
      </c>
      <c r="V73" s="74">
        <v>0</v>
      </c>
      <c r="W73">
        <v>0</v>
      </c>
      <c r="X73">
        <v>125.63</v>
      </c>
      <c r="Y73">
        <v>0</v>
      </c>
      <c r="Z73">
        <v>8.31</v>
      </c>
    </row>
    <row r="74" spans="7:26">
      <c r="G74" t="s">
        <v>116</v>
      </c>
      <c r="H74" s="73">
        <v>0</v>
      </c>
      <c r="I74" s="46">
        <v>111.14</v>
      </c>
      <c r="J74" s="46">
        <v>0</v>
      </c>
      <c r="K74" s="46">
        <v>0</v>
      </c>
      <c r="L74" s="46">
        <v>0</v>
      </c>
      <c r="M74" s="74">
        <v>7.44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118.58</v>
      </c>
      <c r="V74" s="74">
        <v>0</v>
      </c>
      <c r="W74">
        <v>0</v>
      </c>
      <c r="X74">
        <v>111.14</v>
      </c>
      <c r="Y74">
        <v>0</v>
      </c>
      <c r="Z74">
        <v>7.44</v>
      </c>
    </row>
    <row r="75" spans="7:26">
      <c r="G75" t="s">
        <v>117</v>
      </c>
      <c r="H75" s="73">
        <v>0</v>
      </c>
      <c r="I75" s="46">
        <v>101.46</v>
      </c>
      <c r="J75" s="46">
        <v>0</v>
      </c>
      <c r="K75" s="46">
        <v>0</v>
      </c>
      <c r="L75" s="46">
        <v>0</v>
      </c>
      <c r="M75" s="74">
        <v>9.86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111.32</v>
      </c>
      <c r="V75" s="74">
        <v>0</v>
      </c>
      <c r="W75">
        <v>0</v>
      </c>
      <c r="X75">
        <v>101.46</v>
      </c>
      <c r="Y75">
        <v>0</v>
      </c>
      <c r="Z75">
        <v>9.86</v>
      </c>
    </row>
    <row r="76" spans="7:26">
      <c r="G76" t="s">
        <v>118</v>
      </c>
      <c r="H76" s="73">
        <v>0</v>
      </c>
      <c r="I76" s="46">
        <v>82.15</v>
      </c>
      <c r="J76" s="46">
        <v>0</v>
      </c>
      <c r="K76" s="46">
        <v>0</v>
      </c>
      <c r="L76" s="46">
        <v>0</v>
      </c>
      <c r="M76" s="74">
        <v>7.34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89.49</v>
      </c>
      <c r="V76" s="74">
        <v>0</v>
      </c>
      <c r="W76">
        <v>0</v>
      </c>
      <c r="X76">
        <v>82.15</v>
      </c>
      <c r="Y76">
        <v>0</v>
      </c>
      <c r="Z76">
        <v>7.34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10.24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10.24</v>
      </c>
      <c r="V77" s="74">
        <v>-0.62</v>
      </c>
      <c r="W77">
        <v>0</v>
      </c>
      <c r="X77">
        <v>0</v>
      </c>
      <c r="Y77">
        <v>-0.62</v>
      </c>
      <c r="Z77">
        <v>10.24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7.44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7.44</v>
      </c>
      <c r="V78" s="74">
        <v>-1</v>
      </c>
      <c r="W78">
        <v>0</v>
      </c>
      <c r="X78">
        <v>0</v>
      </c>
      <c r="Y78">
        <v>-1</v>
      </c>
      <c r="Z78">
        <v>7.44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6.58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6.58</v>
      </c>
      <c r="V79" s="74">
        <v>-1</v>
      </c>
      <c r="W79">
        <v>0</v>
      </c>
      <c r="X79">
        <v>0</v>
      </c>
      <c r="Y79">
        <v>-1</v>
      </c>
      <c r="Z79">
        <v>6.58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0.4</v>
      </c>
      <c r="V80" s="74">
        <v>-1</v>
      </c>
      <c r="W80">
        <v>0</v>
      </c>
      <c r="X80">
        <v>0</v>
      </c>
      <c r="Y80">
        <v>-1</v>
      </c>
      <c r="Z80">
        <v>0.4</v>
      </c>
    </row>
    <row r="81" spans="7:26">
      <c r="G81" t="s">
        <v>123</v>
      </c>
      <c r="H81" s="73">
        <v>50.74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50.74</v>
      </c>
      <c r="V81" s="74">
        <v>-1</v>
      </c>
      <c r="W81">
        <v>50.74</v>
      </c>
      <c r="X81">
        <v>0</v>
      </c>
      <c r="Y81">
        <v>-1</v>
      </c>
      <c r="Z81">
        <v>0</v>
      </c>
    </row>
    <row r="82" spans="7:26">
      <c r="G82" t="s">
        <v>124</v>
      </c>
      <c r="H82" s="73">
        <v>47.64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47.64</v>
      </c>
      <c r="V82" s="74">
        <v>-1</v>
      </c>
      <c r="W82">
        <v>47.64</v>
      </c>
      <c r="X82">
        <v>0</v>
      </c>
      <c r="Y82">
        <v>-1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3.31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3.31</v>
      </c>
      <c r="V83" s="74">
        <v>-1</v>
      </c>
      <c r="W83">
        <v>0</v>
      </c>
      <c r="X83">
        <v>0</v>
      </c>
      <c r="Y83">
        <v>-1</v>
      </c>
      <c r="Z83">
        <v>3.31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2.7</v>
      </c>
      <c r="V84" s="74">
        <v>-1</v>
      </c>
      <c r="W84">
        <v>0</v>
      </c>
      <c r="X84">
        <v>0</v>
      </c>
      <c r="Y84">
        <v>-1</v>
      </c>
      <c r="Z84">
        <v>2.7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3.79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3.79</v>
      </c>
      <c r="V85" s="74">
        <v>-1</v>
      </c>
      <c r="W85">
        <v>0</v>
      </c>
      <c r="X85">
        <v>0</v>
      </c>
      <c r="Y85">
        <v>-1</v>
      </c>
      <c r="Z85">
        <v>3.79</v>
      </c>
    </row>
    <row r="86" spans="7:26">
      <c r="G86" t="s">
        <v>128</v>
      </c>
      <c r="H86" s="73">
        <v>17.350000000000001</v>
      </c>
      <c r="I86" s="46">
        <v>0</v>
      </c>
      <c r="J86" s="46">
        <v>0</v>
      </c>
      <c r="K86" s="46">
        <v>0</v>
      </c>
      <c r="L86" s="46">
        <v>0</v>
      </c>
      <c r="M86" s="74">
        <v>2.88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20.23</v>
      </c>
      <c r="V86" s="74">
        <v>-1</v>
      </c>
      <c r="W86">
        <v>17.350000000000001</v>
      </c>
      <c r="X86">
        <v>0</v>
      </c>
      <c r="Y86">
        <v>-1</v>
      </c>
      <c r="Z86">
        <v>2.88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0.39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0.39</v>
      </c>
      <c r="V87" s="74">
        <v>-1</v>
      </c>
      <c r="W87">
        <v>0</v>
      </c>
      <c r="X87">
        <v>0</v>
      </c>
      <c r="Y87">
        <v>-1</v>
      </c>
      <c r="Z87">
        <v>0.39</v>
      </c>
    </row>
    <row r="88" spans="7:26">
      <c r="G88" t="s">
        <v>130</v>
      </c>
      <c r="H88" s="73">
        <v>0</v>
      </c>
      <c r="I88" s="46">
        <v>3.84</v>
      </c>
      <c r="J88" s="46">
        <v>0</v>
      </c>
      <c r="K88" s="46">
        <v>0</v>
      </c>
      <c r="L88" s="46">
        <v>0</v>
      </c>
      <c r="M88" s="74">
        <v>0.32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4.16</v>
      </c>
      <c r="V88" s="74">
        <v>-1</v>
      </c>
      <c r="W88">
        <v>0</v>
      </c>
      <c r="X88">
        <v>3.84</v>
      </c>
      <c r="Y88">
        <v>-1</v>
      </c>
      <c r="Z88">
        <v>0.32</v>
      </c>
    </row>
    <row r="89" spans="7:26">
      <c r="G89" t="s">
        <v>131</v>
      </c>
      <c r="H89" s="73">
        <v>1.98</v>
      </c>
      <c r="I89" s="46">
        <v>4.95</v>
      </c>
      <c r="J89" s="46">
        <v>0</v>
      </c>
      <c r="K89" s="46">
        <v>0</v>
      </c>
      <c r="L89" s="46">
        <v>0</v>
      </c>
      <c r="M89" s="74">
        <v>0.42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7.35</v>
      </c>
      <c r="V89" s="74">
        <v>-1</v>
      </c>
      <c r="W89">
        <v>1.98</v>
      </c>
      <c r="X89">
        <v>4.95</v>
      </c>
      <c r="Y89">
        <v>-1</v>
      </c>
      <c r="Z89">
        <v>0.42</v>
      </c>
    </row>
    <row r="90" spans="7:26">
      <c r="G90" t="s">
        <v>132</v>
      </c>
      <c r="H90" s="73">
        <v>10.08</v>
      </c>
      <c r="I90" s="46">
        <v>6.04</v>
      </c>
      <c r="J90" s="46">
        <v>0</v>
      </c>
      <c r="K90" s="46">
        <v>0</v>
      </c>
      <c r="L90" s="46">
        <v>0</v>
      </c>
      <c r="M90" s="74">
        <v>0.28000000000000003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16.399999999999999</v>
      </c>
      <c r="V90" s="74">
        <v>-1</v>
      </c>
      <c r="W90">
        <v>10.08</v>
      </c>
      <c r="X90">
        <v>6.04</v>
      </c>
      <c r="Y90">
        <v>-1</v>
      </c>
      <c r="Z90">
        <v>0.28000000000000003</v>
      </c>
    </row>
    <row r="91" spans="7:26">
      <c r="G91" t="s">
        <v>133</v>
      </c>
      <c r="H91" s="73">
        <v>0</v>
      </c>
      <c r="I91" s="46">
        <v>8.86</v>
      </c>
      <c r="J91" s="46">
        <v>0</v>
      </c>
      <c r="K91" s="46">
        <v>0</v>
      </c>
      <c r="L91" s="46">
        <v>0</v>
      </c>
      <c r="M91" s="74">
        <v>0.15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9.01</v>
      </c>
      <c r="V91" s="74">
        <v>-1</v>
      </c>
      <c r="W91">
        <v>0</v>
      </c>
      <c r="X91">
        <v>8.86</v>
      </c>
      <c r="Y91">
        <v>-1</v>
      </c>
      <c r="Z91">
        <v>0.15</v>
      </c>
    </row>
    <row r="92" spans="7:26">
      <c r="G92" t="s">
        <v>134</v>
      </c>
      <c r="H92" s="73">
        <v>6.27</v>
      </c>
      <c r="I92" s="46">
        <v>9.85</v>
      </c>
      <c r="J92" s="46">
        <v>0</v>
      </c>
      <c r="K92" s="46">
        <v>0</v>
      </c>
      <c r="L92" s="46">
        <v>0</v>
      </c>
      <c r="M92" s="74">
        <v>0.12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16.239999999999998</v>
      </c>
      <c r="V92" s="74">
        <v>-1</v>
      </c>
      <c r="W92">
        <v>6.27</v>
      </c>
      <c r="X92">
        <v>9.85</v>
      </c>
      <c r="Y92">
        <v>-1</v>
      </c>
      <c r="Z92">
        <v>0.12</v>
      </c>
    </row>
    <row r="93" spans="7:26">
      <c r="G93" t="s">
        <v>135</v>
      </c>
      <c r="H93" s="73">
        <v>5.38</v>
      </c>
      <c r="I93" s="46">
        <v>12.31</v>
      </c>
      <c r="J93" s="46">
        <v>0</v>
      </c>
      <c r="K93" s="46">
        <v>0</v>
      </c>
      <c r="L93" s="46">
        <v>0</v>
      </c>
      <c r="M93" s="74">
        <v>0.13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17.82</v>
      </c>
      <c r="V93" s="74">
        <v>-1</v>
      </c>
      <c r="W93">
        <v>5.38</v>
      </c>
      <c r="X93">
        <v>12.31</v>
      </c>
      <c r="Y93">
        <v>-1</v>
      </c>
      <c r="Z93">
        <v>0.13</v>
      </c>
    </row>
    <row r="94" spans="7:26">
      <c r="G94" t="s">
        <v>136</v>
      </c>
      <c r="H94" s="73">
        <v>10.15</v>
      </c>
      <c r="I94" s="46">
        <v>13.89</v>
      </c>
      <c r="J94" s="46">
        <v>0</v>
      </c>
      <c r="K94" s="46">
        <v>0</v>
      </c>
      <c r="L94" s="46">
        <v>0</v>
      </c>
      <c r="M94" s="74">
        <v>0.21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24.25</v>
      </c>
      <c r="V94" s="74">
        <v>-1</v>
      </c>
      <c r="W94">
        <v>10.15</v>
      </c>
      <c r="X94">
        <v>13.89</v>
      </c>
      <c r="Y94">
        <v>-1</v>
      </c>
      <c r="Z94">
        <v>0.21</v>
      </c>
    </row>
    <row r="95" spans="7:26">
      <c r="G95" t="s">
        <v>137</v>
      </c>
      <c r="H95" s="73">
        <v>13.42</v>
      </c>
      <c r="I95" s="46">
        <v>14.65</v>
      </c>
      <c r="J95" s="46">
        <v>0</v>
      </c>
      <c r="K95" s="46">
        <v>0</v>
      </c>
      <c r="L95" s="46">
        <v>0</v>
      </c>
      <c r="M95" s="74">
        <v>0.26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28.33</v>
      </c>
      <c r="V95" s="74">
        <v>-1</v>
      </c>
      <c r="W95">
        <v>13.42</v>
      </c>
      <c r="X95">
        <v>14.65</v>
      </c>
      <c r="Y95">
        <v>-1</v>
      </c>
      <c r="Z95">
        <v>0.26</v>
      </c>
    </row>
    <row r="96" spans="7:26">
      <c r="G96" t="s">
        <v>138</v>
      </c>
      <c r="H96" s="73">
        <v>12.87</v>
      </c>
      <c r="I96" s="46">
        <v>15.2</v>
      </c>
      <c r="J96" s="46">
        <v>0</v>
      </c>
      <c r="K96" s="46">
        <v>0</v>
      </c>
      <c r="L96" s="46">
        <v>0</v>
      </c>
      <c r="M96" s="74">
        <v>0.19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28.26</v>
      </c>
      <c r="V96" s="74">
        <v>-1</v>
      </c>
      <c r="W96">
        <v>12.87</v>
      </c>
      <c r="X96">
        <v>15.2</v>
      </c>
      <c r="Y96">
        <v>-1</v>
      </c>
      <c r="Z96">
        <v>0.19</v>
      </c>
    </row>
    <row r="97" spans="1:83">
      <c r="G97" t="s">
        <v>139</v>
      </c>
      <c r="H97" s="73">
        <v>12.04</v>
      </c>
      <c r="I97" s="46">
        <v>15.14</v>
      </c>
      <c r="J97" s="46">
        <v>0</v>
      </c>
      <c r="K97" s="46">
        <v>0</v>
      </c>
      <c r="L97" s="46">
        <v>0</v>
      </c>
      <c r="M97" s="74">
        <v>0.09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27.27</v>
      </c>
      <c r="V97" s="74">
        <v>-1</v>
      </c>
      <c r="W97">
        <v>12.04</v>
      </c>
      <c r="X97">
        <v>15.14</v>
      </c>
      <c r="Y97">
        <v>-1</v>
      </c>
      <c r="Z97">
        <v>0.09</v>
      </c>
    </row>
    <row r="98" spans="1:83">
      <c r="G98" t="s">
        <v>140</v>
      </c>
      <c r="H98" s="73">
        <v>10.9</v>
      </c>
      <c r="I98" s="46">
        <v>15.13</v>
      </c>
      <c r="J98" s="46">
        <v>0</v>
      </c>
      <c r="K98" s="46">
        <v>0</v>
      </c>
      <c r="L98" s="46">
        <v>0</v>
      </c>
      <c r="M98" s="74">
        <v>7.0000000000000007E-2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26.1</v>
      </c>
      <c r="V98" s="74">
        <v>-1</v>
      </c>
      <c r="W98">
        <v>10.9</v>
      </c>
      <c r="X98">
        <v>15.13</v>
      </c>
      <c r="Y98">
        <v>-1</v>
      </c>
      <c r="Z98">
        <v>7.0000000000000007E-2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0.91583749999999986</v>
      </c>
      <c r="I99" s="69">
        <f t="shared" ref="I99:BQ99" si="1">SUM(I3:I98)/4000</f>
        <v>0.96431000000000022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9.5674999999999968E-2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1.9758225</v>
      </c>
      <c r="V99" s="70">
        <f t="shared" si="1"/>
        <v>-6.6550000000000003E-3</v>
      </c>
      <c r="W99">
        <f t="shared" si="1"/>
        <v>0.91583749999999986</v>
      </c>
      <c r="X99">
        <f t="shared" si="1"/>
        <v>0.96431000000000022</v>
      </c>
      <c r="Y99">
        <f t="shared" si="1"/>
        <v>-6.6550000000000003E-3</v>
      </c>
      <c r="Z99">
        <f t="shared" si="1"/>
        <v>9.5674999999999968E-2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45441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45441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5.4486319999999999</v>
      </c>
      <c r="E3">
        <f>GT_NG!P3</f>
        <v>14.226807140766756</v>
      </c>
      <c r="F3">
        <f>GT_Spot!P3</f>
        <v>0</v>
      </c>
      <c r="G3">
        <f>PPCL_NG!P3</f>
        <v>82.31</v>
      </c>
      <c r="H3">
        <f>PPCL_Spot!P3</f>
        <v>0</v>
      </c>
      <c r="I3">
        <f>Bawana_NG!P3</f>
        <v>107.55579860161713</v>
      </c>
      <c r="J3">
        <f>Bawana_RLNG!P3</f>
        <v>0</v>
      </c>
      <c r="K3">
        <f>Bawana_Spot!P3</f>
        <v>352.45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1285.2321036716803</v>
      </c>
      <c r="P3" s="36">
        <v>118.51548305956781</v>
      </c>
      <c r="Q3" s="36">
        <v>38.29</v>
      </c>
      <c r="R3" s="38">
        <v>0</v>
      </c>
      <c r="S3" s="38">
        <v>7.68</v>
      </c>
      <c r="T3" s="37">
        <f>SUMPRODUCT(LTA!J3:AN3,LTA!J$101:AN$101,LTA!J$103:AN$103)</f>
        <v>123.01</v>
      </c>
      <c r="U3" s="37">
        <f>SUMPRODUCT(LTA!J3:AN3,LTA!J$102:AN$102,LTA!J$103:AN$103)</f>
        <v>188.19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35.76</v>
      </c>
      <c r="Z3" s="34">
        <f>IEX!N3</f>
        <v>0</v>
      </c>
      <c r="AA3" s="75">
        <f>STOA!H3</f>
        <v>1134.8900000000001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29.472961491451851</v>
      </c>
      <c r="AD3">
        <f>SUM(B3:AB3,AI3:AV3)-AC3</f>
        <v>3449.085862982181</v>
      </c>
      <c r="AE3">
        <f>'IDT-1'!B3</f>
        <v>0</v>
      </c>
      <c r="AF3" s="24"/>
      <c r="AG3">
        <f>SUM(AD3:AF3)</f>
        <v>3449.085862982181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-15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5.4486319999999999</v>
      </c>
      <c r="E4">
        <f>GT_NG!P4</f>
        <v>14.226807140766756</v>
      </c>
      <c r="F4">
        <f>GT_Spot!P4</f>
        <v>0</v>
      </c>
      <c r="G4">
        <f>PPCL_NG!P4</f>
        <v>82.31</v>
      </c>
      <c r="H4">
        <f>PPCL_Spot!P4</f>
        <v>0</v>
      </c>
      <c r="I4">
        <f>Bawana_NG!P4</f>
        <v>107.55579860161713</v>
      </c>
      <c r="J4">
        <f>Bawana_RLNG!P4</f>
        <v>0</v>
      </c>
      <c r="K4">
        <f>Bawana_Spot!P4</f>
        <v>352.45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1287.0585170050829</v>
      </c>
      <c r="P4" s="36">
        <v>118.51548305956781</v>
      </c>
      <c r="Q4" s="36">
        <v>38.29</v>
      </c>
      <c r="R4" s="38">
        <v>0</v>
      </c>
      <c r="S4" s="38">
        <v>7.68</v>
      </c>
      <c r="T4" s="37">
        <f>SUMPRODUCT(LTA!J4:AN4,LTA!J$101:AN$101,LTA!J$103:AN$103)</f>
        <v>123.01</v>
      </c>
      <c r="U4" s="37">
        <f>SUMPRODUCT(LTA!J4:AN4,LTA!J$102:AN$102,LTA!J$103:AN$103)</f>
        <v>188.29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13.53</v>
      </c>
      <c r="Z4" s="34">
        <f>IEX!N4</f>
        <v>0</v>
      </c>
      <c r="AA4" s="75">
        <f>STOA!H4</f>
        <v>1134.8900000000001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29.437949887050653</v>
      </c>
      <c r="AD4">
        <f t="shared" ref="AD4:AD67" si="1">SUM(B4:AB4,AI4:AV4)-AC4</f>
        <v>3412.8172879199842</v>
      </c>
      <c r="AE4">
        <f>'IDT-1'!B4</f>
        <v>0</v>
      </c>
      <c r="AF4" s="24"/>
      <c r="AG4">
        <f t="shared" ref="AG4:AG67" si="2">SUM(AD4:AF4)</f>
        <v>3412.8172879199842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-31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5.4486319999999999</v>
      </c>
      <c r="E5">
        <f>GT_NG!P5</f>
        <v>14.226807140766756</v>
      </c>
      <c r="F5">
        <f>GT_Spot!P5</f>
        <v>0</v>
      </c>
      <c r="G5">
        <f>PPCL_NG!P5</f>
        <v>82.31</v>
      </c>
      <c r="H5">
        <f>PPCL_Spot!P5</f>
        <v>0</v>
      </c>
      <c r="I5">
        <f>Bawana_NG!P5</f>
        <v>107.55579860161713</v>
      </c>
      <c r="J5">
        <f>Bawana_RLNG!P5</f>
        <v>0</v>
      </c>
      <c r="K5">
        <f>Bawana_Spot!P5</f>
        <v>269.99946274002588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1287.0584848626515</v>
      </c>
      <c r="P5" s="36">
        <v>118.51548305956781</v>
      </c>
      <c r="Q5" s="36">
        <v>38.29</v>
      </c>
      <c r="R5" s="38">
        <v>0</v>
      </c>
      <c r="S5" s="38">
        <v>7.68</v>
      </c>
      <c r="T5" s="37">
        <f>SUMPRODUCT(LTA!J5:AN5,LTA!J$101:AN$101,LTA!J$103:AN$103)</f>
        <v>123.01</v>
      </c>
      <c r="U5" s="37">
        <f>SUMPRODUCT(LTA!J5:AN5,LTA!J$102:AN$102,LTA!J$103:AN$103)</f>
        <v>187.89000000000001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31.89</v>
      </c>
      <c r="Z5" s="34">
        <f>IEX!N5</f>
        <v>0</v>
      </c>
      <c r="AA5" s="75">
        <f>STOA!H5</f>
        <v>1134.8900000000001</v>
      </c>
      <c r="AB5" s="75">
        <f>-STOA!N5</f>
        <v>0</v>
      </c>
      <c r="AC5">
        <f t="shared" si="0"/>
        <v>28.811517526821554</v>
      </c>
      <c r="AD5">
        <f t="shared" si="1"/>
        <v>3358.9531508778077</v>
      </c>
      <c r="AE5">
        <f>'IDT-1'!B5</f>
        <v>0</v>
      </c>
      <c r="AF5" s="24"/>
      <c r="AG5">
        <f t="shared" si="2"/>
        <v>3358.9531508778077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-21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5.4486319999999999</v>
      </c>
      <c r="E6">
        <f>GT_NG!P6</f>
        <v>14.226807140766756</v>
      </c>
      <c r="F6">
        <f>GT_Spot!P6</f>
        <v>0</v>
      </c>
      <c r="G6">
        <f>PPCL_NG!P6</f>
        <v>82.31</v>
      </c>
      <c r="H6">
        <f>PPCL_Spot!P6</f>
        <v>0</v>
      </c>
      <c r="I6">
        <f>Bawana_NG!P6</f>
        <v>107.55579860161713</v>
      </c>
      <c r="J6">
        <f>Bawana_RLNG!P6</f>
        <v>0</v>
      </c>
      <c r="K6">
        <f>Bawana_Spot!P6</f>
        <v>269.99946274002588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1287.0584848626515</v>
      </c>
      <c r="P6" s="36">
        <v>118.51548305956781</v>
      </c>
      <c r="Q6" s="36">
        <v>38.29</v>
      </c>
      <c r="R6" s="38">
        <v>0</v>
      </c>
      <c r="S6" s="38">
        <v>7.68</v>
      </c>
      <c r="T6" s="37">
        <f>SUMPRODUCT(LTA!J6:AN6,LTA!J$101:AN$101,LTA!J$103:AN$103)</f>
        <v>123.01</v>
      </c>
      <c r="U6" s="37">
        <f>SUMPRODUCT(LTA!J6:AN6,LTA!J$102:AN$102,LTA!J$103:AN$103)</f>
        <v>187.29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1134.8900000000001</v>
      </c>
      <c r="AB6" s="75">
        <f>-STOA!N6</f>
        <v>0</v>
      </c>
      <c r="AC6">
        <f t="shared" si="0"/>
        <v>28.513188053646889</v>
      </c>
      <c r="AD6">
        <f t="shared" si="1"/>
        <v>3329.7614803509828</v>
      </c>
      <c r="AE6">
        <f>'IDT-1'!B6</f>
        <v>0</v>
      </c>
      <c r="AF6" s="24"/>
      <c r="AG6">
        <f t="shared" si="2"/>
        <v>3329.7614803509828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-18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5.4486319999999999</v>
      </c>
      <c r="E7">
        <f>GT_NG!P7</f>
        <v>14.226807140766756</v>
      </c>
      <c r="F7">
        <f>GT_Spot!P7</f>
        <v>0</v>
      </c>
      <c r="G7">
        <f>PPCL_NG!P7</f>
        <v>82.31</v>
      </c>
      <c r="H7">
        <f>PPCL_Spot!P7</f>
        <v>0</v>
      </c>
      <c r="I7">
        <f>Bawana_NG!P7</f>
        <v>107.55579860161713</v>
      </c>
      <c r="J7">
        <f>Bawana_RLNG!P7</f>
        <v>0</v>
      </c>
      <c r="K7">
        <f>Bawana_Spot!P7</f>
        <v>270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1287.1297504350237</v>
      </c>
      <c r="P7" s="36">
        <v>118.51548305956781</v>
      </c>
      <c r="Q7" s="36">
        <v>38.29</v>
      </c>
      <c r="R7" s="38">
        <v>0</v>
      </c>
      <c r="S7" s="38">
        <v>7.68</v>
      </c>
      <c r="T7" s="37">
        <f>SUMPRODUCT(LTA!J7:AN7,LTA!J$101:AN$101,LTA!J$103:AN$103)</f>
        <v>124.99</v>
      </c>
      <c r="U7" s="37">
        <f>SUMPRODUCT(LTA!J7:AN7,LTA!J$102:AN$102,LTA!J$103:AN$103)</f>
        <v>186.29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246.43</v>
      </c>
      <c r="Z7" s="34">
        <f>IEX!N7</f>
        <v>0</v>
      </c>
      <c r="AA7" s="75">
        <f>STOA!H7</f>
        <v>748.28000000000009</v>
      </c>
      <c r="AB7" s="75">
        <f>-STOA!N7</f>
        <v>0</v>
      </c>
      <c r="AC7">
        <f t="shared" si="0"/>
        <v>27.914514358390591</v>
      </c>
      <c r="AD7">
        <f t="shared" si="1"/>
        <v>3295.2419568785849</v>
      </c>
      <c r="AE7">
        <f>'IDT-1'!B7</f>
        <v>0</v>
      </c>
      <c r="AF7" s="24"/>
      <c r="AG7">
        <f t="shared" si="2"/>
        <v>3295.2419568785849</v>
      </c>
      <c r="AI7" s="34">
        <f>PXIL!H7</f>
        <v>0</v>
      </c>
      <c r="AJ7" s="34">
        <f>PXIL!N7</f>
        <v>0</v>
      </c>
      <c r="AK7" s="34">
        <f>RTM_IEX!H7</f>
        <v>86.01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5.4486319999999999</v>
      </c>
      <c r="E8">
        <f>GT_NG!P8</f>
        <v>14.226807140766756</v>
      </c>
      <c r="F8">
        <f>GT_Spot!P8</f>
        <v>0</v>
      </c>
      <c r="G8">
        <f>PPCL_NG!P8</f>
        <v>82.31</v>
      </c>
      <c r="H8">
        <f>PPCL_Spot!P8</f>
        <v>0</v>
      </c>
      <c r="I8">
        <f>Bawana_NG!P8</f>
        <v>107.55579860161713</v>
      </c>
      <c r="J8">
        <f>Bawana_RLNG!P8</f>
        <v>0</v>
      </c>
      <c r="K8">
        <f>Bawana_Spot!P8</f>
        <v>270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1287.0584848626515</v>
      </c>
      <c r="P8" s="36">
        <v>118.51548305956781</v>
      </c>
      <c r="Q8" s="36">
        <v>38.29</v>
      </c>
      <c r="R8" s="38">
        <v>0</v>
      </c>
      <c r="S8" s="38">
        <v>7.68</v>
      </c>
      <c r="T8" s="37">
        <f>SUMPRODUCT(LTA!J8:AN8,LTA!J$101:AN$101,LTA!J$103:AN$103)</f>
        <v>124.99</v>
      </c>
      <c r="U8" s="37">
        <f>SUMPRODUCT(LTA!J8:AN8,LTA!J$102:AN$102,LTA!J$103:AN$103)</f>
        <v>183.79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207.78</v>
      </c>
      <c r="Z8" s="34">
        <f>IEX!N8</f>
        <v>0</v>
      </c>
      <c r="AA8" s="75">
        <f>STOA!H8</f>
        <v>748.28000000000009</v>
      </c>
      <c r="AB8" s="75">
        <f>-STOA!N8</f>
        <v>0</v>
      </c>
      <c r="AC8">
        <f t="shared" si="0"/>
        <v>27.641335727582664</v>
      </c>
      <c r="AD8">
        <f t="shared" si="1"/>
        <v>3262.9938699370205</v>
      </c>
      <c r="AE8">
        <f>'IDT-1'!B8</f>
        <v>0</v>
      </c>
      <c r="AF8" s="24"/>
      <c r="AG8">
        <f t="shared" si="2"/>
        <v>3262.9938699370205</v>
      </c>
      <c r="AI8" s="34">
        <f>PXIL!H8</f>
        <v>0</v>
      </c>
      <c r="AJ8" s="34">
        <f>PXIL!N8</f>
        <v>0</v>
      </c>
      <c r="AK8" s="34">
        <f>RTM_IEX!H8</f>
        <v>94.71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5.4486319999999999</v>
      </c>
      <c r="E9">
        <f>GT_NG!P9</f>
        <v>14.226807140766756</v>
      </c>
      <c r="F9">
        <f>GT_Spot!P9</f>
        <v>0</v>
      </c>
      <c r="G9">
        <f>PPCL_NG!P9</f>
        <v>82.31</v>
      </c>
      <c r="H9">
        <f>PPCL_Spot!P9</f>
        <v>0</v>
      </c>
      <c r="I9">
        <f>Bawana_NG!P9</f>
        <v>107.55579860161713</v>
      </c>
      <c r="J9">
        <f>Bawana_RLNG!P9</f>
        <v>0</v>
      </c>
      <c r="K9">
        <f>Bawana_Spot!P9</f>
        <v>270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1282.3923136887863</v>
      </c>
      <c r="P9" s="36">
        <v>118.51548305956781</v>
      </c>
      <c r="Q9" s="36">
        <v>38.29</v>
      </c>
      <c r="R9" s="38">
        <v>0</v>
      </c>
      <c r="S9" s="38">
        <v>7.68</v>
      </c>
      <c r="T9" s="37">
        <f>SUMPRODUCT(LTA!J9:AN9,LTA!J$101:AN$101,LTA!J$103:AN$103)</f>
        <v>124.99</v>
      </c>
      <c r="U9" s="37">
        <f>SUMPRODUCT(LTA!J9:AN9,LTA!J$102:AN$102,LTA!J$103:AN$103)</f>
        <v>185.79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132.01</v>
      </c>
      <c r="Z9" s="34">
        <f>IEX!N9</f>
        <v>0</v>
      </c>
      <c r="AA9" s="75">
        <f>STOA!H9</f>
        <v>748.28000000000009</v>
      </c>
      <c r="AB9" s="75">
        <f>-STOA!N9</f>
        <v>0</v>
      </c>
      <c r="AC9">
        <f t="shared" si="0"/>
        <v>27.204735889722194</v>
      </c>
      <c r="AD9">
        <f t="shared" si="1"/>
        <v>3211.4542986010156</v>
      </c>
      <c r="AE9">
        <f>'IDT-1'!B9</f>
        <v>0</v>
      </c>
      <c r="AF9" s="24"/>
      <c r="AG9">
        <f t="shared" si="2"/>
        <v>3211.4542986010156</v>
      </c>
      <c r="AI9" s="34">
        <f>PXIL!H9</f>
        <v>0</v>
      </c>
      <c r="AJ9" s="34">
        <f>PXIL!N9</f>
        <v>0</v>
      </c>
      <c r="AK9" s="34">
        <f>RTM_IEX!H9</f>
        <v>83.11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38.06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5.4486319999999999</v>
      </c>
      <c r="E10">
        <f>GT_NG!P10</f>
        <v>14.808871197042935</v>
      </c>
      <c r="F10">
        <f>GT_Spot!P10</f>
        <v>0</v>
      </c>
      <c r="G10">
        <f>PPCL_NG!P10</f>
        <v>82.31</v>
      </c>
      <c r="H10">
        <f>PPCL_Spot!P10</f>
        <v>0</v>
      </c>
      <c r="I10">
        <f>Bawana_NG!P10</f>
        <v>107.55579860161713</v>
      </c>
      <c r="J10">
        <f>Bawana_RLNG!P10</f>
        <v>0</v>
      </c>
      <c r="K10">
        <f>Bawana_Spot!P10</f>
        <v>270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1283.0444309197096</v>
      </c>
      <c r="P10" s="36">
        <v>118.51548305956781</v>
      </c>
      <c r="Q10" s="36">
        <v>38.29</v>
      </c>
      <c r="R10" s="38">
        <v>0</v>
      </c>
      <c r="S10" s="38">
        <v>7.68</v>
      </c>
      <c r="T10" s="37">
        <f>SUMPRODUCT(LTA!J10:AN10,LTA!J$101:AN$101,LTA!J$103:AN$103)</f>
        <v>124.99</v>
      </c>
      <c r="U10" s="37">
        <f>SUMPRODUCT(LTA!J10:AN10,LTA!J$102:AN$102,LTA!J$103:AN$103)</f>
        <v>185.79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748.28000000000009</v>
      </c>
      <c r="AB10" s="75">
        <f>-STOA!N10</f>
        <v>0</v>
      </c>
      <c r="AC10">
        <f t="shared" si="0"/>
        <v>26.906823012534673</v>
      </c>
      <c r="AD10">
        <f t="shared" si="1"/>
        <v>3176.286392765403</v>
      </c>
      <c r="AE10">
        <f>'IDT-1'!B10</f>
        <v>0</v>
      </c>
      <c r="AF10" s="24"/>
      <c r="AG10">
        <f t="shared" si="2"/>
        <v>3176.286392765403</v>
      </c>
      <c r="AI10" s="34">
        <f>PXIL!H10</f>
        <v>0</v>
      </c>
      <c r="AJ10" s="34">
        <f>PXIL!N10</f>
        <v>0</v>
      </c>
      <c r="AK10" s="34">
        <f>RTM_IEX!H10</f>
        <v>81.180000000000007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135.30000000000001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5.4486319999999999</v>
      </c>
      <c r="E11">
        <f>GT_NG!P11</f>
        <v>14.808871197042935</v>
      </c>
      <c r="F11">
        <f>GT_Spot!P11</f>
        <v>0</v>
      </c>
      <c r="G11">
        <f>PPCL_NG!P11</f>
        <v>82.31</v>
      </c>
      <c r="H11">
        <f>PPCL_Spot!P11</f>
        <v>0</v>
      </c>
      <c r="I11">
        <f>Bawana_NG!P11</f>
        <v>107.55579860161713</v>
      </c>
      <c r="J11">
        <f>Bawana_RLNG!P11</f>
        <v>0</v>
      </c>
      <c r="K11">
        <f>Bawana_Spot!P11</f>
        <v>100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1283.0395932488757</v>
      </c>
      <c r="P11" s="36">
        <v>118.51548305956781</v>
      </c>
      <c r="Q11" s="36">
        <v>38.29</v>
      </c>
      <c r="R11" s="38">
        <v>0</v>
      </c>
      <c r="S11" s="38">
        <v>7.67</v>
      </c>
      <c r="T11" s="37">
        <f>SUMPRODUCT(LTA!J11:AN11,LTA!J$101:AN$101,LTA!J$103:AN$103)</f>
        <v>124.99</v>
      </c>
      <c r="U11" s="37">
        <f>SUMPRODUCT(LTA!J11:AN11,LTA!J$102:AN$102,LTA!J$103:AN$103)</f>
        <v>185.79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764.42</v>
      </c>
      <c r="Z11" s="34">
        <f>IEX!N11</f>
        <v>0</v>
      </c>
      <c r="AA11" s="75">
        <f>STOA!H11</f>
        <v>319.39</v>
      </c>
      <c r="AB11" s="75">
        <f>-STOA!N11</f>
        <v>0</v>
      </c>
      <c r="AC11">
        <f t="shared" si="0"/>
        <v>27.18499037609967</v>
      </c>
      <c r="AD11">
        <f t="shared" si="1"/>
        <v>3209.1233877310042</v>
      </c>
      <c r="AE11">
        <f>'IDT-1'!B11</f>
        <v>0</v>
      </c>
      <c r="AF11" s="24"/>
      <c r="AG11">
        <f t="shared" si="2"/>
        <v>3209.1233877310042</v>
      </c>
      <c r="AI11" s="34">
        <f>PXIL!H11</f>
        <v>0</v>
      </c>
      <c r="AJ11" s="34">
        <f>PXIL!N11</f>
        <v>0</v>
      </c>
      <c r="AK11" s="34">
        <f>RTM_IEX!H11</f>
        <v>84.08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5.4486319999999999</v>
      </c>
      <c r="E12">
        <f>GT_NG!P12</f>
        <v>14.808871197042935</v>
      </c>
      <c r="F12">
        <f>GT_Spot!P12</f>
        <v>0</v>
      </c>
      <c r="G12">
        <f>PPCL_NG!P12</f>
        <v>82.31</v>
      </c>
      <c r="H12">
        <f>PPCL_Spot!P12</f>
        <v>0</v>
      </c>
      <c r="I12">
        <f>Bawana_NG!P12</f>
        <v>107.55579860161713</v>
      </c>
      <c r="J12">
        <f>Bawana_RLNG!P12</f>
        <v>0</v>
      </c>
      <c r="K12">
        <f>Bawana_Spot!P12</f>
        <v>100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1283.0391413203947</v>
      </c>
      <c r="P12" s="36">
        <v>118.51548305956781</v>
      </c>
      <c r="Q12" s="36">
        <v>38.29</v>
      </c>
      <c r="R12" s="38">
        <v>0</v>
      </c>
      <c r="S12" s="38">
        <v>7.67</v>
      </c>
      <c r="T12" s="37">
        <f>SUMPRODUCT(LTA!J12:AN12,LTA!J$101:AN$101,LTA!J$103:AN$103)</f>
        <v>124.99</v>
      </c>
      <c r="U12" s="37">
        <f>SUMPRODUCT(LTA!J12:AN12,LTA!J$102:AN$102,LTA!J$103:AN$103)</f>
        <v>185.79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735.43</v>
      </c>
      <c r="Z12" s="34">
        <f>IEX!N12</f>
        <v>0</v>
      </c>
      <c r="AA12" s="75">
        <f>STOA!H12</f>
        <v>319.39</v>
      </c>
      <c r="AB12" s="75">
        <f>-STOA!N12</f>
        <v>0</v>
      </c>
      <c r="AC12">
        <f t="shared" si="0"/>
        <v>26.941470579900425</v>
      </c>
      <c r="AD12">
        <f t="shared" si="1"/>
        <v>3180.3764555987218</v>
      </c>
      <c r="AE12">
        <f>'IDT-1'!B12</f>
        <v>0</v>
      </c>
      <c r="AF12" s="24"/>
      <c r="AG12">
        <f t="shared" si="2"/>
        <v>3180.3764555987218</v>
      </c>
      <c r="AI12" s="34">
        <f>PXIL!H12</f>
        <v>0</v>
      </c>
      <c r="AJ12" s="34">
        <f>PXIL!N12</f>
        <v>0</v>
      </c>
      <c r="AK12" s="34">
        <f>RTM_IEX!H12</f>
        <v>84.08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5.4486319999999999</v>
      </c>
      <c r="E13">
        <f>GT_NG!P13</f>
        <v>14.808871197042935</v>
      </c>
      <c r="F13">
        <f>GT_Spot!P13</f>
        <v>0</v>
      </c>
      <c r="G13">
        <f>PPCL_NG!P13</f>
        <v>82.31</v>
      </c>
      <c r="H13">
        <f>PPCL_Spot!P13</f>
        <v>0</v>
      </c>
      <c r="I13">
        <f>Bawana_NG!P13</f>
        <v>107.55579860161713</v>
      </c>
      <c r="J13">
        <f>Bawana_RLNG!P13</f>
        <v>0</v>
      </c>
      <c r="K13">
        <f>Bawana_Spot!P13</f>
        <v>100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1282.8387688206983</v>
      </c>
      <c r="P13" s="36">
        <v>118.51548305956781</v>
      </c>
      <c r="Q13" s="36">
        <v>38.29</v>
      </c>
      <c r="R13" s="38">
        <v>0</v>
      </c>
      <c r="S13" s="38">
        <v>7.67</v>
      </c>
      <c r="T13" s="37">
        <f>SUMPRODUCT(LTA!J13:AN13,LTA!J$101:AN$101,LTA!J$103:AN$103)</f>
        <v>124.99</v>
      </c>
      <c r="U13" s="37">
        <f>SUMPRODUCT(LTA!J13:AN13,LTA!J$102:AN$102,LTA!J$103:AN$103)</f>
        <v>193.29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701.61</v>
      </c>
      <c r="Z13" s="34">
        <f>IEX!N13</f>
        <v>0</v>
      </c>
      <c r="AA13" s="75">
        <f>STOA!H13</f>
        <v>319.39</v>
      </c>
      <c r="AB13" s="75">
        <f>-STOA!N13</f>
        <v>0</v>
      </c>
      <c r="AC13">
        <f t="shared" si="0"/>
        <v>26.596899450902981</v>
      </c>
      <c r="AD13">
        <f t="shared" si="1"/>
        <v>3139.7006542280233</v>
      </c>
      <c r="AE13">
        <f>'IDT-1'!B13</f>
        <v>0</v>
      </c>
      <c r="AF13" s="24"/>
      <c r="AG13">
        <f t="shared" si="2"/>
        <v>3139.7006542280233</v>
      </c>
      <c r="AI13" s="34">
        <f>PXIL!H13</f>
        <v>0</v>
      </c>
      <c r="AJ13" s="34">
        <f>PXIL!N13</f>
        <v>0</v>
      </c>
      <c r="AK13" s="34">
        <f>RTM_IEX!H13</f>
        <v>69.58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5.4486319999999999</v>
      </c>
      <c r="E14">
        <f>GT_NG!P14</f>
        <v>14.808871197042935</v>
      </c>
      <c r="F14">
        <f>GT_Spot!P14</f>
        <v>0</v>
      </c>
      <c r="G14">
        <f>PPCL_NG!P14</f>
        <v>82.31</v>
      </c>
      <c r="H14">
        <f>PPCL_Spot!P14</f>
        <v>0</v>
      </c>
      <c r="I14">
        <f>Bawana_NG!P14</f>
        <v>115.55548611382369</v>
      </c>
      <c r="J14">
        <f>Bawana_RLNG!P14</f>
        <v>0</v>
      </c>
      <c r="K14">
        <f>Bawana_Spot!P14</f>
        <v>100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1283.5885510926119</v>
      </c>
      <c r="P14" s="36">
        <v>118.51548305956781</v>
      </c>
      <c r="Q14" s="36">
        <v>38.29</v>
      </c>
      <c r="R14" s="38">
        <v>0</v>
      </c>
      <c r="S14" s="38">
        <v>7.67</v>
      </c>
      <c r="T14" s="37">
        <f>SUMPRODUCT(LTA!J14:AN14,LTA!J$101:AN$101,LTA!J$103:AN$103)</f>
        <v>125.33</v>
      </c>
      <c r="U14" s="37">
        <f>SUMPRODUCT(LTA!J14:AN14,LTA!J$102:AN$102,LTA!J$103:AN$103)</f>
        <v>193.29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666.82</v>
      </c>
      <c r="Z14" s="34">
        <f>IEX!N14</f>
        <v>0</v>
      </c>
      <c r="AA14" s="75">
        <f>STOA!H14</f>
        <v>319.39</v>
      </c>
      <c r="AB14" s="75">
        <f>-STOA!N14</f>
        <v>0</v>
      </c>
      <c r="AC14">
        <f t="shared" si="0"/>
        <v>26.283574997089588</v>
      </c>
      <c r="AD14">
        <f t="shared" si="1"/>
        <v>3102.7134484659568</v>
      </c>
      <c r="AE14">
        <f>'IDT-1'!B14</f>
        <v>0</v>
      </c>
      <c r="AF14" s="24"/>
      <c r="AG14">
        <f t="shared" si="2"/>
        <v>3102.7134484659568</v>
      </c>
      <c r="AI14" s="34">
        <f>PXIL!H14</f>
        <v>0</v>
      </c>
      <c r="AJ14" s="34">
        <f>PXIL!N14</f>
        <v>0</v>
      </c>
      <c r="AK14" s="34">
        <f>RTM_IEX!H14</f>
        <v>57.98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5.4486319999999999</v>
      </c>
      <c r="E15">
        <f>GT_NG!P15</f>
        <v>14.808871197042935</v>
      </c>
      <c r="F15">
        <f>GT_Spot!P15</f>
        <v>0</v>
      </c>
      <c r="G15">
        <f>PPCL_NG!P15</f>
        <v>82.31</v>
      </c>
      <c r="H15">
        <f>PPCL_Spot!P15</f>
        <v>0</v>
      </c>
      <c r="I15">
        <f>Bawana_NG!P15</f>
        <v>134.6051061586563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1272.9621951308691</v>
      </c>
      <c r="P15" s="36">
        <v>118.51548305956781</v>
      </c>
      <c r="Q15" s="36">
        <v>38.29</v>
      </c>
      <c r="R15" s="38">
        <v>0</v>
      </c>
      <c r="S15" s="38">
        <v>7.67</v>
      </c>
      <c r="T15" s="37">
        <f>SUMPRODUCT(LTA!J15:AN15,LTA!J$101:AN$101,LTA!J$103:AN$103)</f>
        <v>125.33</v>
      </c>
      <c r="U15" s="37">
        <f>SUMPRODUCT(LTA!J15:AN15,LTA!J$102:AN$102,LTA!J$103:AN$103)</f>
        <v>193.29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633.96</v>
      </c>
      <c r="Z15" s="34">
        <f>IEX!N15</f>
        <v>0</v>
      </c>
      <c r="AA15" s="75">
        <f>STOA!H15</f>
        <v>319.39</v>
      </c>
      <c r="AB15" s="75">
        <f>-STOA!N15</f>
        <v>0</v>
      </c>
      <c r="AC15">
        <f t="shared" si="0"/>
        <v>25.964654415387542</v>
      </c>
      <c r="AD15">
        <f t="shared" si="1"/>
        <v>3065.0656331307482</v>
      </c>
      <c r="AE15">
        <f>'IDT-1'!B15</f>
        <v>0</v>
      </c>
      <c r="AF15" s="24"/>
      <c r="AG15">
        <f t="shared" si="2"/>
        <v>3065.0656331307482</v>
      </c>
      <c r="AI15" s="34">
        <f>PXIL!H15</f>
        <v>0</v>
      </c>
      <c r="AJ15" s="34">
        <f>PXIL!N15</f>
        <v>0</v>
      </c>
      <c r="AK15" s="34">
        <f>RTM_IEX!H15</f>
        <v>44.45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5.4486319999999999</v>
      </c>
      <c r="E16">
        <f>GT_NG!P16</f>
        <v>14.808871197042935</v>
      </c>
      <c r="F16">
        <f>GT_Spot!P16</f>
        <v>0</v>
      </c>
      <c r="G16">
        <f>PPCL_NG!P16</f>
        <v>82.31</v>
      </c>
      <c r="H16">
        <f>PPCL_Spot!P16</f>
        <v>0</v>
      </c>
      <c r="I16">
        <f>Bawana_NG!P16</f>
        <v>134.6051061586563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1272.9621951308691</v>
      </c>
      <c r="P16" s="36">
        <v>118.51548305956781</v>
      </c>
      <c r="Q16" s="36">
        <v>38.29</v>
      </c>
      <c r="R16" s="38">
        <v>0</v>
      </c>
      <c r="S16" s="38">
        <v>7.67</v>
      </c>
      <c r="T16" s="37">
        <f>SUMPRODUCT(LTA!J16:AN16,LTA!J$101:AN$101,LTA!J$103:AN$103)</f>
        <v>125.33</v>
      </c>
      <c r="U16" s="37">
        <f>SUMPRODUCT(LTA!J16:AN16,LTA!J$102:AN$102,LTA!J$103:AN$103)</f>
        <v>191.76999999999998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597.24</v>
      </c>
      <c r="Z16" s="34">
        <f>IEX!N16</f>
        <v>0</v>
      </c>
      <c r="AA16" s="75">
        <f>STOA!H16</f>
        <v>319.39</v>
      </c>
      <c r="AB16" s="75">
        <f>-STOA!N16</f>
        <v>0</v>
      </c>
      <c r="AC16">
        <f t="shared" si="0"/>
        <v>25.619162415387539</v>
      </c>
      <c r="AD16">
        <f t="shared" si="1"/>
        <v>3024.281125130748</v>
      </c>
      <c r="AE16">
        <f>'IDT-1'!B16</f>
        <v>0</v>
      </c>
      <c r="AF16" s="24"/>
      <c r="AG16">
        <f t="shared" si="2"/>
        <v>3024.281125130748</v>
      </c>
      <c r="AI16" s="34">
        <f>PXIL!H16</f>
        <v>0</v>
      </c>
      <c r="AJ16" s="34">
        <f>PXIL!N16</f>
        <v>0</v>
      </c>
      <c r="AK16" s="34">
        <f>RTM_IEX!H16</f>
        <v>41.56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5.4486319999999999</v>
      </c>
      <c r="E17">
        <f>GT_NG!P17</f>
        <v>14.808871197042935</v>
      </c>
      <c r="F17">
        <f>GT_Spot!P17</f>
        <v>0</v>
      </c>
      <c r="G17">
        <f>PPCL_NG!P17</f>
        <v>82.31</v>
      </c>
      <c r="H17">
        <f>PPCL_Spot!P17</f>
        <v>0</v>
      </c>
      <c r="I17">
        <f>Bawana_NG!P17</f>
        <v>134.6051061586563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1266.1786143249383</v>
      </c>
      <c r="P17" s="36">
        <v>118.51548305956781</v>
      </c>
      <c r="Q17" s="36">
        <v>38.29</v>
      </c>
      <c r="R17" s="38">
        <v>0</v>
      </c>
      <c r="S17" s="38">
        <v>7.67</v>
      </c>
      <c r="T17" s="37">
        <f>SUMPRODUCT(LTA!J17:AN17,LTA!J$101:AN$101,LTA!J$103:AN$103)</f>
        <v>126.67</v>
      </c>
      <c r="U17" s="37">
        <f>SUMPRODUCT(LTA!J17:AN17,LTA!J$102:AN$102,LTA!J$103:AN$103)</f>
        <v>191.76999999999998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565.34</v>
      </c>
      <c r="Z17" s="34">
        <f>IEX!N17</f>
        <v>0</v>
      </c>
      <c r="AA17" s="75">
        <f>STOA!H17</f>
        <v>319.39</v>
      </c>
      <c r="AB17" s="75">
        <f>-STOA!N17</f>
        <v>0</v>
      </c>
      <c r="AC17">
        <f t="shared" si="0"/>
        <v>25.151168336617722</v>
      </c>
      <c r="AD17">
        <f t="shared" si="1"/>
        <v>2969.0355384035879</v>
      </c>
      <c r="AE17">
        <f>'IDT-1'!B17</f>
        <v>0</v>
      </c>
      <c r="AF17" s="24"/>
      <c r="AG17">
        <f t="shared" si="2"/>
        <v>2969.0355384035879</v>
      </c>
      <c r="AI17" s="34">
        <f>PXIL!H17</f>
        <v>0</v>
      </c>
      <c r="AJ17" s="34">
        <f>PXIL!N17</f>
        <v>0</v>
      </c>
      <c r="AK17" s="34">
        <f>RTM_IEX!H17</f>
        <v>23.19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5.4486319999999999</v>
      </c>
      <c r="E18">
        <f>GT_NG!P18</f>
        <v>14.808871197042935</v>
      </c>
      <c r="F18">
        <f>GT_Spot!P18</f>
        <v>0</v>
      </c>
      <c r="G18">
        <f>PPCL_NG!P18</f>
        <v>82.31</v>
      </c>
      <c r="H18">
        <f>PPCL_Spot!P18</f>
        <v>0</v>
      </c>
      <c r="I18">
        <f>Bawana_NG!P18</f>
        <v>134.6051061586563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1259.3950341667567</v>
      </c>
      <c r="P18" s="36">
        <v>118.51548305956781</v>
      </c>
      <c r="Q18" s="36">
        <v>38.29</v>
      </c>
      <c r="R18" s="38">
        <v>0</v>
      </c>
      <c r="S18" s="38">
        <v>7.67</v>
      </c>
      <c r="T18" s="37">
        <f>SUMPRODUCT(LTA!J18:AN18,LTA!J$101:AN$101,LTA!J$103:AN$103)</f>
        <v>126.67</v>
      </c>
      <c r="U18" s="37">
        <f>SUMPRODUCT(LTA!J18:AN18,LTA!J$102:AN$102,LTA!J$103:AN$103)</f>
        <v>191.57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531.52</v>
      </c>
      <c r="Z18" s="34">
        <f>IEX!N18</f>
        <v>0</v>
      </c>
      <c r="AA18" s="75">
        <f>STOA!H18</f>
        <v>319.39</v>
      </c>
      <c r="AB18" s="75">
        <f>-STOA!N18</f>
        <v>0</v>
      </c>
      <c r="AC18">
        <f t="shared" si="0"/>
        <v>24.767846263288995</v>
      </c>
      <c r="AD18">
        <f t="shared" si="1"/>
        <v>2923.7852803187347</v>
      </c>
      <c r="AE18">
        <f>'IDT-1'!B18</f>
        <v>0</v>
      </c>
      <c r="AF18" s="24"/>
      <c r="AG18">
        <f t="shared" si="2"/>
        <v>2923.7852803187347</v>
      </c>
      <c r="AI18" s="34">
        <f>PXIL!H18</f>
        <v>0</v>
      </c>
      <c r="AJ18" s="34">
        <f>PXIL!N18</f>
        <v>0</v>
      </c>
      <c r="AK18" s="34">
        <f>RTM_IEX!H18</f>
        <v>18.36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5.4486319999999999</v>
      </c>
      <c r="E19">
        <f>GT_NG!P19</f>
        <v>14.808871197042935</v>
      </c>
      <c r="F19">
        <f>GT_Spot!P19</f>
        <v>0</v>
      </c>
      <c r="G19">
        <f>PPCL_NG!P19</f>
        <v>82.31</v>
      </c>
      <c r="H19">
        <f>PPCL_Spot!P19</f>
        <v>0</v>
      </c>
      <c r="I19">
        <f>Bawana_NG!P19</f>
        <v>134.6051061586563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1252.6114533608259</v>
      </c>
      <c r="P19" s="36">
        <v>118.51548305956781</v>
      </c>
      <c r="Q19" s="36">
        <v>38.29</v>
      </c>
      <c r="R19" s="38">
        <v>0</v>
      </c>
      <c r="S19" s="38">
        <v>7.67</v>
      </c>
      <c r="T19" s="37">
        <f>SUMPRODUCT(LTA!J19:AN19,LTA!J$101:AN$101,LTA!J$103:AN$103)</f>
        <v>128.67000000000002</v>
      </c>
      <c r="U19" s="37">
        <f>SUMPRODUCT(LTA!J19:AN19,LTA!J$102:AN$102,LTA!J$103:AN$103)</f>
        <v>190.17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502.53</v>
      </c>
      <c r="Z19" s="34">
        <f>IEX!N19</f>
        <v>0</v>
      </c>
      <c r="AA19" s="75">
        <f>STOA!H19</f>
        <v>319.39</v>
      </c>
      <c r="AB19" s="75">
        <f>-STOA!N19</f>
        <v>0</v>
      </c>
      <c r="AC19">
        <f t="shared" si="0"/>
        <v>24.318164184519176</v>
      </c>
      <c r="AD19">
        <f t="shared" si="1"/>
        <v>2870.7013815915734</v>
      </c>
      <c r="AE19">
        <f>'IDT-1'!B19</f>
        <v>0</v>
      </c>
      <c r="AF19" s="24"/>
      <c r="AG19">
        <f t="shared" si="2"/>
        <v>2870.7013815915734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5.4486319999999999</v>
      </c>
      <c r="E20">
        <f>GT_NG!P20</f>
        <v>14.808871197042935</v>
      </c>
      <c r="F20">
        <f>GT_Spot!P20</f>
        <v>0</v>
      </c>
      <c r="G20">
        <f>PPCL_NG!P20</f>
        <v>82.31</v>
      </c>
      <c r="H20">
        <f>PPCL_Spot!P20</f>
        <v>0</v>
      </c>
      <c r="I20">
        <f>Bawana_NG!P20</f>
        <v>134.6051061586563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1252.6114533608259</v>
      </c>
      <c r="P20" s="36">
        <v>118.51548305956781</v>
      </c>
      <c r="Q20" s="36">
        <v>38.29</v>
      </c>
      <c r="R20" s="38">
        <v>0</v>
      </c>
      <c r="S20" s="38">
        <v>7.67</v>
      </c>
      <c r="T20" s="37">
        <f>SUMPRODUCT(LTA!J20:AN20,LTA!J$101:AN$101,LTA!J$103:AN$103)</f>
        <v>128.67000000000002</v>
      </c>
      <c r="U20" s="37">
        <f>SUMPRODUCT(LTA!J20:AN20,LTA!J$102:AN$102,LTA!J$103:AN$103)</f>
        <v>189.76999999999998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467.74</v>
      </c>
      <c r="Z20" s="34">
        <f>IEX!N20</f>
        <v>0</v>
      </c>
      <c r="AA20" s="75">
        <f>STOA!H20</f>
        <v>319.39</v>
      </c>
      <c r="AB20" s="75">
        <f>-STOA!N20</f>
        <v>0</v>
      </c>
      <c r="AC20">
        <f t="shared" si="0"/>
        <v>24.022568184519177</v>
      </c>
      <c r="AD20">
        <f t="shared" si="1"/>
        <v>2835.8069775915737</v>
      </c>
      <c r="AE20">
        <f>'IDT-1'!B20</f>
        <v>0</v>
      </c>
      <c r="AF20" s="24"/>
      <c r="AG20">
        <f t="shared" si="2"/>
        <v>2835.8069775915737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5.4486319999999999</v>
      </c>
      <c r="E21">
        <f>GT_NG!P21</f>
        <v>14.808871197042935</v>
      </c>
      <c r="F21">
        <f>GT_Spot!P21</f>
        <v>0</v>
      </c>
      <c r="G21">
        <f>PPCL_NG!P21</f>
        <v>82.31</v>
      </c>
      <c r="H21">
        <f>PPCL_Spot!P21</f>
        <v>0</v>
      </c>
      <c r="I21">
        <f>Bawana_NG!P21</f>
        <v>134.6051061586563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1252.6114533608259</v>
      </c>
      <c r="P21" s="36">
        <v>118.51548305956781</v>
      </c>
      <c r="Q21" s="36">
        <v>38.29</v>
      </c>
      <c r="R21" s="38">
        <v>0</v>
      </c>
      <c r="S21" s="38">
        <v>7.67</v>
      </c>
      <c r="T21" s="37">
        <f>SUMPRODUCT(LTA!J21:AN21,LTA!J$101:AN$101,LTA!J$103:AN$103)</f>
        <v>128.67000000000002</v>
      </c>
      <c r="U21" s="37">
        <f>SUMPRODUCT(LTA!J21:AN21,LTA!J$102:AN$102,LTA!J$103:AN$103)</f>
        <v>189.88000000000002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432.95</v>
      </c>
      <c r="Z21" s="34">
        <f>IEX!N21</f>
        <v>0</v>
      </c>
      <c r="AA21" s="75">
        <f>STOA!H21</f>
        <v>318.42</v>
      </c>
      <c r="AB21" s="75">
        <f>-STOA!N21</f>
        <v>0</v>
      </c>
      <c r="AC21">
        <f t="shared" si="0"/>
        <v>23.852972184519178</v>
      </c>
      <c r="AD21">
        <f t="shared" si="1"/>
        <v>2815.7865735915734</v>
      </c>
      <c r="AE21">
        <f>'IDT-1'!B21</f>
        <v>0</v>
      </c>
      <c r="AF21" s="24"/>
      <c r="AG21">
        <f t="shared" si="2"/>
        <v>2815.7865735915734</v>
      </c>
      <c r="AI21" s="34">
        <f>PXIL!H21</f>
        <v>0</v>
      </c>
      <c r="AJ21" s="34">
        <f>PXIL!N21</f>
        <v>0</v>
      </c>
      <c r="AK21" s="34">
        <f>RTM_IEX!H21</f>
        <v>15.46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5.4486319999999999</v>
      </c>
      <c r="E22">
        <f>GT_NG!P22</f>
        <v>14.808871197042935</v>
      </c>
      <c r="F22">
        <f>GT_Spot!P22</f>
        <v>0</v>
      </c>
      <c r="G22">
        <f>PPCL_NG!P22</f>
        <v>82.31</v>
      </c>
      <c r="H22">
        <f>PPCL_Spot!P22</f>
        <v>0</v>
      </c>
      <c r="I22">
        <f>Bawana_NG!P22</f>
        <v>134.6051061586563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1252.6114533608259</v>
      </c>
      <c r="P22" s="36">
        <v>118.51548305956781</v>
      </c>
      <c r="Q22" s="36">
        <v>38.29</v>
      </c>
      <c r="R22" s="38">
        <v>0</v>
      </c>
      <c r="S22" s="38">
        <v>7.67</v>
      </c>
      <c r="T22" s="37">
        <f>SUMPRODUCT(LTA!J22:AN22,LTA!J$101:AN$101,LTA!J$103:AN$103)</f>
        <v>128.67000000000002</v>
      </c>
      <c r="U22" s="37">
        <f>SUMPRODUCT(LTA!J22:AN22,LTA!J$102:AN$102,LTA!J$103:AN$103)</f>
        <v>189.49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397.19</v>
      </c>
      <c r="Z22" s="34">
        <f>IEX!N22</f>
        <v>0</v>
      </c>
      <c r="AA22" s="75">
        <f>STOA!H22</f>
        <v>318.42</v>
      </c>
      <c r="AB22" s="75">
        <f>-STOA!N22</f>
        <v>0</v>
      </c>
      <c r="AC22">
        <f t="shared" si="0"/>
        <v>23.500592184519178</v>
      </c>
      <c r="AD22">
        <f t="shared" si="1"/>
        <v>2774.1889535915739</v>
      </c>
      <c r="AE22">
        <f>'IDT-1'!B22</f>
        <v>0</v>
      </c>
      <c r="AF22" s="24"/>
      <c r="AG22">
        <f t="shared" si="2"/>
        <v>2774.1889535915739</v>
      </c>
      <c r="AI22" s="34">
        <f>PXIL!H22</f>
        <v>0</v>
      </c>
      <c r="AJ22" s="34">
        <f>PXIL!N22</f>
        <v>0</v>
      </c>
      <c r="AK22" s="34">
        <f>RTM_IEX!H22</f>
        <v>9.66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5.4486319999999999</v>
      </c>
      <c r="E23">
        <f>GT_NG!P23</f>
        <v>14.808871197042935</v>
      </c>
      <c r="F23">
        <f>GT_Spot!P23</f>
        <v>0</v>
      </c>
      <c r="G23">
        <f>PPCL_NG!P23</f>
        <v>82.31</v>
      </c>
      <c r="H23">
        <f>PPCL_Spot!P23</f>
        <v>0</v>
      </c>
      <c r="I23">
        <f>Bawana_NG!P23</f>
        <v>134.6051061586563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1212.7715646945646</v>
      </c>
      <c r="P23" s="36">
        <v>118.51548305956781</v>
      </c>
      <c r="Q23" s="36">
        <v>38.29</v>
      </c>
      <c r="R23" s="38">
        <v>0</v>
      </c>
      <c r="S23" s="38">
        <v>7.67</v>
      </c>
      <c r="T23" s="37">
        <f>SUMPRODUCT(LTA!J23:AN23,LTA!J$101:AN$101,LTA!J$103:AN$103)</f>
        <v>128.67000000000002</v>
      </c>
      <c r="U23" s="37">
        <f>SUMPRODUCT(LTA!J23:AN23,LTA!J$102:AN$102,LTA!J$103:AN$103)</f>
        <v>195.28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347.9</v>
      </c>
      <c r="Z23" s="34">
        <f>IEX!N23</f>
        <v>0</v>
      </c>
      <c r="AA23" s="75">
        <f>STOA!H23</f>
        <v>318.42</v>
      </c>
      <c r="AB23" s="75">
        <f>-STOA!N23</f>
        <v>0</v>
      </c>
      <c r="AC23">
        <f t="shared" si="0"/>
        <v>23.336373119722587</v>
      </c>
      <c r="AD23">
        <f t="shared" si="1"/>
        <v>2754.8032839901089</v>
      </c>
      <c r="AE23">
        <f>'IDT-1'!B23</f>
        <v>0</v>
      </c>
      <c r="AF23" s="24"/>
      <c r="AG23">
        <f t="shared" si="2"/>
        <v>2754.8032839901089</v>
      </c>
      <c r="AI23" s="34">
        <f>PXIL!H23</f>
        <v>0</v>
      </c>
      <c r="AJ23" s="34">
        <f>PXIL!N23</f>
        <v>0</v>
      </c>
      <c r="AK23" s="34">
        <f>RTM_IEX!H23</f>
        <v>73.45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5.4486319999999999</v>
      </c>
      <c r="E24">
        <f>GT_NG!P24</f>
        <v>14.808871197042935</v>
      </c>
      <c r="F24">
        <f>GT_Spot!P24</f>
        <v>0</v>
      </c>
      <c r="G24">
        <f>PPCL_NG!P24</f>
        <v>82.31</v>
      </c>
      <c r="H24">
        <f>PPCL_Spot!P24</f>
        <v>0</v>
      </c>
      <c r="I24">
        <f>Bawana_NG!P24</f>
        <v>134.6051061586563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1213.3199851143011</v>
      </c>
      <c r="P24" s="36">
        <v>118.51548305956781</v>
      </c>
      <c r="Q24" s="36">
        <v>38.29</v>
      </c>
      <c r="R24" s="38">
        <v>0</v>
      </c>
      <c r="S24" s="38">
        <v>7.67</v>
      </c>
      <c r="T24" s="37">
        <f>SUMPRODUCT(LTA!J24:AN24,LTA!J$101:AN$101,LTA!J$103:AN$103)</f>
        <v>128.67000000000002</v>
      </c>
      <c r="U24" s="37">
        <f>SUMPRODUCT(LTA!J24:AN24,LTA!J$102:AN$102,LTA!J$103:AN$103)</f>
        <v>195.28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279.29000000000002</v>
      </c>
      <c r="Z24" s="34">
        <f>IEX!N24</f>
        <v>0</v>
      </c>
      <c r="AA24" s="75">
        <f>STOA!H24</f>
        <v>318.42</v>
      </c>
      <c r="AB24" s="75">
        <f>-STOA!N24</f>
        <v>0</v>
      </c>
      <c r="AC24">
        <f t="shared" si="0"/>
        <v>22.675363851248374</v>
      </c>
      <c r="AD24">
        <f t="shared" si="1"/>
        <v>2676.7727136783201</v>
      </c>
      <c r="AE24">
        <f>'IDT-1'!B24</f>
        <v>15</v>
      </c>
      <c r="AF24" s="24"/>
      <c r="AG24">
        <f t="shared" si="2"/>
        <v>2691.7727136783201</v>
      </c>
      <c r="AI24" s="34">
        <f>PXIL!H24</f>
        <v>0</v>
      </c>
      <c r="AJ24" s="34">
        <f>PXIL!N24</f>
        <v>0</v>
      </c>
      <c r="AK24" s="34">
        <f>RTM_IEX!H24</f>
        <v>62.82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5.4486319999999999</v>
      </c>
      <c r="E25">
        <f>GT_NG!P25</f>
        <v>14.808871197042935</v>
      </c>
      <c r="F25">
        <f>GT_Spot!P25</f>
        <v>0</v>
      </c>
      <c r="G25">
        <f>PPCL_NG!P25</f>
        <v>82.31</v>
      </c>
      <c r="H25">
        <f>PPCL_Spot!P25</f>
        <v>0</v>
      </c>
      <c r="I25">
        <f>Bawana_NG!P25</f>
        <v>134.6051061586563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1207.1507126417491</v>
      </c>
      <c r="P25" s="36">
        <v>118.51548305956781</v>
      </c>
      <c r="Q25" s="36">
        <v>38.29</v>
      </c>
      <c r="R25" s="38">
        <v>0</v>
      </c>
      <c r="S25" s="38">
        <v>7.67</v>
      </c>
      <c r="T25" s="37">
        <f>SUMPRODUCT(LTA!J25:AN25,LTA!J$101:AN$101,LTA!J$103:AN$103)</f>
        <v>128.67000000000002</v>
      </c>
      <c r="U25" s="37">
        <f>SUMPRODUCT(LTA!J25:AN25,LTA!J$102:AN$102,LTA!J$103:AN$103)</f>
        <v>195.28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230.97</v>
      </c>
      <c r="Z25" s="34">
        <f>IEX!N25</f>
        <v>0</v>
      </c>
      <c r="AA25" s="75">
        <f>STOA!H25</f>
        <v>318.42</v>
      </c>
      <c r="AB25" s="75">
        <f>-STOA!N25</f>
        <v>0</v>
      </c>
      <c r="AC25">
        <f t="shared" si="0"/>
        <v>22.242013962478936</v>
      </c>
      <c r="AD25">
        <f t="shared" si="1"/>
        <v>2625.6167910945373</v>
      </c>
      <c r="AE25">
        <f>'IDT-1'!B25</f>
        <v>7</v>
      </c>
      <c r="AF25" s="24"/>
      <c r="AG25">
        <f t="shared" si="2"/>
        <v>2632.6167910945373</v>
      </c>
      <c r="AI25" s="34">
        <f>PXIL!H25</f>
        <v>0</v>
      </c>
      <c r="AJ25" s="34">
        <f>PXIL!N25</f>
        <v>0</v>
      </c>
      <c r="AK25" s="34">
        <f>RTM_IEX!H25</f>
        <v>65.72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5.4486319999999999</v>
      </c>
      <c r="E26">
        <f>GT_NG!P26</f>
        <v>14.808871197042935</v>
      </c>
      <c r="F26">
        <f>GT_Spot!P26</f>
        <v>0</v>
      </c>
      <c r="G26">
        <f>PPCL_NG!P26</f>
        <v>82.31</v>
      </c>
      <c r="H26">
        <f>PPCL_Spot!P26</f>
        <v>0</v>
      </c>
      <c r="I26">
        <f>Bawana_NG!P26</f>
        <v>134.6051061586563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1213.5239776706351</v>
      </c>
      <c r="P26" s="36">
        <v>118.50949849370902</v>
      </c>
      <c r="Q26" s="36">
        <v>38.29</v>
      </c>
      <c r="R26" s="38">
        <v>0</v>
      </c>
      <c r="S26" s="38">
        <v>7.67</v>
      </c>
      <c r="T26" s="37">
        <f>SUMPRODUCT(LTA!J26:AN26,LTA!J$101:AN$101,LTA!J$103:AN$103)</f>
        <v>129.24</v>
      </c>
      <c r="U26" s="37">
        <f>SUMPRODUCT(LTA!J26:AN26,LTA!J$102:AN$102,LTA!J$103:AN$103)</f>
        <v>194.78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181.68</v>
      </c>
      <c r="Z26" s="34">
        <f>IEX!N26</f>
        <v>0</v>
      </c>
      <c r="AA26" s="75">
        <f>STOA!H26</f>
        <v>318.42</v>
      </c>
      <c r="AB26" s="75">
        <f>-STOA!N26</f>
        <v>0</v>
      </c>
      <c r="AC26">
        <f t="shared" si="0"/>
        <v>21.865755118368362</v>
      </c>
      <c r="AD26">
        <f t="shared" si="1"/>
        <v>2581.2003304016753</v>
      </c>
      <c r="AE26">
        <f>'IDT-1'!B26</f>
        <v>0</v>
      </c>
      <c r="AF26" s="24"/>
      <c r="AG26">
        <f t="shared" si="2"/>
        <v>2581.2003304016753</v>
      </c>
      <c r="AI26" s="34">
        <f>PXIL!H26</f>
        <v>0</v>
      </c>
      <c r="AJ26" s="34">
        <f>PXIL!N26</f>
        <v>0</v>
      </c>
      <c r="AK26" s="34">
        <f>RTM_IEX!H26</f>
        <v>63.78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5.4486319999999999</v>
      </c>
      <c r="E27">
        <f>GT_NG!P27</f>
        <v>14.808871197042935</v>
      </c>
      <c r="F27">
        <f>GT_Spot!P27</f>
        <v>0</v>
      </c>
      <c r="G27">
        <f>PPCL_NG!P27</f>
        <v>82.31</v>
      </c>
      <c r="H27">
        <f>PPCL_Spot!P27</f>
        <v>0</v>
      </c>
      <c r="I27">
        <f>Bawana_NG!P27</f>
        <v>134.6051061586563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1215.1735579853412</v>
      </c>
      <c r="P27" s="36">
        <v>118.50851494742963</v>
      </c>
      <c r="Q27" s="36">
        <v>38.29</v>
      </c>
      <c r="R27" s="38">
        <v>9.81</v>
      </c>
      <c r="S27" s="38">
        <v>7.67</v>
      </c>
      <c r="T27" s="37">
        <f>SUMPRODUCT(LTA!J27:AN27,LTA!J$101:AN$101,LTA!J$103:AN$103)</f>
        <v>135.13999999999999</v>
      </c>
      <c r="U27" s="37">
        <f>SUMPRODUCT(LTA!J27:AN27,LTA!J$102:AN$102,LTA!J$103:AN$103)</f>
        <v>195.28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133.36000000000001</v>
      </c>
      <c r="Z27" s="34">
        <f>IEX!N27</f>
        <v>0</v>
      </c>
      <c r="AA27" s="75">
        <f>STOA!H27</f>
        <v>318.46999999999997</v>
      </c>
      <c r="AB27" s="75">
        <f>-STOA!N27</f>
        <v>0</v>
      </c>
      <c r="AC27">
        <f t="shared" si="0"/>
        <v>21.553515331223146</v>
      </c>
      <c r="AD27">
        <f t="shared" si="1"/>
        <v>2544.341166957247</v>
      </c>
      <c r="AE27">
        <f>'IDT-1'!B27</f>
        <v>0</v>
      </c>
      <c r="AF27" s="24"/>
      <c r="AG27">
        <f t="shared" si="2"/>
        <v>2544.341166957247</v>
      </c>
      <c r="AI27" s="34">
        <f>PXIL!H27</f>
        <v>0</v>
      </c>
      <c r="AJ27" s="34">
        <f>PXIL!N27</f>
        <v>0</v>
      </c>
      <c r="AK27" s="34">
        <f>RTM_IEX!H27</f>
        <v>57.02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5.4486319999999999</v>
      </c>
      <c r="E28">
        <f>GT_NG!P28</f>
        <v>14.808871197042935</v>
      </c>
      <c r="F28">
        <f>GT_Spot!P28</f>
        <v>0</v>
      </c>
      <c r="G28">
        <f>PPCL_NG!P28</f>
        <v>82.31</v>
      </c>
      <c r="H28">
        <f>PPCL_Spot!P28</f>
        <v>0</v>
      </c>
      <c r="I28">
        <f>Bawana_NG!P28</f>
        <v>134.6051061586563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1217.1434356794009</v>
      </c>
      <c r="P28" s="36">
        <v>118.50851494742963</v>
      </c>
      <c r="Q28" s="36">
        <v>38.29</v>
      </c>
      <c r="R28" s="38">
        <v>17.48</v>
      </c>
      <c r="S28" s="38">
        <v>7.67</v>
      </c>
      <c r="T28" s="37">
        <f>SUMPRODUCT(LTA!J28:AN28,LTA!J$101:AN$101,LTA!J$103:AN$103)</f>
        <v>145.93</v>
      </c>
      <c r="U28" s="37">
        <f>SUMPRODUCT(LTA!J28:AN28,LTA!J$102:AN$102,LTA!J$103:AN$103)</f>
        <v>195.28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83.11</v>
      </c>
      <c r="Z28" s="34">
        <f>IEX!N28</f>
        <v>0</v>
      </c>
      <c r="AA28" s="75">
        <f>STOA!H28</f>
        <v>318.46999999999997</v>
      </c>
      <c r="AB28" s="75">
        <f>-STOA!N28</f>
        <v>0</v>
      </c>
      <c r="AC28">
        <f t="shared" si="0"/>
        <v>21.205586303853249</v>
      </c>
      <c r="AD28">
        <f t="shared" si="1"/>
        <v>2503.268973678677</v>
      </c>
      <c r="AE28">
        <f>'IDT-1'!B28</f>
        <v>0</v>
      </c>
      <c r="AF28" s="24"/>
      <c r="AG28">
        <f t="shared" si="2"/>
        <v>2503.268973678677</v>
      </c>
      <c r="AI28" s="34">
        <f>PXIL!H28</f>
        <v>0</v>
      </c>
      <c r="AJ28" s="34">
        <f>PXIL!N28</f>
        <v>0</v>
      </c>
      <c r="AK28" s="34">
        <f>RTM_IEX!H28</f>
        <v>45.42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5.4486319999999999</v>
      </c>
      <c r="E29">
        <f>GT_NG!P29</f>
        <v>14.808871197042935</v>
      </c>
      <c r="F29">
        <f>GT_Spot!P29</f>
        <v>0</v>
      </c>
      <c r="G29">
        <f>PPCL_NG!P29</f>
        <v>82.31</v>
      </c>
      <c r="H29">
        <f>PPCL_Spot!P29</f>
        <v>0</v>
      </c>
      <c r="I29">
        <f>Bawana_NG!P29</f>
        <v>134.6051061586563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1239.0589851668246</v>
      </c>
      <c r="P29" s="36">
        <v>118.50851494742963</v>
      </c>
      <c r="Q29" s="36">
        <v>38.29</v>
      </c>
      <c r="R29" s="38">
        <v>26.850000000000005</v>
      </c>
      <c r="S29" s="38">
        <v>7.67</v>
      </c>
      <c r="T29" s="37">
        <f>SUMPRODUCT(LTA!J29:AN29,LTA!J$101:AN$101,LTA!J$103:AN$103)</f>
        <v>159.16000000000003</v>
      </c>
      <c r="U29" s="37">
        <f>SUMPRODUCT(LTA!J29:AN29,LTA!J$102:AN$102,LTA!J$103:AN$103)</f>
        <v>197.28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21.26</v>
      </c>
      <c r="Z29" s="34">
        <f>IEX!N29</f>
        <v>0</v>
      </c>
      <c r="AA29" s="75">
        <f>STOA!H29</f>
        <v>318.46999999999997</v>
      </c>
      <c r="AB29" s="75">
        <f>-STOA!N29</f>
        <v>0</v>
      </c>
      <c r="AC29">
        <f t="shared" si="0"/>
        <v>21.092988919547608</v>
      </c>
      <c r="AD29">
        <f t="shared" si="1"/>
        <v>2489.9771205504057</v>
      </c>
      <c r="AE29">
        <f>'IDT-1'!B29</f>
        <v>0</v>
      </c>
      <c r="AF29" s="24"/>
      <c r="AG29">
        <f t="shared" si="2"/>
        <v>2489.9771205504057</v>
      </c>
      <c r="AI29" s="34">
        <f>PXIL!H29</f>
        <v>0</v>
      </c>
      <c r="AJ29" s="34">
        <f>PXIL!N29</f>
        <v>0</v>
      </c>
      <c r="AK29" s="34">
        <f>RTM_IEX!H29</f>
        <v>47.35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5.4486319999999999</v>
      </c>
      <c r="E30">
        <f>GT_NG!P30</f>
        <v>14.808871197042935</v>
      </c>
      <c r="F30">
        <f>GT_Spot!P30</f>
        <v>0</v>
      </c>
      <c r="G30">
        <f>PPCL_NG!P30</f>
        <v>82.31</v>
      </c>
      <c r="H30">
        <f>PPCL_Spot!P30</f>
        <v>0</v>
      </c>
      <c r="I30">
        <f>Bawana_NG!P30</f>
        <v>134.60499516656751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1190.7392003990531</v>
      </c>
      <c r="P30" s="36">
        <v>118.50851494742963</v>
      </c>
      <c r="Q30" s="36">
        <v>38.29</v>
      </c>
      <c r="R30" s="38">
        <v>33.82</v>
      </c>
      <c r="S30" s="38">
        <v>7.67</v>
      </c>
      <c r="T30" s="37">
        <f>SUMPRODUCT(LTA!J30:AN30,LTA!J$101:AN$101,LTA!J$103:AN$103)</f>
        <v>177.59</v>
      </c>
      <c r="U30" s="37">
        <f>SUMPRODUCT(LTA!J30:AN30,LTA!J$102:AN$102,LTA!J$103:AN$103)</f>
        <v>197.28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318.46999999999997</v>
      </c>
      <c r="AB30" s="75">
        <f>-STOA!N30</f>
        <v>0</v>
      </c>
      <c r="AC30">
        <f t="shared" si="0"/>
        <v>20.859889795164776</v>
      </c>
      <c r="AD30">
        <f t="shared" si="1"/>
        <v>2462.4603239149283</v>
      </c>
      <c r="AE30">
        <f>'IDT-1'!B30</f>
        <v>0</v>
      </c>
      <c r="AF30" s="24"/>
      <c r="AG30">
        <f t="shared" si="2"/>
        <v>2462.4603239149283</v>
      </c>
      <c r="AI30" s="34">
        <f>PXIL!H30</f>
        <v>0</v>
      </c>
      <c r="AJ30" s="34">
        <f>PXIL!N30</f>
        <v>0</v>
      </c>
      <c r="AK30" s="34">
        <f>RTM_IEX!H30</f>
        <v>63.78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5.4486319999999999</v>
      </c>
      <c r="E31">
        <f>GT_NG!P31</f>
        <v>14.808871197042935</v>
      </c>
      <c r="F31">
        <f>GT_Spot!P31</f>
        <v>0</v>
      </c>
      <c r="G31">
        <f>PPCL_NG!P31</f>
        <v>82.31</v>
      </c>
      <c r="H31">
        <f>PPCL_Spot!P31</f>
        <v>0</v>
      </c>
      <c r="I31">
        <f>Bawana_NG!P31</f>
        <v>134.60499516656751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1142.4132040876768</v>
      </c>
      <c r="P31" s="36">
        <v>118.50851494742963</v>
      </c>
      <c r="Q31" s="36">
        <v>38.339999999999996</v>
      </c>
      <c r="R31" s="38">
        <v>38.619999999999997</v>
      </c>
      <c r="S31" s="38">
        <v>7.67</v>
      </c>
      <c r="T31" s="37">
        <f>SUMPRODUCT(LTA!J31:AN31,LTA!J$101:AN$101,LTA!J$103:AN$103)</f>
        <v>199.10000000000002</v>
      </c>
      <c r="U31" s="37">
        <f>SUMPRODUCT(LTA!J31:AN31,LTA!J$102:AN$102,LTA!J$103:AN$103)</f>
        <v>196.78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318.57</v>
      </c>
      <c r="AB31" s="75">
        <f>-STOA!N31</f>
        <v>0</v>
      </c>
      <c r="AC31">
        <f t="shared" si="0"/>
        <v>20.753243426149226</v>
      </c>
      <c r="AD31">
        <f t="shared" si="1"/>
        <v>2449.8709739725678</v>
      </c>
      <c r="AE31">
        <f>'IDT-1'!B31</f>
        <v>0</v>
      </c>
      <c r="AF31" s="24"/>
      <c r="AG31">
        <f t="shared" si="2"/>
        <v>2449.8709739725678</v>
      </c>
      <c r="AI31" s="34">
        <f>PXIL!H31</f>
        <v>0</v>
      </c>
      <c r="AJ31" s="34">
        <f>PXIL!N31</f>
        <v>0</v>
      </c>
      <c r="AK31" s="34">
        <f>RTM_IEX!H31</f>
        <v>73.45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5.4486319999999999</v>
      </c>
      <c r="E32">
        <f>GT_NG!P32</f>
        <v>14.808871197042935</v>
      </c>
      <c r="F32">
        <f>GT_Spot!P32</f>
        <v>0</v>
      </c>
      <c r="G32">
        <f>PPCL_NG!P32</f>
        <v>82.31</v>
      </c>
      <c r="H32">
        <f>PPCL_Spot!P32</f>
        <v>0</v>
      </c>
      <c r="I32">
        <f>Bawana_NG!P32</f>
        <v>134.60499516656751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1094.0931998856161</v>
      </c>
      <c r="P32" s="36">
        <v>118.50851494742963</v>
      </c>
      <c r="Q32" s="36">
        <v>38.339999999999996</v>
      </c>
      <c r="R32" s="38">
        <v>40.5</v>
      </c>
      <c r="S32" s="38">
        <v>7.67</v>
      </c>
      <c r="T32" s="37">
        <f>SUMPRODUCT(LTA!J32:AN32,LTA!J$101:AN$101,LTA!J$103:AN$103)</f>
        <v>229.82</v>
      </c>
      <c r="U32" s="37">
        <f>SUMPRODUCT(LTA!J32:AN32,LTA!J$102:AN$102,LTA!J$103:AN$103)</f>
        <v>196.78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318.57</v>
      </c>
      <c r="AB32" s="75">
        <f>-STOA!N32</f>
        <v>0</v>
      </c>
      <c r="AC32">
        <f t="shared" si="0"/>
        <v>20.645555390851911</v>
      </c>
      <c r="AD32">
        <f t="shared" si="1"/>
        <v>2437.1586578058045</v>
      </c>
      <c r="AE32">
        <f>'IDT-1'!B32</f>
        <v>0</v>
      </c>
      <c r="AF32" s="24"/>
      <c r="AG32">
        <f t="shared" si="2"/>
        <v>2437.1586578058045</v>
      </c>
      <c r="AI32" s="34">
        <f>PXIL!H32</f>
        <v>0</v>
      </c>
      <c r="AJ32" s="34">
        <f>PXIL!N32</f>
        <v>0</v>
      </c>
      <c r="AK32" s="34">
        <f>RTM_IEX!H32</f>
        <v>76.349999999999994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5.4486319999999999</v>
      </c>
      <c r="E33">
        <f>GT_NG!P33</f>
        <v>14.808871197042935</v>
      </c>
      <c r="F33">
        <f>GT_Spot!P33</f>
        <v>0</v>
      </c>
      <c r="G33">
        <f>PPCL_NG!P33</f>
        <v>82.31</v>
      </c>
      <c r="H33">
        <f>PPCL_Spot!P33</f>
        <v>0</v>
      </c>
      <c r="I33">
        <f>Bawana_NG!P33</f>
        <v>134.60499516656751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1027.7080698368898</v>
      </c>
      <c r="P33" s="36">
        <v>118.50851494742963</v>
      </c>
      <c r="Q33" s="36">
        <v>25.34</v>
      </c>
      <c r="R33" s="38">
        <v>44.499999999999993</v>
      </c>
      <c r="S33" s="38">
        <v>7.67</v>
      </c>
      <c r="T33" s="37">
        <f>SUMPRODUCT(LTA!J33:AN33,LTA!J$101:AN$101,LTA!J$103:AN$103)</f>
        <v>264.35000000000002</v>
      </c>
      <c r="U33" s="37">
        <f>SUMPRODUCT(LTA!J33:AN33,LTA!J$102:AN$102,LTA!J$103:AN$103)</f>
        <v>196.78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318.57</v>
      </c>
      <c r="AB33" s="75">
        <f>-STOA!N33</f>
        <v>0</v>
      </c>
      <c r="AC33">
        <f t="shared" si="0"/>
        <v>20.773192298442609</v>
      </c>
      <c r="AD33">
        <f t="shared" si="1"/>
        <v>2452.2258908494873</v>
      </c>
      <c r="AE33">
        <f>'IDT-1'!B33</f>
        <v>0</v>
      </c>
      <c r="AF33" s="24"/>
      <c r="AG33">
        <f t="shared" si="2"/>
        <v>2452.2258908494873</v>
      </c>
      <c r="AI33" s="34">
        <f>PXIL!H33</f>
        <v>0</v>
      </c>
      <c r="AJ33" s="34">
        <f>PXIL!N33</f>
        <v>0</v>
      </c>
      <c r="AK33" s="34">
        <f>RTM_IEX!H33</f>
        <v>132.4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5.4486319999999999</v>
      </c>
      <c r="E34">
        <f>GT_NG!P34</f>
        <v>14.226807140766756</v>
      </c>
      <c r="F34">
        <f>GT_Spot!P34</f>
        <v>0</v>
      </c>
      <c r="G34">
        <f>PPCL_NG!P34</f>
        <v>82.31</v>
      </c>
      <c r="H34">
        <f>PPCL_Spot!P34</f>
        <v>0</v>
      </c>
      <c r="I34">
        <f>Bawana_NG!P34</f>
        <v>134.60499516656751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1027.6951437757341</v>
      </c>
      <c r="P34" s="36">
        <v>118.50851494742963</v>
      </c>
      <c r="Q34" s="36">
        <v>25.34</v>
      </c>
      <c r="R34" s="38">
        <v>44.499999999999993</v>
      </c>
      <c r="S34" s="38">
        <v>7.67</v>
      </c>
      <c r="T34" s="37">
        <f>SUMPRODUCT(LTA!J34:AN34,LTA!J$101:AN$101,LTA!J$103:AN$103)</f>
        <v>299.45</v>
      </c>
      <c r="U34" s="37">
        <f>SUMPRODUCT(LTA!J34:AN34,LTA!J$102:AN$102,LTA!J$103:AN$103)</f>
        <v>197.79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318.57</v>
      </c>
      <c r="AB34" s="75">
        <f>-STOA!N34</f>
        <v>0</v>
      </c>
      <c r="AC34">
        <f t="shared" si="0"/>
        <v>20.722498381456184</v>
      </c>
      <c r="AD34">
        <f t="shared" si="1"/>
        <v>2446.2415946490419</v>
      </c>
      <c r="AE34">
        <f>'IDT-1'!B34</f>
        <v>0</v>
      </c>
      <c r="AF34" s="24"/>
      <c r="AG34">
        <f t="shared" si="2"/>
        <v>2446.2415946490419</v>
      </c>
      <c r="AI34" s="34">
        <f>PXIL!H34</f>
        <v>0</v>
      </c>
      <c r="AJ34" s="34">
        <f>PXIL!N34</f>
        <v>0</v>
      </c>
      <c r="AK34" s="34">
        <f>RTM_IEX!H34</f>
        <v>90.85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5.4486319999999999</v>
      </c>
      <c r="E35">
        <f>GT_NG!P35</f>
        <v>14.226807140766756</v>
      </c>
      <c r="F35">
        <f>GT_Spot!P35</f>
        <v>0</v>
      </c>
      <c r="G35">
        <f>PPCL_NG!P35</f>
        <v>82.31</v>
      </c>
      <c r="H35">
        <f>PPCL_Spot!P35</f>
        <v>0</v>
      </c>
      <c r="I35">
        <f>Bawana_NG!P35</f>
        <v>134.60499516656751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929.78083032297673</v>
      </c>
      <c r="P35" s="36">
        <v>118.50851494742963</v>
      </c>
      <c r="Q35" s="36">
        <v>25.34</v>
      </c>
      <c r="R35" s="38">
        <v>46.499999999999993</v>
      </c>
      <c r="S35" s="38">
        <v>7.67</v>
      </c>
      <c r="T35" s="37">
        <f>SUMPRODUCT(LTA!J35:AN35,LTA!J$101:AN$101,LTA!J$103:AN$103)</f>
        <v>337.19</v>
      </c>
      <c r="U35" s="37">
        <f>SUMPRODUCT(LTA!J35:AN35,LTA!J$102:AN$102,LTA!J$103:AN$103)</f>
        <v>198.79999999999998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391.39000000000004</v>
      </c>
      <c r="AB35" s="75">
        <f>-STOA!N35</f>
        <v>0</v>
      </c>
      <c r="AC35">
        <f t="shared" si="0"/>
        <v>20.772778148453021</v>
      </c>
      <c r="AD35">
        <f t="shared" si="1"/>
        <v>2452.1770014292874</v>
      </c>
      <c r="AE35">
        <f>'IDT-1'!B35</f>
        <v>0</v>
      </c>
      <c r="AF35" s="24"/>
      <c r="AG35">
        <f t="shared" si="2"/>
        <v>2452.1770014292874</v>
      </c>
      <c r="AI35" s="34">
        <f>PXIL!H35</f>
        <v>0</v>
      </c>
      <c r="AJ35" s="34">
        <f>PXIL!N35</f>
        <v>0</v>
      </c>
      <c r="AK35" s="34">
        <f>RTM_IEX!H35</f>
        <v>81.180000000000007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5.4486319999999999</v>
      </c>
      <c r="E36">
        <f>GT_NG!P36</f>
        <v>14.226807140766756</v>
      </c>
      <c r="F36">
        <f>GT_Spot!P36</f>
        <v>0</v>
      </c>
      <c r="G36">
        <f>PPCL_NG!P36</f>
        <v>82.31</v>
      </c>
      <c r="H36">
        <f>PPCL_Spot!P36</f>
        <v>0</v>
      </c>
      <c r="I36">
        <f>Bawana_NG!P36</f>
        <v>134.60499516656751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928.45430496715653</v>
      </c>
      <c r="P36" s="36">
        <v>57.979999999999983</v>
      </c>
      <c r="Q36" s="36">
        <v>25.34</v>
      </c>
      <c r="R36" s="38">
        <v>47.499999999999993</v>
      </c>
      <c r="S36" s="38">
        <v>7.68</v>
      </c>
      <c r="T36" s="37">
        <f>SUMPRODUCT(LTA!J36:AN36,LTA!J$101:AN$101,LTA!J$103:AN$103)</f>
        <v>374.81</v>
      </c>
      <c r="U36" s="37">
        <f>SUMPRODUCT(LTA!J36:AN36,LTA!J$102:AN$102,LTA!J$103:AN$103)</f>
        <v>198.79999999999998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391.39000000000004</v>
      </c>
      <c r="AB36" s="75">
        <f>-STOA!N36</f>
        <v>0</v>
      </c>
      <c r="AC36">
        <f t="shared" si="0"/>
        <v>20.79684380990572</v>
      </c>
      <c r="AD36">
        <f t="shared" si="1"/>
        <v>2455.0178954645853</v>
      </c>
      <c r="AE36">
        <f>'IDT-1'!B36</f>
        <v>0</v>
      </c>
      <c r="AF36" s="24"/>
      <c r="AG36">
        <f t="shared" si="2"/>
        <v>2455.0178954645853</v>
      </c>
      <c r="AI36" s="34">
        <f>PXIL!H36</f>
        <v>0</v>
      </c>
      <c r="AJ36" s="34">
        <f>PXIL!N36</f>
        <v>0</v>
      </c>
      <c r="AK36" s="34">
        <f>RTM_IEX!H36</f>
        <v>107.27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5.4486319999999999</v>
      </c>
      <c r="E37">
        <f>GT_NG!P37</f>
        <v>14.226807140766756</v>
      </c>
      <c r="F37">
        <f>GT_Spot!P37</f>
        <v>0</v>
      </c>
      <c r="G37">
        <f>PPCL_NG!P37</f>
        <v>82.31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928.45430496715653</v>
      </c>
      <c r="P37" s="36">
        <v>57.979999999999983</v>
      </c>
      <c r="Q37" s="36">
        <v>25.34</v>
      </c>
      <c r="R37" s="38">
        <v>47.499999999999993</v>
      </c>
      <c r="S37" s="38">
        <v>7.68</v>
      </c>
      <c r="T37" s="37">
        <f>SUMPRODUCT(LTA!J37:AN37,LTA!J$101:AN$101,LTA!J$103:AN$103)</f>
        <v>419.19</v>
      </c>
      <c r="U37" s="37">
        <f>SUMPRODUCT(LTA!J37:AN37,LTA!J$102:AN$102,LTA!J$103:AN$103)</f>
        <v>198.79999999999998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391.39000000000004</v>
      </c>
      <c r="AB37" s="75">
        <f>-STOA!N37</f>
        <v>0</v>
      </c>
      <c r="AC37">
        <f t="shared" si="0"/>
        <v>20.698773850506555</v>
      </c>
      <c r="AD37">
        <f t="shared" si="1"/>
        <v>2443.4409702574167</v>
      </c>
      <c r="AE37">
        <f>'IDT-1'!B37</f>
        <v>0</v>
      </c>
      <c r="AF37" s="24"/>
      <c r="AG37">
        <f t="shared" si="2"/>
        <v>2443.4409702574167</v>
      </c>
      <c r="AI37" s="34">
        <f>PXIL!H37</f>
        <v>0</v>
      </c>
      <c r="AJ37" s="34">
        <f>PXIL!N37</f>
        <v>0</v>
      </c>
      <c r="AK37" s="34">
        <f>RTM_IEX!H37</f>
        <v>51.21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5.4486319999999999</v>
      </c>
      <c r="E38">
        <f>GT_NG!P38</f>
        <v>14.226807140766756</v>
      </c>
      <c r="F38">
        <f>GT_Spot!P38</f>
        <v>0</v>
      </c>
      <c r="G38">
        <f>PPCL_NG!P38</f>
        <v>82.31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930.79734176715658</v>
      </c>
      <c r="P38" s="36">
        <v>57.979999999999983</v>
      </c>
      <c r="Q38" s="36">
        <v>25.34</v>
      </c>
      <c r="R38" s="38">
        <v>47.499999999999993</v>
      </c>
      <c r="S38" s="38">
        <v>7.68</v>
      </c>
      <c r="T38" s="37">
        <f>SUMPRODUCT(LTA!J38:AN38,LTA!J$101:AN$101,LTA!J$103:AN$103)</f>
        <v>459.56</v>
      </c>
      <c r="U38" s="37">
        <f>SUMPRODUCT(LTA!J38:AN38,LTA!J$102:AN$102,LTA!J$103:AN$103)</f>
        <v>198.79999999999998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391.39000000000004</v>
      </c>
      <c r="AB38" s="75">
        <f>-STOA!N38</f>
        <v>0</v>
      </c>
      <c r="AC38">
        <f t="shared" si="0"/>
        <v>20.911487359626555</v>
      </c>
      <c r="AD38">
        <f t="shared" si="1"/>
        <v>2468.5512935482971</v>
      </c>
      <c r="AE38">
        <f>'IDT-1'!B38</f>
        <v>0</v>
      </c>
      <c r="AF38" s="24"/>
      <c r="AG38">
        <f t="shared" si="2"/>
        <v>2468.5512935482971</v>
      </c>
      <c r="AI38" s="34">
        <f>PXIL!H38</f>
        <v>0</v>
      </c>
      <c r="AJ38" s="34">
        <f>PXIL!N38</f>
        <v>0</v>
      </c>
      <c r="AK38" s="34">
        <f>RTM_IEX!H38</f>
        <v>33.82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5.3651919999999995</v>
      </c>
      <c r="E39">
        <f>GT_NG!P39</f>
        <v>14.103453321627157</v>
      </c>
      <c r="F39">
        <f>GT_Spot!P39</f>
        <v>0</v>
      </c>
      <c r="G39">
        <f>PPCL_NG!P39</f>
        <v>82.31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929.15577665100136</v>
      </c>
      <c r="P39" s="36">
        <v>57.979999999999983</v>
      </c>
      <c r="Q39" s="36">
        <v>25.34</v>
      </c>
      <c r="R39" s="38">
        <v>47.5</v>
      </c>
      <c r="S39" s="38">
        <v>7.68</v>
      </c>
      <c r="T39" s="37">
        <f>SUMPRODUCT(LTA!J39:AN39,LTA!J$101:AN$101,LTA!J$103:AN$103)</f>
        <v>497.57</v>
      </c>
      <c r="U39" s="37">
        <f>SUMPRODUCT(LTA!J39:AN39,LTA!J$102:AN$102,LTA!J$103:AN$103)</f>
        <v>191.79999999999998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391.39000000000004</v>
      </c>
      <c r="AB39" s="75">
        <f>-STOA!N39</f>
        <v>0</v>
      </c>
      <c r="AC39">
        <f t="shared" si="0"/>
        <v>21.667921144570077</v>
      </c>
      <c r="AD39">
        <f t="shared" si="1"/>
        <v>2557.8465008280582</v>
      </c>
      <c r="AE39">
        <f>'IDT-1'!B39</f>
        <v>0</v>
      </c>
      <c r="AF39" s="24"/>
      <c r="AG39">
        <f t="shared" si="2"/>
        <v>2557.8465008280582</v>
      </c>
      <c r="AI39" s="34">
        <f>PXIL!H39</f>
        <v>0</v>
      </c>
      <c r="AJ39" s="34">
        <f>PXIL!N39</f>
        <v>0</v>
      </c>
      <c r="AK39" s="34">
        <f>RTM_IEX!H39</f>
        <v>94.71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5.3651919999999995</v>
      </c>
      <c r="E40">
        <f>GT_NG!P40</f>
        <v>14.103453321627157</v>
      </c>
      <c r="F40">
        <f>GT_Spot!P40</f>
        <v>0</v>
      </c>
      <c r="G40">
        <f>PPCL_NG!P40</f>
        <v>82.31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929.15577665100136</v>
      </c>
      <c r="P40" s="36">
        <v>57.979999999999983</v>
      </c>
      <c r="Q40" s="36">
        <v>25.34</v>
      </c>
      <c r="R40" s="38">
        <v>47.5</v>
      </c>
      <c r="S40" s="38">
        <v>7.68</v>
      </c>
      <c r="T40" s="37">
        <f>SUMPRODUCT(LTA!J40:AN40,LTA!J$101:AN$101,LTA!J$103:AN$103)</f>
        <v>530.27</v>
      </c>
      <c r="U40" s="37">
        <f>SUMPRODUCT(LTA!J40:AN40,LTA!J$102:AN$102,LTA!J$103:AN$103)</f>
        <v>193.2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391.39000000000004</v>
      </c>
      <c r="AB40" s="75">
        <f>-STOA!N40</f>
        <v>0</v>
      </c>
      <c r="AC40">
        <f t="shared" si="0"/>
        <v>22.165453144570076</v>
      </c>
      <c r="AD40">
        <f t="shared" si="1"/>
        <v>2616.5789688280584</v>
      </c>
      <c r="AE40">
        <f>'IDT-1'!B40</f>
        <v>0</v>
      </c>
      <c r="AF40" s="24"/>
      <c r="AG40">
        <f t="shared" si="2"/>
        <v>2616.5789688280584</v>
      </c>
      <c r="AI40" s="34">
        <f>PXIL!H40</f>
        <v>0</v>
      </c>
      <c r="AJ40" s="34">
        <f>PXIL!N40</f>
        <v>0</v>
      </c>
      <c r="AK40" s="34">
        <f>RTM_IEX!H40</f>
        <v>119.84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5.3651919999999995</v>
      </c>
      <c r="E41">
        <f>GT_NG!P41</f>
        <v>14.103453321627157</v>
      </c>
      <c r="F41">
        <f>GT_Spot!P41</f>
        <v>0</v>
      </c>
      <c r="G41">
        <f>PPCL_NG!P41</f>
        <v>82.31</v>
      </c>
      <c r="H41">
        <f>PPCL_Spot!P41</f>
        <v>0</v>
      </c>
      <c r="I41">
        <f>Bawana_NG!P41</f>
        <v>134.60516504435904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927.57105419731397</v>
      </c>
      <c r="P41" s="36">
        <v>118.50851494742963</v>
      </c>
      <c r="Q41" s="36">
        <v>25.34</v>
      </c>
      <c r="R41" s="38">
        <v>47.5</v>
      </c>
      <c r="S41" s="38">
        <v>7.68</v>
      </c>
      <c r="T41" s="37">
        <f>SUMPRODUCT(LTA!J41:AN41,LTA!J$101:AN$101,LTA!J$103:AN$103)</f>
        <v>560.94000000000005</v>
      </c>
      <c r="U41" s="37">
        <f>SUMPRODUCT(LTA!J41:AN41,LTA!J$102:AN$102,LTA!J$103:AN$103)</f>
        <v>194.79999999999998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391.39000000000004</v>
      </c>
      <c r="AB41" s="75">
        <f>-STOA!N41</f>
        <v>0</v>
      </c>
      <c r="AC41">
        <f t="shared" si="0"/>
        <v>22.720432387890131</v>
      </c>
      <c r="AD41">
        <f t="shared" si="1"/>
        <v>2682.0929471228396</v>
      </c>
      <c r="AE41">
        <f>'IDT-1'!B41</f>
        <v>0</v>
      </c>
      <c r="AF41" s="24"/>
      <c r="AG41">
        <f t="shared" si="2"/>
        <v>2682.0929471228396</v>
      </c>
      <c r="AI41" s="34">
        <f>PXIL!H41</f>
        <v>0</v>
      </c>
      <c r="AJ41" s="34">
        <f>PXIL!N41</f>
        <v>0</v>
      </c>
      <c r="AK41" s="34">
        <f>RTM_IEX!H41</f>
        <v>94.7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5.3651919999999995</v>
      </c>
      <c r="E42">
        <f>GT_NG!P42</f>
        <v>14.103453321627157</v>
      </c>
      <c r="F42">
        <f>GT_Spot!P42</f>
        <v>0</v>
      </c>
      <c r="G42">
        <f>PPCL_NG!P42</f>
        <v>82.31</v>
      </c>
      <c r="H42">
        <f>PPCL_Spot!P42</f>
        <v>0</v>
      </c>
      <c r="I42">
        <f>Bawana_NG!P42</f>
        <v>134.60516504435904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928.52674720863729</v>
      </c>
      <c r="P42" s="36">
        <v>118.50851494742963</v>
      </c>
      <c r="Q42" s="36">
        <v>25.34</v>
      </c>
      <c r="R42" s="38">
        <v>47.5</v>
      </c>
      <c r="S42" s="38">
        <v>7.68</v>
      </c>
      <c r="T42" s="37">
        <f>SUMPRODUCT(LTA!J42:AN42,LTA!J$101:AN$101,LTA!J$103:AN$103)</f>
        <v>589.80999999999995</v>
      </c>
      <c r="U42" s="37">
        <f>SUMPRODUCT(LTA!J42:AN42,LTA!J$102:AN$102,LTA!J$103:AN$103)</f>
        <v>195.79999999999998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391.39000000000004</v>
      </c>
      <c r="AB42" s="75">
        <f>-STOA!N42</f>
        <v>0</v>
      </c>
      <c r="AC42">
        <f t="shared" si="0"/>
        <v>23.109316209185245</v>
      </c>
      <c r="AD42">
        <f t="shared" si="1"/>
        <v>2727.9997563128682</v>
      </c>
      <c r="AE42">
        <f>'IDT-1'!B42</f>
        <v>0</v>
      </c>
      <c r="AF42" s="24"/>
      <c r="AG42">
        <f t="shared" si="2"/>
        <v>2727.9997563128682</v>
      </c>
      <c r="AI42" s="34">
        <f>PXIL!H42</f>
        <v>0</v>
      </c>
      <c r="AJ42" s="34">
        <f>PXIL!N42</f>
        <v>0</v>
      </c>
      <c r="AK42" s="34">
        <f>RTM_IEX!H42</f>
        <v>110.17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5.3651919999999995</v>
      </c>
      <c r="E43">
        <f>GT_NG!P43</f>
        <v>14.103453321627157</v>
      </c>
      <c r="F43">
        <f>GT_Spot!P43</f>
        <v>0</v>
      </c>
      <c r="G43">
        <f>PPCL_NG!P43</f>
        <v>82.26</v>
      </c>
      <c r="H43">
        <f>PPCL_Spot!P43</f>
        <v>0</v>
      </c>
      <c r="I43">
        <f>Bawana_NG!P43</f>
        <v>134.60516504435904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924.0844073773842</v>
      </c>
      <c r="P43" s="36">
        <v>118.50851494742963</v>
      </c>
      <c r="Q43" s="36">
        <v>25.34</v>
      </c>
      <c r="R43" s="38">
        <v>47.5</v>
      </c>
      <c r="S43" s="38">
        <v>7.68</v>
      </c>
      <c r="T43" s="37">
        <f>SUMPRODUCT(LTA!J43:AN43,LTA!J$101:AN$101,LTA!J$103:AN$103)</f>
        <v>613.98</v>
      </c>
      <c r="U43" s="37">
        <f>SUMPRODUCT(LTA!J43:AN43,LTA!J$102:AN$102,LTA!J$103:AN$103)</f>
        <v>188.8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395.26000000000005</v>
      </c>
      <c r="AB43" s="75">
        <f>-STOA!N43</f>
        <v>0</v>
      </c>
      <c r="AC43">
        <f t="shared" si="0"/>
        <v>23.337608554602724</v>
      </c>
      <c r="AD43">
        <f t="shared" si="1"/>
        <v>2754.949124136198</v>
      </c>
      <c r="AE43">
        <f>'IDT-1'!B43</f>
        <v>0</v>
      </c>
      <c r="AF43" s="24"/>
      <c r="AG43">
        <f t="shared" si="2"/>
        <v>2754.949124136198</v>
      </c>
      <c r="AI43" s="34">
        <f>PXIL!H43</f>
        <v>0</v>
      </c>
      <c r="AJ43" s="34">
        <f>PXIL!N43</f>
        <v>0</v>
      </c>
      <c r="AK43" s="34">
        <f>RTM_IEX!H43</f>
        <v>120.8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5.3651919999999995</v>
      </c>
      <c r="E44">
        <f>GT_NG!P44</f>
        <v>14.103453321627157</v>
      </c>
      <c r="F44">
        <f>GT_Spot!P44</f>
        <v>0</v>
      </c>
      <c r="G44">
        <f>PPCL_NG!P44</f>
        <v>82.26</v>
      </c>
      <c r="H44">
        <f>PPCL_Spot!P44</f>
        <v>0</v>
      </c>
      <c r="I44">
        <f>Bawana_NG!P44</f>
        <v>134.60516504435904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921.08900466400723</v>
      </c>
      <c r="P44" s="36">
        <v>118.50851494742963</v>
      </c>
      <c r="Q44" s="36">
        <v>25.34</v>
      </c>
      <c r="R44" s="38">
        <v>47.5</v>
      </c>
      <c r="S44" s="38">
        <v>7.68</v>
      </c>
      <c r="T44" s="37">
        <f>SUMPRODUCT(LTA!J44:AN44,LTA!J$101:AN$101,LTA!J$103:AN$103)</f>
        <v>636.86999999999989</v>
      </c>
      <c r="U44" s="37">
        <f>SUMPRODUCT(LTA!J44:AN44,LTA!J$102:AN$102,LTA!J$103:AN$103)</f>
        <v>189.8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395.26000000000005</v>
      </c>
      <c r="AB44" s="75">
        <f>-STOA!N44</f>
        <v>0</v>
      </c>
      <c r="AC44">
        <f t="shared" si="0"/>
        <v>23.707919171810357</v>
      </c>
      <c r="AD44">
        <f t="shared" si="1"/>
        <v>2798.6634108056132</v>
      </c>
      <c r="AE44">
        <f>'IDT-1'!B44</f>
        <v>0</v>
      </c>
      <c r="AF44" s="24"/>
      <c r="AG44">
        <f t="shared" si="2"/>
        <v>2798.6634108056132</v>
      </c>
      <c r="AI44" s="34">
        <f>PXIL!H44</f>
        <v>0</v>
      </c>
      <c r="AJ44" s="34">
        <f>PXIL!N44</f>
        <v>0</v>
      </c>
      <c r="AK44" s="34">
        <f>RTM_IEX!H44</f>
        <v>143.99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5.3651919999999995</v>
      </c>
      <c r="E45">
        <f>GT_NG!P45</f>
        <v>14.103453321627157</v>
      </c>
      <c r="F45">
        <f>GT_Spot!P45</f>
        <v>0</v>
      </c>
      <c r="G45">
        <f>PPCL_NG!P45</f>
        <v>82.26</v>
      </c>
      <c r="H45">
        <f>PPCL_Spot!P45</f>
        <v>0</v>
      </c>
      <c r="I45">
        <f>Bawana_NG!P45</f>
        <v>134.60516504435904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942.86466054555501</v>
      </c>
      <c r="P45" s="36">
        <v>118.50851494742963</v>
      </c>
      <c r="Q45" s="36">
        <v>38.339999999999996</v>
      </c>
      <c r="R45" s="38">
        <v>47.5</v>
      </c>
      <c r="S45" s="38">
        <v>7.68</v>
      </c>
      <c r="T45" s="37">
        <f>SUMPRODUCT(LTA!J45:AN45,LTA!J$101:AN$101,LTA!J$103:AN$103)</f>
        <v>649.20000000000005</v>
      </c>
      <c r="U45" s="37">
        <f>SUMPRODUCT(LTA!J45:AN45,LTA!J$102:AN$102,LTA!J$103:AN$103)</f>
        <v>190.79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395.26000000000005</v>
      </c>
      <c r="AB45" s="75">
        <f>-STOA!N45</f>
        <v>0</v>
      </c>
      <c r="AC45">
        <f t="shared" si="0"/>
        <v>24.233722681215358</v>
      </c>
      <c r="AD45">
        <f t="shared" si="1"/>
        <v>2860.7332631777558</v>
      </c>
      <c r="AE45">
        <f>'IDT-1'!B45</f>
        <v>0</v>
      </c>
      <c r="AF45" s="24"/>
      <c r="AG45">
        <f t="shared" si="2"/>
        <v>2860.7332631777558</v>
      </c>
      <c r="AI45" s="34">
        <f>PXIL!H45</f>
        <v>0</v>
      </c>
      <c r="AJ45" s="34">
        <f>PXIL!N45</f>
        <v>0</v>
      </c>
      <c r="AK45" s="34">
        <f>RTM_IEX!H45</f>
        <v>158.49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5.3651919999999995</v>
      </c>
      <c r="E46">
        <f>GT_NG!P46</f>
        <v>14.103453321627157</v>
      </c>
      <c r="F46">
        <f>GT_Spot!P46</f>
        <v>0</v>
      </c>
      <c r="G46">
        <f>PPCL_NG!P46</f>
        <v>82.26</v>
      </c>
      <c r="H46">
        <f>PPCL_Spot!P46</f>
        <v>0</v>
      </c>
      <c r="I46">
        <f>Bawana_NG!P46</f>
        <v>134.60516504435904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940.52207997040841</v>
      </c>
      <c r="P46" s="36">
        <v>118.51548305956781</v>
      </c>
      <c r="Q46" s="36">
        <v>38.339999999999996</v>
      </c>
      <c r="R46" s="38">
        <v>47.5</v>
      </c>
      <c r="S46" s="38">
        <v>7.68</v>
      </c>
      <c r="T46" s="37">
        <f>SUMPRODUCT(LTA!J46:AN46,LTA!J$101:AN$101,LTA!J$103:AN$103)</f>
        <v>653.40000000000009</v>
      </c>
      <c r="U46" s="37">
        <f>SUMPRODUCT(LTA!J46:AN46,LTA!J$102:AN$102,LTA!J$103:AN$103)</f>
        <v>191.79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395.26000000000005</v>
      </c>
      <c r="AB46" s="75">
        <f>-STOA!N46</f>
        <v>0</v>
      </c>
      <c r="AC46">
        <f t="shared" si="0"/>
        <v>24.493151536526081</v>
      </c>
      <c r="AD46">
        <f t="shared" si="1"/>
        <v>2891.3582218594365</v>
      </c>
      <c r="AE46">
        <f>'IDT-1'!B46</f>
        <v>0</v>
      </c>
      <c r="AF46" s="24"/>
      <c r="AG46">
        <f t="shared" si="2"/>
        <v>2891.3582218594365</v>
      </c>
      <c r="AI46" s="34">
        <f>PXIL!H46</f>
        <v>0</v>
      </c>
      <c r="AJ46" s="34">
        <f>PXIL!N46</f>
        <v>0</v>
      </c>
      <c r="AK46" s="34">
        <f>RTM_IEX!H46</f>
        <v>186.51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5.3651919999999995</v>
      </c>
      <c r="E47">
        <f>GT_NG!P47</f>
        <v>14.103453321627157</v>
      </c>
      <c r="F47">
        <f>GT_Spot!P47</f>
        <v>0</v>
      </c>
      <c r="G47">
        <f>PPCL_NG!P47</f>
        <v>82.26</v>
      </c>
      <c r="H47">
        <f>PPCL_Spot!P47</f>
        <v>0</v>
      </c>
      <c r="I47">
        <f>Bawana_NG!P47</f>
        <v>134.60516504435904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987.15690553580282</v>
      </c>
      <c r="P47" s="36">
        <v>118.51548305956781</v>
      </c>
      <c r="Q47" s="36">
        <v>38.339999999999996</v>
      </c>
      <c r="R47" s="38">
        <v>46.5</v>
      </c>
      <c r="S47" s="38">
        <v>7.68</v>
      </c>
      <c r="T47" s="37">
        <f>SUMPRODUCT(LTA!J47:AN47,LTA!J$101:AN$101,LTA!J$103:AN$103)</f>
        <v>653.88000000000011</v>
      </c>
      <c r="U47" s="37">
        <f>SUMPRODUCT(LTA!J47:AN47,LTA!J$102:AN$102,LTA!J$103:AN$103)</f>
        <v>192.79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395.26000000000005</v>
      </c>
      <c r="AB47" s="75">
        <f>-STOA!N47</f>
        <v>0</v>
      </c>
      <c r="AC47">
        <f t="shared" si="0"/>
        <v>24.767116071275392</v>
      </c>
      <c r="AD47">
        <f t="shared" si="1"/>
        <v>2923.6990828900816</v>
      </c>
      <c r="AE47">
        <f>'IDT-1'!B47</f>
        <v>0</v>
      </c>
      <c r="AF47" s="24"/>
      <c r="AG47">
        <f t="shared" si="2"/>
        <v>2923.6990828900816</v>
      </c>
      <c r="AI47" s="34">
        <f>PXIL!H47</f>
        <v>0</v>
      </c>
      <c r="AJ47" s="34">
        <f>PXIL!N47</f>
        <v>0</v>
      </c>
      <c r="AK47" s="34">
        <f>RTM_IEX!H47</f>
        <v>172.01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5.3651919999999995</v>
      </c>
      <c r="E48">
        <f>GT_NG!P48</f>
        <v>14.103453321627157</v>
      </c>
      <c r="F48">
        <f>GT_Spot!P48</f>
        <v>0</v>
      </c>
      <c r="G48">
        <f>PPCL_NG!P48</f>
        <v>80.887161853970042</v>
      </c>
      <c r="H48">
        <f>PPCL_Spot!P48</f>
        <v>0</v>
      </c>
      <c r="I48">
        <f>Bawana_NG!P48</f>
        <v>134.60516504435904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1032.5161702885162</v>
      </c>
      <c r="P48" s="36">
        <v>118.51548305956781</v>
      </c>
      <c r="Q48" s="36">
        <v>38.29</v>
      </c>
      <c r="R48" s="38">
        <v>46</v>
      </c>
      <c r="S48" s="38">
        <v>7.68</v>
      </c>
      <c r="T48" s="37">
        <f>SUMPRODUCT(LTA!J48:AN48,LTA!J$101:AN$101,LTA!J$103:AN$103)</f>
        <v>654.26</v>
      </c>
      <c r="U48" s="37">
        <f>SUMPRODUCT(LTA!J48:AN48,LTA!J$102:AN$102,LTA!J$103:AN$103)</f>
        <v>195.79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395.26000000000005</v>
      </c>
      <c r="AB48" s="75">
        <f>-STOA!N48</f>
        <v>0</v>
      </c>
      <c r="AC48">
        <f t="shared" si="0"/>
        <v>24.949366054771534</v>
      </c>
      <c r="AD48">
        <f t="shared" si="1"/>
        <v>2945.2132595132684</v>
      </c>
      <c r="AE48">
        <f>'IDT-1'!B48</f>
        <v>0</v>
      </c>
      <c r="AF48" s="24"/>
      <c r="AG48">
        <f t="shared" si="2"/>
        <v>2945.2132595132684</v>
      </c>
      <c r="AI48" s="34">
        <f>PXIL!H48</f>
        <v>0</v>
      </c>
      <c r="AJ48" s="34">
        <f>PXIL!N48</f>
        <v>0</v>
      </c>
      <c r="AK48" s="34">
        <f>RTM_IEX!H48</f>
        <v>146.88999999999999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5.3651919999999995</v>
      </c>
      <c r="E49">
        <f>GT_NG!P49</f>
        <v>14.103453321627157</v>
      </c>
      <c r="F49">
        <f>GT_Spot!P49</f>
        <v>0</v>
      </c>
      <c r="G49">
        <f>PPCL_NG!P49</f>
        <v>80.887161853970042</v>
      </c>
      <c r="H49">
        <f>PPCL_Spot!P49</f>
        <v>0</v>
      </c>
      <c r="I49">
        <f>Bawana_NG!P49</f>
        <v>134.60516504435904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1086.1733714822606</v>
      </c>
      <c r="P49" s="36">
        <v>118.51548305956781</v>
      </c>
      <c r="Q49" s="36">
        <v>38.29</v>
      </c>
      <c r="R49" s="38">
        <v>46</v>
      </c>
      <c r="S49" s="38">
        <v>7.68</v>
      </c>
      <c r="T49" s="37">
        <f>SUMPRODUCT(LTA!J49:AN49,LTA!J$101:AN$101,LTA!J$103:AN$103)</f>
        <v>654.58999999999992</v>
      </c>
      <c r="U49" s="37">
        <f>SUMPRODUCT(LTA!J49:AN49,LTA!J$102:AN$102,LTA!J$103:AN$103)</f>
        <v>182.79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395.26000000000005</v>
      </c>
      <c r="AB49" s="75">
        <f>-STOA!N49</f>
        <v>0</v>
      </c>
      <c r="AC49">
        <f t="shared" si="0"/>
        <v>25.358674544798991</v>
      </c>
      <c r="AD49">
        <f t="shared" si="1"/>
        <v>2993.5311522169859</v>
      </c>
      <c r="AE49">
        <f>'IDT-1'!B49</f>
        <v>0</v>
      </c>
      <c r="AF49" s="24"/>
      <c r="AG49">
        <f t="shared" si="2"/>
        <v>2993.5311522169859</v>
      </c>
      <c r="AI49" s="34">
        <f>PXIL!H49</f>
        <v>0</v>
      </c>
      <c r="AJ49" s="34">
        <f>PXIL!N49</f>
        <v>0</v>
      </c>
      <c r="AK49" s="34">
        <f>RTM_IEX!H49</f>
        <v>154.63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5.3651919999999995</v>
      </c>
      <c r="E50">
        <f>GT_NG!P50</f>
        <v>14.103453321627157</v>
      </c>
      <c r="F50">
        <f>GT_Spot!P50</f>
        <v>0</v>
      </c>
      <c r="G50">
        <f>PPCL_NG!P50</f>
        <v>80.887161853970042</v>
      </c>
      <c r="H50">
        <f>PPCL_Spot!P50</f>
        <v>0</v>
      </c>
      <c r="I50">
        <f>Bawana_NG!P50</f>
        <v>134.60516504435904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1134.4517236566044</v>
      </c>
      <c r="P50" s="36">
        <v>118.51548305956781</v>
      </c>
      <c r="Q50" s="36">
        <v>38.29</v>
      </c>
      <c r="R50" s="38">
        <v>46</v>
      </c>
      <c r="S50" s="38">
        <v>7.68</v>
      </c>
      <c r="T50" s="37">
        <f>SUMPRODUCT(LTA!J50:AN50,LTA!J$101:AN$101,LTA!J$103:AN$103)</f>
        <v>654.93000000000006</v>
      </c>
      <c r="U50" s="37">
        <f>SUMPRODUCT(LTA!J50:AN50,LTA!J$102:AN$102,LTA!J$103:AN$103)</f>
        <v>182.79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395.26000000000005</v>
      </c>
      <c r="AB50" s="75">
        <f>-STOA!N50</f>
        <v>0</v>
      </c>
      <c r="AC50">
        <f t="shared" si="0"/>
        <v>25.482896703063478</v>
      </c>
      <c r="AD50">
        <f t="shared" si="1"/>
        <v>3008.195282233065</v>
      </c>
      <c r="AE50">
        <f>'IDT-1'!B50</f>
        <v>0</v>
      </c>
      <c r="AF50" s="24"/>
      <c r="AG50">
        <f t="shared" si="2"/>
        <v>3008.195282233065</v>
      </c>
      <c r="AI50" s="34">
        <f>PXIL!H50</f>
        <v>0</v>
      </c>
      <c r="AJ50" s="34">
        <f>PXIL!N50</f>
        <v>0</v>
      </c>
      <c r="AK50" s="34">
        <f>RTM_IEX!H50</f>
        <v>120.8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5.3651919999999995</v>
      </c>
      <c r="E51">
        <f>GT_NG!P51</f>
        <v>14.103453321627157</v>
      </c>
      <c r="F51">
        <f>GT_Spot!P51</f>
        <v>0</v>
      </c>
      <c r="G51">
        <f>PPCL_NG!P51</f>
        <v>79.209999999999994</v>
      </c>
      <c r="H51">
        <f>PPCL_Spot!P51</f>
        <v>0</v>
      </c>
      <c r="I51">
        <f>Bawana_NG!P51</f>
        <v>134.60516504435904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1168.5598602666978</v>
      </c>
      <c r="P51" s="36">
        <v>118.51548305956781</v>
      </c>
      <c r="Q51" s="36">
        <v>38.29</v>
      </c>
      <c r="R51" s="38">
        <v>46</v>
      </c>
      <c r="S51" s="38">
        <v>7.68</v>
      </c>
      <c r="T51" s="37">
        <f>SUMPRODUCT(LTA!J51:AN51,LTA!J$101:AN$101,LTA!J$103:AN$103)</f>
        <v>655.20000000000005</v>
      </c>
      <c r="U51" s="37">
        <f>SUMPRODUCT(LTA!J51:AN51,LTA!J$102:AN$102,LTA!J$103:AN$103)</f>
        <v>176.76999999999998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9.66</v>
      </c>
      <c r="Z51" s="34">
        <f>IEX!N51</f>
        <v>0</v>
      </c>
      <c r="AA51" s="75">
        <f>STOA!H51</f>
        <v>397.18</v>
      </c>
      <c r="AB51" s="75">
        <f>-STOA!N51</f>
        <v>0</v>
      </c>
      <c r="AC51">
        <f t="shared" si="0"/>
        <v>25.918024891014912</v>
      </c>
      <c r="AD51">
        <f t="shared" si="1"/>
        <v>3059.5611288012369</v>
      </c>
      <c r="AE51">
        <f>'IDT-1'!B51</f>
        <v>0</v>
      </c>
      <c r="AF51" s="24"/>
      <c r="AG51">
        <f t="shared" si="2"/>
        <v>3059.5611288012369</v>
      </c>
      <c r="AI51" s="34">
        <f>PXIL!H51</f>
        <v>0</v>
      </c>
      <c r="AJ51" s="34">
        <f>PXIL!N51</f>
        <v>0</v>
      </c>
      <c r="AK51" s="34">
        <f>RTM_IEX!H51</f>
        <v>134.34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5.3651919999999995</v>
      </c>
      <c r="E52">
        <f>GT_NG!P52</f>
        <v>14.103453321627157</v>
      </c>
      <c r="F52">
        <f>GT_Spot!P52</f>
        <v>0</v>
      </c>
      <c r="G52">
        <f>PPCL_NG!P52</f>
        <v>79.209999999999994</v>
      </c>
      <c r="H52">
        <f>PPCL_Spot!P52</f>
        <v>0</v>
      </c>
      <c r="I52">
        <f>Bawana_NG!P52</f>
        <v>134.60516504435904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1165.9146244963081</v>
      </c>
      <c r="P52" s="36">
        <v>118.51548305956781</v>
      </c>
      <c r="Q52" s="36">
        <v>38.29</v>
      </c>
      <c r="R52" s="38">
        <v>46</v>
      </c>
      <c r="S52" s="38">
        <v>7.68</v>
      </c>
      <c r="T52" s="37">
        <f>SUMPRODUCT(LTA!J52:AN52,LTA!J$101:AN$101,LTA!J$103:AN$103)</f>
        <v>655.20000000000005</v>
      </c>
      <c r="U52" s="37">
        <f>SUMPRODUCT(LTA!J52:AN52,LTA!J$102:AN$102,LTA!J$103:AN$103)</f>
        <v>176.26999999999998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45.42</v>
      </c>
      <c r="Z52" s="34">
        <f>IEX!N52</f>
        <v>0</v>
      </c>
      <c r="AA52" s="75">
        <f>STOA!H52</f>
        <v>397.18</v>
      </c>
      <c r="AB52" s="75">
        <f>-STOA!N52</f>
        <v>0</v>
      </c>
      <c r="AC52">
        <f t="shared" si="0"/>
        <v>26.20005291054364</v>
      </c>
      <c r="AD52">
        <f t="shared" si="1"/>
        <v>3092.8538650113187</v>
      </c>
      <c r="AE52">
        <f>'IDT-1'!B52</f>
        <v>0</v>
      </c>
      <c r="AF52" s="24"/>
      <c r="AG52">
        <f t="shared" si="2"/>
        <v>3092.8538650113187</v>
      </c>
      <c r="AI52" s="34">
        <f>PXIL!H52</f>
        <v>0</v>
      </c>
      <c r="AJ52" s="34">
        <f>PXIL!N52</f>
        <v>0</v>
      </c>
      <c r="AK52" s="34">
        <f>RTM_IEX!H52</f>
        <v>135.30000000000001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5.3651919999999995</v>
      </c>
      <c r="E53">
        <f>GT_NG!P53</f>
        <v>14.103453321627157</v>
      </c>
      <c r="F53">
        <f>GT_Spot!P53</f>
        <v>0</v>
      </c>
      <c r="G53">
        <f>PPCL_NG!P53</f>
        <v>79.209999999999994</v>
      </c>
      <c r="H53">
        <f>PPCL_Spot!P53</f>
        <v>0</v>
      </c>
      <c r="I53">
        <f>Bawana_NG!P53</f>
        <v>134.60516504435904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1167.854451314932</v>
      </c>
      <c r="P53" s="36">
        <v>118.51548305956781</v>
      </c>
      <c r="Q53" s="36">
        <v>38.29</v>
      </c>
      <c r="R53" s="38">
        <v>46</v>
      </c>
      <c r="S53" s="38">
        <v>7.68</v>
      </c>
      <c r="T53" s="37">
        <f>SUMPRODUCT(LTA!J53:AN53,LTA!J$101:AN$101,LTA!J$103:AN$103)</f>
        <v>655.24</v>
      </c>
      <c r="U53" s="37">
        <f>SUMPRODUCT(LTA!J53:AN53,LTA!J$102:AN$102,LTA!J$103:AN$103)</f>
        <v>170.76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77.31</v>
      </c>
      <c r="Z53" s="34">
        <f>IEX!N53</f>
        <v>0</v>
      </c>
      <c r="AA53" s="75">
        <f>STOA!H53</f>
        <v>397.18</v>
      </c>
      <c r="AB53" s="75">
        <f>-STOA!N53</f>
        <v>0</v>
      </c>
      <c r="AC53">
        <f t="shared" si="0"/>
        <v>26.608711455820082</v>
      </c>
      <c r="AD53">
        <f t="shared" si="1"/>
        <v>3141.0950332846664</v>
      </c>
      <c r="AE53">
        <f>'IDT-1'!B53</f>
        <v>0</v>
      </c>
      <c r="AF53" s="24"/>
      <c r="AG53">
        <f t="shared" si="2"/>
        <v>3141.0950332846664</v>
      </c>
      <c r="AI53" s="34">
        <f>PXIL!H53</f>
        <v>0</v>
      </c>
      <c r="AJ53" s="34">
        <f>PXIL!N53</f>
        <v>0</v>
      </c>
      <c r="AK53" s="34">
        <f>RTM_IEX!H53</f>
        <v>155.59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5.3651919999999995</v>
      </c>
      <c r="E54">
        <f>GT_NG!P54</f>
        <v>14.103453321627157</v>
      </c>
      <c r="F54">
        <f>GT_Spot!P54</f>
        <v>0</v>
      </c>
      <c r="G54">
        <f>PPCL_NG!P54</f>
        <v>79.209999999999994</v>
      </c>
      <c r="H54">
        <f>PPCL_Spot!P54</f>
        <v>0</v>
      </c>
      <c r="I54">
        <f>Bawana_NG!P54</f>
        <v>134.60516504435904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1167.8244515271176</v>
      </c>
      <c r="P54" s="36">
        <v>118.51548305956781</v>
      </c>
      <c r="Q54" s="36">
        <v>38.29</v>
      </c>
      <c r="R54" s="38">
        <v>46</v>
      </c>
      <c r="S54" s="38">
        <v>7.68</v>
      </c>
      <c r="T54" s="37">
        <f>SUMPRODUCT(LTA!J54:AN54,LTA!J$101:AN$101,LTA!J$103:AN$103)</f>
        <v>652.05999999999995</v>
      </c>
      <c r="U54" s="37">
        <f>SUMPRODUCT(LTA!J54:AN54,LTA!J$102:AN$102,LTA!J$103:AN$103)</f>
        <v>171.76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111.14</v>
      </c>
      <c r="Z54" s="34">
        <f>IEX!N54</f>
        <v>0</v>
      </c>
      <c r="AA54" s="75">
        <f>STOA!H54</f>
        <v>397.18</v>
      </c>
      <c r="AB54" s="75">
        <f>-STOA!N54</f>
        <v>0</v>
      </c>
      <c r="AC54">
        <f t="shared" si="0"/>
        <v>26.906827457602436</v>
      </c>
      <c r="AD54">
        <f t="shared" si="1"/>
        <v>3176.2869174950688</v>
      </c>
      <c r="AE54">
        <f>'IDT-1'!B54</f>
        <v>0</v>
      </c>
      <c r="AF54" s="24"/>
      <c r="AG54">
        <f t="shared" si="2"/>
        <v>3176.2869174950688</v>
      </c>
      <c r="AI54" s="34">
        <f>PXIL!H54</f>
        <v>0</v>
      </c>
      <c r="AJ54" s="34">
        <f>PXIL!N54</f>
        <v>0</v>
      </c>
      <c r="AK54" s="34">
        <f>RTM_IEX!H54</f>
        <v>159.46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5.3651919999999995</v>
      </c>
      <c r="E55">
        <f>GT_NG!P55</f>
        <v>14.103453321627157</v>
      </c>
      <c r="F55">
        <f>GT_Spot!P55</f>
        <v>0</v>
      </c>
      <c r="G55">
        <f>PPCL_NG!P55</f>
        <v>79.209999999999994</v>
      </c>
      <c r="H55">
        <f>PPCL_Spot!P55</f>
        <v>0</v>
      </c>
      <c r="I55">
        <f>Bawana_NG!P55</f>
        <v>134.60516504435904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1163.7982158545656</v>
      </c>
      <c r="P55" s="36">
        <v>118.51548305956781</v>
      </c>
      <c r="Q55" s="36">
        <v>38.29</v>
      </c>
      <c r="R55" s="38">
        <v>46</v>
      </c>
      <c r="S55" s="38">
        <v>7.68</v>
      </c>
      <c r="T55" s="37">
        <f>SUMPRODUCT(LTA!J55:AN55,LTA!J$101:AN$101,LTA!J$103:AN$103)</f>
        <v>651.92000000000007</v>
      </c>
      <c r="U55" s="37">
        <f>SUMPRODUCT(LTA!J55:AN55,LTA!J$102:AN$102,LTA!J$103:AN$103)</f>
        <v>171.76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149.79</v>
      </c>
      <c r="Z55" s="34">
        <f>IEX!N55</f>
        <v>0</v>
      </c>
      <c r="AA55" s="75">
        <f>STOA!H55</f>
        <v>397.18</v>
      </c>
      <c r="AB55" s="75">
        <f>-STOA!N55</f>
        <v>0</v>
      </c>
      <c r="AC55">
        <f t="shared" si="0"/>
        <v>27.488727077953001</v>
      </c>
      <c r="AD55">
        <f t="shared" si="1"/>
        <v>3244.9787822021663</v>
      </c>
      <c r="AE55">
        <f>'IDT-1'!B55</f>
        <v>0</v>
      </c>
      <c r="AF55" s="24"/>
      <c r="AG55">
        <f t="shared" si="2"/>
        <v>3244.9787822021663</v>
      </c>
      <c r="AI55" s="34">
        <f>PXIL!H55</f>
        <v>0</v>
      </c>
      <c r="AJ55" s="34">
        <f>PXIL!N55</f>
        <v>0</v>
      </c>
      <c r="AK55" s="34">
        <f>RTM_IEX!H55</f>
        <v>194.25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5.3651919999999995</v>
      </c>
      <c r="E56">
        <f>GT_NG!P56</f>
        <v>14.103453321627157</v>
      </c>
      <c r="F56">
        <f>GT_Spot!P56</f>
        <v>0</v>
      </c>
      <c r="G56">
        <f>PPCL_NG!P56</f>
        <v>79.209999999999994</v>
      </c>
      <c r="H56">
        <f>PPCL_Spot!P56</f>
        <v>0</v>
      </c>
      <c r="I56">
        <f>Bawana_NG!P56</f>
        <v>134.60516504435904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1160.8715165157673</v>
      </c>
      <c r="P56" s="36">
        <v>118.51548305956781</v>
      </c>
      <c r="Q56" s="36">
        <v>38.29</v>
      </c>
      <c r="R56" s="38">
        <v>46</v>
      </c>
      <c r="S56" s="38">
        <v>7.68</v>
      </c>
      <c r="T56" s="37">
        <f>SUMPRODUCT(LTA!J56:AN56,LTA!J$101:AN$101,LTA!J$103:AN$103)</f>
        <v>651.65000000000009</v>
      </c>
      <c r="U56" s="37">
        <f>SUMPRODUCT(LTA!J56:AN56,LTA!J$102:AN$102,LTA!J$103:AN$103)</f>
        <v>172.16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190.38</v>
      </c>
      <c r="Z56" s="34">
        <f>IEX!N56</f>
        <v>0</v>
      </c>
      <c r="AA56" s="75">
        <f>STOA!H56</f>
        <v>397.18</v>
      </c>
      <c r="AB56" s="75">
        <f>-STOA!N56</f>
        <v>0</v>
      </c>
      <c r="AC56">
        <f t="shared" si="0"/>
        <v>27.814254803507097</v>
      </c>
      <c r="AD56">
        <f t="shared" si="1"/>
        <v>3283.4065551378144</v>
      </c>
      <c r="AE56">
        <f>'IDT-1'!B56</f>
        <v>0</v>
      </c>
      <c r="AF56" s="24"/>
      <c r="AG56">
        <f t="shared" si="2"/>
        <v>3283.4065551378144</v>
      </c>
      <c r="AI56" s="34">
        <f>PXIL!H56</f>
        <v>0</v>
      </c>
      <c r="AJ56" s="34">
        <f>PXIL!N56</f>
        <v>0</v>
      </c>
      <c r="AK56" s="34">
        <f>RTM_IEX!H56</f>
        <v>195.21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5.3651919999999995</v>
      </c>
      <c r="E57">
        <f>GT_NG!P57</f>
        <v>14.103453321627157</v>
      </c>
      <c r="F57">
        <f>GT_Spot!P57</f>
        <v>0</v>
      </c>
      <c r="G57">
        <f>PPCL_NG!P57</f>
        <v>79.209999999999994</v>
      </c>
      <c r="H57">
        <f>PPCL_Spot!P57</f>
        <v>0</v>
      </c>
      <c r="I57">
        <f>Bawana_NG!P57</f>
        <v>134.60516504435904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1171.4694370090378</v>
      </c>
      <c r="P57" s="36">
        <v>118.51548305956781</v>
      </c>
      <c r="Q57" s="36">
        <v>38.29</v>
      </c>
      <c r="R57" s="38">
        <v>46</v>
      </c>
      <c r="S57" s="38">
        <v>7.68</v>
      </c>
      <c r="T57" s="37">
        <f>SUMPRODUCT(LTA!J57:AN57,LTA!J$101:AN$101,LTA!J$103:AN$103)</f>
        <v>651.16000000000008</v>
      </c>
      <c r="U57" s="37">
        <f>SUMPRODUCT(LTA!J57:AN57,LTA!J$102:AN$102,LTA!J$103:AN$103)</f>
        <v>177.76999999999998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236.77</v>
      </c>
      <c r="Z57" s="34">
        <f>IEX!N57</f>
        <v>0</v>
      </c>
      <c r="AA57" s="75">
        <f>STOA!H57</f>
        <v>397.18</v>
      </c>
      <c r="AB57" s="75">
        <f>-STOA!N57</f>
        <v>0</v>
      </c>
      <c r="AC57">
        <f t="shared" si="0"/>
        <v>28.59577333565057</v>
      </c>
      <c r="AD57">
        <f t="shared" si="1"/>
        <v>3375.6629570989412</v>
      </c>
      <c r="AE57">
        <f>'IDT-1'!B57</f>
        <v>0</v>
      </c>
      <c r="AF57" s="24"/>
      <c r="AG57">
        <f t="shared" si="2"/>
        <v>3375.6629570989412</v>
      </c>
      <c r="AI57" s="34">
        <f>PXIL!H57</f>
        <v>0</v>
      </c>
      <c r="AJ57" s="34">
        <f>PXIL!N57</f>
        <v>0</v>
      </c>
      <c r="AK57" s="34">
        <f>RTM_IEX!H57</f>
        <v>226.14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5.3651919999999995</v>
      </c>
      <c r="E58">
        <f>GT_NG!P58</f>
        <v>14.103453321627157</v>
      </c>
      <c r="F58">
        <f>GT_Spot!P58</f>
        <v>0</v>
      </c>
      <c r="G58">
        <f>PPCL_NG!P58</f>
        <v>79.209999999999994</v>
      </c>
      <c r="H58">
        <f>PPCL_Spot!P58</f>
        <v>0</v>
      </c>
      <c r="I58">
        <f>Bawana_NG!P58</f>
        <v>134.20534009235791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1169.1254423184423</v>
      </c>
      <c r="P58" s="36">
        <v>118.51548305956781</v>
      </c>
      <c r="Q58" s="36">
        <v>38.29</v>
      </c>
      <c r="R58" s="38">
        <v>46</v>
      </c>
      <c r="S58" s="38">
        <v>7.68</v>
      </c>
      <c r="T58" s="37">
        <f>SUMPRODUCT(LTA!J58:AN58,LTA!J$101:AN$101,LTA!J$103:AN$103)</f>
        <v>647.04999999999995</v>
      </c>
      <c r="U58" s="37">
        <f>SUMPRODUCT(LTA!J58:AN58,LTA!J$102:AN$102,LTA!J$103:AN$103)</f>
        <v>178.68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287.99</v>
      </c>
      <c r="Z58" s="34">
        <f>IEX!N58</f>
        <v>0</v>
      </c>
      <c r="AA58" s="75">
        <f>STOA!H58</f>
        <v>397.18</v>
      </c>
      <c r="AB58" s="75">
        <f>-STOA!N58</f>
        <v>0</v>
      </c>
      <c r="AC58">
        <f t="shared" si="0"/>
        <v>29.041025250652755</v>
      </c>
      <c r="AD58">
        <f t="shared" si="1"/>
        <v>3428.223885541342</v>
      </c>
      <c r="AE58">
        <f>'IDT-1'!B58</f>
        <v>0</v>
      </c>
      <c r="AF58" s="24"/>
      <c r="AG58">
        <f t="shared" si="2"/>
        <v>3428.223885541342</v>
      </c>
      <c r="AI58" s="34">
        <f>PXIL!H58</f>
        <v>0</v>
      </c>
      <c r="AJ58" s="34">
        <f>PXIL!N58</f>
        <v>0</v>
      </c>
      <c r="AK58" s="34">
        <f>RTM_IEX!H58</f>
        <v>233.87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5.3651919999999995</v>
      </c>
      <c r="E59">
        <f>GT_NG!P59</f>
        <v>14.103453321627157</v>
      </c>
      <c r="F59">
        <f>GT_Spot!P59</f>
        <v>0</v>
      </c>
      <c r="G59">
        <f>PPCL_NG!P59</f>
        <v>79.209999999999994</v>
      </c>
      <c r="H59">
        <f>PPCL_Spot!P59</f>
        <v>0</v>
      </c>
      <c r="I59">
        <f>Bawana_NG!P59</f>
        <v>134.20534009235791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1169.1254423184423</v>
      </c>
      <c r="P59" s="36">
        <v>118.51548305956781</v>
      </c>
      <c r="Q59" s="36">
        <v>38.29</v>
      </c>
      <c r="R59" s="38">
        <v>46</v>
      </c>
      <c r="S59" s="38">
        <v>7.68</v>
      </c>
      <c r="T59" s="37">
        <f>SUMPRODUCT(LTA!J59:AN59,LTA!J$101:AN$101,LTA!J$103:AN$103)</f>
        <v>646.6400000000001</v>
      </c>
      <c r="U59" s="37">
        <f>SUMPRODUCT(LTA!J59:AN59,LTA!J$102:AN$102,LTA!J$103:AN$103)</f>
        <v>179.28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397.18</v>
      </c>
      <c r="AB59" s="75">
        <f>-STOA!N59</f>
        <v>0</v>
      </c>
      <c r="AC59">
        <f t="shared" si="0"/>
        <v>29.399789250652756</v>
      </c>
      <c r="AD59">
        <f t="shared" si="1"/>
        <v>3470.575121541342</v>
      </c>
      <c r="AE59">
        <f>'IDT-1'!B59</f>
        <v>0</v>
      </c>
      <c r="AF59" s="24"/>
      <c r="AG59">
        <f t="shared" si="2"/>
        <v>3470.575121541342</v>
      </c>
      <c r="AI59" s="34">
        <f>PXIL!H59</f>
        <v>0</v>
      </c>
      <c r="AJ59" s="34">
        <f>PXIL!N59</f>
        <v>0</v>
      </c>
      <c r="AK59" s="34">
        <f>RTM_IEX!H59</f>
        <v>223.24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341.14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5.3651919999999995</v>
      </c>
      <c r="E60">
        <f>GT_NG!P60</f>
        <v>14.103453321627157</v>
      </c>
      <c r="F60">
        <f>GT_Spot!P60</f>
        <v>0</v>
      </c>
      <c r="G60">
        <f>PPCL_NG!P60</f>
        <v>79.209999999999994</v>
      </c>
      <c r="H60">
        <f>PPCL_Spot!P60</f>
        <v>0</v>
      </c>
      <c r="I60">
        <f>Bawana_NG!P60</f>
        <v>134.20534009235791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1169.1254423184423</v>
      </c>
      <c r="P60" s="36">
        <v>118.51548305956781</v>
      </c>
      <c r="Q60" s="36">
        <v>38.29</v>
      </c>
      <c r="R60" s="38">
        <v>46</v>
      </c>
      <c r="S60" s="38">
        <v>7.68</v>
      </c>
      <c r="T60" s="37">
        <f>SUMPRODUCT(LTA!J60:AN60,LTA!J$101:AN$101,LTA!J$103:AN$103)</f>
        <v>642.90000000000009</v>
      </c>
      <c r="U60" s="37">
        <f>SUMPRODUCT(LTA!J60:AN60,LTA!J$102:AN$102,LTA!J$103:AN$103)</f>
        <v>179.88000000000002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397.18</v>
      </c>
      <c r="AB60" s="75">
        <f>-STOA!N60</f>
        <v>0</v>
      </c>
      <c r="AC60">
        <f t="shared" si="0"/>
        <v>29.827937250652759</v>
      </c>
      <c r="AD60">
        <f t="shared" si="1"/>
        <v>3521.1169735413423</v>
      </c>
      <c r="AE60">
        <f>'IDT-1'!B60</f>
        <v>0</v>
      </c>
      <c r="AF60" s="24"/>
      <c r="AG60">
        <f t="shared" si="2"/>
        <v>3521.1169735413423</v>
      </c>
      <c r="AI60" s="34">
        <f>PXIL!H60</f>
        <v>0</v>
      </c>
      <c r="AJ60" s="34">
        <f>PXIL!N60</f>
        <v>0</v>
      </c>
      <c r="AK60" s="34">
        <f>RTM_IEX!H60</f>
        <v>224.2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394.29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5.3651919999999995</v>
      </c>
      <c r="E61">
        <f>GT_NG!P61</f>
        <v>14.103453321627157</v>
      </c>
      <c r="F61">
        <f>GT_Spot!P61</f>
        <v>0</v>
      </c>
      <c r="G61">
        <f>PPCL_NG!P61</f>
        <v>79.209999999999994</v>
      </c>
      <c r="H61">
        <f>PPCL_Spot!P61</f>
        <v>0</v>
      </c>
      <c r="I61">
        <f>Bawana_NG!P61</f>
        <v>134.20534009235791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1168.7448546737862</v>
      </c>
      <c r="P61" s="36">
        <v>118.51548305956781</v>
      </c>
      <c r="Q61" s="36">
        <v>38.29</v>
      </c>
      <c r="R61" s="38">
        <v>46</v>
      </c>
      <c r="S61" s="38">
        <v>7.68</v>
      </c>
      <c r="T61" s="37">
        <f>SUMPRODUCT(LTA!J61:AN61,LTA!J$101:AN$101,LTA!J$103:AN$103)</f>
        <v>633.71</v>
      </c>
      <c r="U61" s="37">
        <f>SUMPRODUCT(LTA!J61:AN61,LTA!J$102:AN$102,LTA!J$103:AN$103)</f>
        <v>192.28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397.18</v>
      </c>
      <c r="AB61" s="75">
        <f>-STOA!N61</f>
        <v>0</v>
      </c>
      <c r="AC61">
        <f t="shared" si="0"/>
        <v>29.884212314437647</v>
      </c>
      <c r="AD61">
        <f t="shared" si="1"/>
        <v>3527.7601108329013</v>
      </c>
      <c r="AE61">
        <f>'IDT-1'!B61</f>
        <v>0</v>
      </c>
      <c r="AF61" s="24"/>
      <c r="AG61">
        <f t="shared" si="2"/>
        <v>3527.7601108329013</v>
      </c>
      <c r="AI61" s="34">
        <f>PXIL!H61</f>
        <v>0</v>
      </c>
      <c r="AJ61" s="34">
        <f>PXIL!N61</f>
        <v>0</v>
      </c>
      <c r="AK61" s="34">
        <f>RTM_IEX!H61</f>
        <v>175.88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446.48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5.3651919999999995</v>
      </c>
      <c r="E62">
        <f>GT_NG!P62</f>
        <v>14.103453321627157</v>
      </c>
      <c r="F62">
        <f>GT_Spot!P62</f>
        <v>0</v>
      </c>
      <c r="G62">
        <f>PPCL_NG!P62</f>
        <v>79.209999999999994</v>
      </c>
      <c r="H62">
        <f>PPCL_Spot!P62</f>
        <v>0</v>
      </c>
      <c r="I62">
        <f>Bawana_NG!P62</f>
        <v>134.20534009235791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1168.7448546737862</v>
      </c>
      <c r="P62" s="36">
        <v>118.51548305956781</v>
      </c>
      <c r="Q62" s="36">
        <v>38.29</v>
      </c>
      <c r="R62" s="38">
        <v>46</v>
      </c>
      <c r="S62" s="38">
        <v>7.68</v>
      </c>
      <c r="T62" s="37">
        <f>SUMPRODUCT(LTA!J62:AN62,LTA!J$101:AN$101,LTA!J$103:AN$103)</f>
        <v>620.65000000000009</v>
      </c>
      <c r="U62" s="37">
        <f>SUMPRODUCT(LTA!J62:AN62,LTA!J$102:AN$102,LTA!J$103:AN$103)</f>
        <v>192.28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28.12</v>
      </c>
      <c r="Z62" s="34">
        <f>IEX!N62</f>
        <v>0</v>
      </c>
      <c r="AA62" s="75">
        <f>STOA!H62</f>
        <v>397.18</v>
      </c>
      <c r="AB62" s="75">
        <f>-STOA!N62</f>
        <v>0</v>
      </c>
      <c r="AC62">
        <f t="shared" si="0"/>
        <v>30.22054831443765</v>
      </c>
      <c r="AD62">
        <f t="shared" si="1"/>
        <v>3567.4637748329019</v>
      </c>
      <c r="AE62">
        <f>'IDT-1'!B62</f>
        <v>0</v>
      </c>
      <c r="AF62" s="24"/>
      <c r="AG62">
        <f t="shared" si="2"/>
        <v>3567.4637748329019</v>
      </c>
      <c r="AI62" s="34">
        <f>PXIL!H62</f>
        <v>0</v>
      </c>
      <c r="AJ62" s="34">
        <f>PXIL!N62</f>
        <v>0</v>
      </c>
      <c r="AK62" s="34">
        <f>RTM_IEX!H62</f>
        <v>177.82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469.52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5.3651919999999995</v>
      </c>
      <c r="E63">
        <f>GT_NG!P63</f>
        <v>14.103453321627157</v>
      </c>
      <c r="F63">
        <f>GT_Spot!P63</f>
        <v>0</v>
      </c>
      <c r="G63">
        <f>PPCL_NG!P63</f>
        <v>79.209999999999994</v>
      </c>
      <c r="H63">
        <f>PPCL_Spot!P63</f>
        <v>0</v>
      </c>
      <c r="I63">
        <f>Bawana_NG!P63</f>
        <v>134.20534009235791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1168.7448546737862</v>
      </c>
      <c r="P63" s="36">
        <v>118.51548305956781</v>
      </c>
      <c r="Q63" s="36">
        <v>38.29</v>
      </c>
      <c r="R63" s="38">
        <v>46</v>
      </c>
      <c r="S63" s="38">
        <v>7.68</v>
      </c>
      <c r="T63" s="37">
        <f>SUMPRODUCT(LTA!J63:AN63,LTA!J$101:AN$101,LTA!J$103:AN$103)</f>
        <v>594.44000000000005</v>
      </c>
      <c r="U63" s="37">
        <f>SUMPRODUCT(LTA!J63:AN63,LTA!J$102:AN$102,LTA!J$103:AN$103)</f>
        <v>191.28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136.65</v>
      </c>
      <c r="Z63" s="34">
        <f>IEX!N63</f>
        <v>0</v>
      </c>
      <c r="AA63" s="75">
        <f>STOA!H63</f>
        <v>397.90000000000003</v>
      </c>
      <c r="AB63" s="75">
        <f>-STOA!N63</f>
        <v>0</v>
      </c>
      <c r="AC63">
        <f t="shared" si="0"/>
        <v>29.933352314437649</v>
      </c>
      <c r="AD63">
        <f t="shared" si="1"/>
        <v>3533.5609708329021</v>
      </c>
      <c r="AE63">
        <f>'IDT-1'!B63</f>
        <v>0</v>
      </c>
      <c r="AF63" s="24"/>
      <c r="AG63">
        <f t="shared" si="2"/>
        <v>3533.5609708329021</v>
      </c>
      <c r="AI63" s="34">
        <f>PXIL!H63</f>
        <v>0</v>
      </c>
      <c r="AJ63" s="34">
        <f>PXIL!N63</f>
        <v>0</v>
      </c>
      <c r="AK63" s="34">
        <f>RTM_IEX!H63</f>
        <v>126.6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404.51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5.3651919999999995</v>
      </c>
      <c r="E64">
        <f>GT_NG!P64</f>
        <v>14.103453321627157</v>
      </c>
      <c r="F64">
        <f>GT_Spot!P64</f>
        <v>0</v>
      </c>
      <c r="G64">
        <f>PPCL_NG!P64</f>
        <v>79.209999999999994</v>
      </c>
      <c r="H64">
        <f>PPCL_Spot!P64</f>
        <v>0</v>
      </c>
      <c r="I64">
        <f>Bawana_NG!P64</f>
        <v>134.20534009235791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1168.7448546737862</v>
      </c>
      <c r="P64" s="36">
        <v>118.51548305956781</v>
      </c>
      <c r="Q64" s="36">
        <v>38.29</v>
      </c>
      <c r="R64" s="38">
        <v>46</v>
      </c>
      <c r="S64" s="38">
        <v>7.68</v>
      </c>
      <c r="T64" s="37">
        <f>SUMPRODUCT(LTA!J64:AN64,LTA!J$101:AN$101,LTA!J$103:AN$103)</f>
        <v>566.41000000000008</v>
      </c>
      <c r="U64" s="37">
        <f>SUMPRODUCT(LTA!J64:AN64,LTA!J$102:AN$102,LTA!J$103:AN$103)</f>
        <v>191.78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297.55</v>
      </c>
      <c r="Z64" s="34">
        <f>IEX!N64</f>
        <v>0</v>
      </c>
      <c r="AA64" s="75">
        <f>STOA!H64</f>
        <v>397.90000000000003</v>
      </c>
      <c r="AB64" s="75">
        <f>-STOA!N64</f>
        <v>0</v>
      </c>
      <c r="AC64">
        <f t="shared" si="0"/>
        <v>29.937048314437654</v>
      </c>
      <c r="AD64">
        <f t="shared" si="1"/>
        <v>3533.9972748329019</v>
      </c>
      <c r="AE64">
        <f>'IDT-1'!B64</f>
        <v>0</v>
      </c>
      <c r="AF64" s="24"/>
      <c r="AG64">
        <f t="shared" si="2"/>
        <v>3533.9972748329019</v>
      </c>
      <c r="AI64" s="34">
        <f>PXIL!H64</f>
        <v>0</v>
      </c>
      <c r="AJ64" s="34">
        <f>PXIL!N64</f>
        <v>0</v>
      </c>
      <c r="AK64" s="34">
        <f>RTM_IEX!H64</f>
        <v>117.9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280.27999999999997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5.3651919999999995</v>
      </c>
      <c r="E65">
        <f>GT_NG!P65</f>
        <v>14.103453321627157</v>
      </c>
      <c r="F65">
        <f>GT_Spot!P65</f>
        <v>0</v>
      </c>
      <c r="G65">
        <f>PPCL_NG!P65</f>
        <v>79.209999999999994</v>
      </c>
      <c r="H65">
        <f>PPCL_Spot!P65</f>
        <v>0</v>
      </c>
      <c r="I65">
        <f>Bawana_NG!P65</f>
        <v>134.20534009235791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1154.0093384578806</v>
      </c>
      <c r="P65" s="36">
        <v>118.51548305956781</v>
      </c>
      <c r="Q65" s="36">
        <v>38.29</v>
      </c>
      <c r="R65" s="38">
        <v>46</v>
      </c>
      <c r="S65" s="38">
        <v>7.68</v>
      </c>
      <c r="T65" s="37">
        <f>SUMPRODUCT(LTA!J65:AN65,LTA!J$101:AN$101,LTA!J$103:AN$103)</f>
        <v>535.59999999999991</v>
      </c>
      <c r="U65" s="37">
        <f>SUMPRODUCT(LTA!J65:AN65,LTA!J$102:AN$102,LTA!J$103:AN$103)</f>
        <v>191.78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54.12</v>
      </c>
      <c r="Z65" s="34">
        <f>IEX!N65</f>
        <v>0</v>
      </c>
      <c r="AA65" s="75">
        <f>STOA!H65</f>
        <v>397.90000000000003</v>
      </c>
      <c r="AB65" s="75">
        <f>-STOA!N65</f>
        <v>0</v>
      </c>
      <c r="AC65">
        <f t="shared" si="0"/>
        <v>29.912053978224044</v>
      </c>
      <c r="AD65">
        <f t="shared" si="1"/>
        <v>3531.0467529532098</v>
      </c>
      <c r="AE65">
        <f>'IDT-1'!B65</f>
        <v>0</v>
      </c>
      <c r="AF65" s="24"/>
      <c r="AG65">
        <f t="shared" si="2"/>
        <v>3531.0467529532098</v>
      </c>
      <c r="AI65" s="34">
        <f>PXIL!H65</f>
        <v>0</v>
      </c>
      <c r="AJ65" s="34">
        <f>PXIL!N65</f>
        <v>0</v>
      </c>
      <c r="AK65" s="34">
        <f>RTM_IEX!H65</f>
        <v>131.43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552.75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5.3651919999999995</v>
      </c>
      <c r="E66">
        <f>GT_NG!P66</f>
        <v>14.103453321627157</v>
      </c>
      <c r="F66">
        <f>GT_Spot!P66</f>
        <v>0</v>
      </c>
      <c r="G66">
        <f>PPCL_NG!P66</f>
        <v>79.209999999999994</v>
      </c>
      <c r="H66">
        <f>PPCL_Spot!P66</f>
        <v>0</v>
      </c>
      <c r="I66">
        <f>Bawana_NG!P66</f>
        <v>134.20534009235791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1154.0093384578806</v>
      </c>
      <c r="P66" s="36">
        <v>118.51548305956781</v>
      </c>
      <c r="Q66" s="36">
        <v>38.29</v>
      </c>
      <c r="R66" s="38">
        <v>47</v>
      </c>
      <c r="S66" s="38">
        <v>7.68</v>
      </c>
      <c r="T66" s="37">
        <f>SUMPRODUCT(LTA!J66:AN66,LTA!J$101:AN$101,LTA!J$103:AN$103)</f>
        <v>511.86999999999995</v>
      </c>
      <c r="U66" s="37">
        <f>SUMPRODUCT(LTA!J66:AN66,LTA!J$102:AN$102,LTA!J$103:AN$103)</f>
        <v>191.78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269.04000000000002</v>
      </c>
      <c r="Z66" s="34">
        <f>IEX!N66</f>
        <v>0</v>
      </c>
      <c r="AA66" s="75">
        <f>STOA!H66</f>
        <v>397.90000000000003</v>
      </c>
      <c r="AB66" s="75">
        <f>-STOA!N66</f>
        <v>0</v>
      </c>
      <c r="AC66">
        <f t="shared" si="0"/>
        <v>29.810665978224041</v>
      </c>
      <c r="AD66">
        <f t="shared" si="1"/>
        <v>3519.0781409532101</v>
      </c>
      <c r="AE66">
        <f>'IDT-1'!B66</f>
        <v>0</v>
      </c>
      <c r="AF66" s="24"/>
      <c r="AG66">
        <f t="shared" si="2"/>
        <v>3519.0781409532101</v>
      </c>
      <c r="AI66" s="34">
        <f>PXIL!H66</f>
        <v>0</v>
      </c>
      <c r="AJ66" s="34">
        <f>PXIL!N66</f>
        <v>0</v>
      </c>
      <c r="AK66" s="34">
        <f>RTM_IEX!H66</f>
        <v>128.53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351.39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5.3651919999999995</v>
      </c>
      <c r="E67">
        <f>GT_NG!P67</f>
        <v>14.103453321627157</v>
      </c>
      <c r="F67">
        <f>GT_Spot!P67</f>
        <v>0</v>
      </c>
      <c r="G67">
        <f>PPCL_NG!P67</f>
        <v>79.209999999999994</v>
      </c>
      <c r="H67">
        <f>PPCL_Spot!P67</f>
        <v>0</v>
      </c>
      <c r="I67">
        <f>Bawana_NG!P67</f>
        <v>134.20534009235791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1165.6841697924524</v>
      </c>
      <c r="P67" s="36">
        <v>118.51548305956781</v>
      </c>
      <c r="Q67" s="36">
        <v>38.29</v>
      </c>
      <c r="R67" s="38">
        <v>47.5</v>
      </c>
      <c r="S67" s="38">
        <v>7.68</v>
      </c>
      <c r="T67" s="37">
        <f>SUMPRODUCT(LTA!J67:AN67,LTA!J$101:AN$101,LTA!J$103:AN$103)</f>
        <v>487.07</v>
      </c>
      <c r="U67" s="37">
        <f>SUMPRODUCT(LTA!J67:AN67,LTA!J$102:AN$102,LTA!J$103:AN$103)</f>
        <v>196.18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599.54999999999995</v>
      </c>
      <c r="Z67" s="34">
        <f>IEX!N67</f>
        <v>0</v>
      </c>
      <c r="AA67" s="75">
        <f>STOA!H67</f>
        <v>397.90000000000003</v>
      </c>
      <c r="AB67" s="75">
        <f>-STOA!N67</f>
        <v>0</v>
      </c>
      <c r="AC67">
        <f t="shared" si="0"/>
        <v>29.684538561434444</v>
      </c>
      <c r="AD67">
        <f t="shared" si="1"/>
        <v>3504.1890997045707</v>
      </c>
      <c r="AE67">
        <f>'IDT-1'!B67</f>
        <v>0</v>
      </c>
      <c r="AF67" s="24"/>
      <c r="AG67">
        <f t="shared" si="2"/>
        <v>3504.1890997045707</v>
      </c>
      <c r="AI67" s="34">
        <f>PXIL!H67</f>
        <v>0</v>
      </c>
      <c r="AJ67" s="34">
        <f>PXIL!N67</f>
        <v>0</v>
      </c>
      <c r="AK67" s="34">
        <f>RTM_IEX!H67</f>
        <v>91.81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50.81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5.3651919999999995</v>
      </c>
      <c r="E68">
        <f>GT_NG!P68</f>
        <v>13.762174422007609</v>
      </c>
      <c r="F68">
        <f>GT_Spot!P68</f>
        <v>0</v>
      </c>
      <c r="G68">
        <f>PPCL_NG!P68</f>
        <v>79.209999999999994</v>
      </c>
      <c r="H68">
        <f>PPCL_Spot!P68</f>
        <v>0</v>
      </c>
      <c r="I68">
        <f>Bawana_NG!P68</f>
        <v>134.20534009235791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1172.2513138270292</v>
      </c>
      <c r="P68" s="36">
        <v>118.51548305956781</v>
      </c>
      <c r="Q68" s="36">
        <v>38.29</v>
      </c>
      <c r="R68" s="38">
        <v>47.5</v>
      </c>
      <c r="S68" s="38">
        <v>7.68</v>
      </c>
      <c r="T68" s="37">
        <f>SUMPRODUCT(LTA!J68:AN68,LTA!J$101:AN$101,LTA!J$103:AN$103)</f>
        <v>453.46999999999997</v>
      </c>
      <c r="U68" s="37">
        <f>SUMPRODUCT(LTA!J68:AN68,LTA!J$102:AN$102,LTA!J$103:AN$103)</f>
        <v>196.18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682.28</v>
      </c>
      <c r="Z68" s="34">
        <f>IEX!N68</f>
        <v>0</v>
      </c>
      <c r="AA68" s="75">
        <f>STOA!H68</f>
        <v>397.90000000000003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29.406127828568085</v>
      </c>
      <c r="AD68">
        <f t="shared" ref="AD68:AD98" si="4">SUM(B68:AB68,AI68:AV68)-AC68</f>
        <v>3471.3233755723945</v>
      </c>
      <c r="AE68">
        <f>'IDT-1'!B68</f>
        <v>0</v>
      </c>
      <c r="AF68" s="24"/>
      <c r="AG68">
        <f t="shared" ref="AG68:AG98" si="5">SUM(AD68:AF68)</f>
        <v>3471.3233755723945</v>
      </c>
      <c r="AI68" s="34">
        <f>PXIL!H68</f>
        <v>0</v>
      </c>
      <c r="AJ68" s="34">
        <f>PXIL!N68</f>
        <v>0</v>
      </c>
      <c r="AK68" s="34">
        <f>RTM_IEX!H68</f>
        <v>54.12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5.3651919999999995</v>
      </c>
      <c r="E69">
        <f>GT_NG!P69</f>
        <v>14.103453321627157</v>
      </c>
      <c r="F69">
        <f>GT_Spot!P69</f>
        <v>0</v>
      </c>
      <c r="G69">
        <f>PPCL_NG!P69</f>
        <v>79.209999999999994</v>
      </c>
      <c r="H69">
        <f>PPCL_Spot!P69</f>
        <v>0</v>
      </c>
      <c r="I69">
        <f>Bawana_NG!P69</f>
        <v>134.20534009235791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1169.1347210127149</v>
      </c>
      <c r="P69" s="36">
        <v>118.51548305956781</v>
      </c>
      <c r="Q69" s="36">
        <v>38.29</v>
      </c>
      <c r="R69" s="38">
        <v>44.19</v>
      </c>
      <c r="S69" s="38">
        <v>7.68</v>
      </c>
      <c r="T69" s="37">
        <f>SUMPRODUCT(LTA!J69:AN69,LTA!J$101:AN$101,LTA!J$103:AN$103)</f>
        <v>414.61</v>
      </c>
      <c r="U69" s="37">
        <f>SUMPRODUCT(LTA!J69:AN69,LTA!J$102:AN$102,LTA!J$103:AN$103)</f>
        <v>196.18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697.74</v>
      </c>
      <c r="Z69" s="34">
        <f>IEX!N69</f>
        <v>0</v>
      </c>
      <c r="AA69" s="75">
        <f>STOA!H69</f>
        <v>397.90000000000003</v>
      </c>
      <c r="AB69" s="75">
        <f>-STOA!N69</f>
        <v>0</v>
      </c>
      <c r="AC69">
        <f t="shared" si="3"/>
        <v>29.426327191684646</v>
      </c>
      <c r="AD69">
        <f t="shared" si="4"/>
        <v>3473.7078622945828</v>
      </c>
      <c r="AE69">
        <f>'IDT-1'!B69</f>
        <v>0</v>
      </c>
      <c r="AF69" s="24"/>
      <c r="AG69">
        <f t="shared" si="5"/>
        <v>3473.7078622945828</v>
      </c>
      <c r="AI69" s="34">
        <f>PXIL!H69</f>
        <v>0</v>
      </c>
      <c r="AJ69" s="34">
        <f>PXIL!N69</f>
        <v>0</v>
      </c>
      <c r="AK69" s="34">
        <f>RTM_IEX!H69</f>
        <v>86.01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5.3651919999999995</v>
      </c>
      <c r="E70">
        <f>GT_NG!P70</f>
        <v>14.103453321627157</v>
      </c>
      <c r="F70">
        <f>GT_Spot!P70</f>
        <v>0</v>
      </c>
      <c r="G70">
        <f>PPCL_NG!P70</f>
        <v>79.209999999999994</v>
      </c>
      <c r="H70">
        <f>PPCL_Spot!P70</f>
        <v>0</v>
      </c>
      <c r="I70">
        <f>Bawana_NG!P70</f>
        <v>134.20534009235791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1169.1342549674057</v>
      </c>
      <c r="P70" s="36">
        <v>118.51548305956781</v>
      </c>
      <c r="Q70" s="36">
        <v>38.29</v>
      </c>
      <c r="R70" s="38">
        <v>38.89</v>
      </c>
      <c r="S70" s="38">
        <v>7.68</v>
      </c>
      <c r="T70" s="37">
        <f>SUMPRODUCT(LTA!J70:AN70,LTA!J$101:AN$101,LTA!J$103:AN$103)</f>
        <v>375.23</v>
      </c>
      <c r="U70" s="37">
        <f>SUMPRODUCT(LTA!J70:AN70,LTA!J$102:AN$102,LTA!J$103:AN$103)</f>
        <v>196.18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688.07</v>
      </c>
      <c r="Z70" s="34">
        <f>IEX!N70</f>
        <v>0</v>
      </c>
      <c r="AA70" s="75">
        <f>STOA!H70</f>
        <v>397.90000000000003</v>
      </c>
      <c r="AB70" s="75">
        <f>-STOA!N70</f>
        <v>0</v>
      </c>
      <c r="AC70">
        <f t="shared" si="3"/>
        <v>29.075287276904053</v>
      </c>
      <c r="AD70">
        <f t="shared" si="4"/>
        <v>3432.2684361640549</v>
      </c>
      <c r="AE70">
        <f>'IDT-1'!B70</f>
        <v>0</v>
      </c>
      <c r="AF70" s="24"/>
      <c r="AG70">
        <f t="shared" si="5"/>
        <v>3432.2684361640549</v>
      </c>
      <c r="AI70" s="34">
        <f>PXIL!H70</f>
        <v>0</v>
      </c>
      <c r="AJ70" s="34">
        <f>PXIL!N70</f>
        <v>0</v>
      </c>
      <c r="AK70" s="34">
        <f>RTM_IEX!H70</f>
        <v>98.57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5.3651919999999995</v>
      </c>
      <c r="E71">
        <f>GT_NG!P71</f>
        <v>11.127023878858475</v>
      </c>
      <c r="F71">
        <f>GT_Spot!P71</f>
        <v>0</v>
      </c>
      <c r="G71">
        <f>PPCL_NG!P71</f>
        <v>79.209999999999994</v>
      </c>
      <c r="H71">
        <f>PPCL_Spot!P71</f>
        <v>0</v>
      </c>
      <c r="I71">
        <f>Bawana_NG!P71</f>
        <v>134.20534009235791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1168.1784920348057</v>
      </c>
      <c r="P71" s="36">
        <v>118.51548305956781</v>
      </c>
      <c r="Q71" s="36">
        <v>38.29</v>
      </c>
      <c r="R71" s="38">
        <v>28.84</v>
      </c>
      <c r="S71" s="38">
        <v>7.68</v>
      </c>
      <c r="T71" s="37">
        <f>SUMPRODUCT(LTA!J71:AN71,LTA!J$101:AN$101,LTA!J$103:AN$103)</f>
        <v>338.91</v>
      </c>
      <c r="U71" s="37">
        <f>SUMPRODUCT(LTA!J71:AN71,LTA!J$102:AN$102,LTA!J$103:AN$103)</f>
        <v>195.17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688.07</v>
      </c>
      <c r="Z71" s="34">
        <f>IEX!N71</f>
        <v>0</v>
      </c>
      <c r="AA71" s="75">
        <f>STOA!H71</f>
        <v>397.85999999999996</v>
      </c>
      <c r="AB71" s="75">
        <f>-STOA!N71</f>
        <v>0</v>
      </c>
      <c r="AC71">
        <f t="shared" si="3"/>
        <v>29.074176860950953</v>
      </c>
      <c r="AD71">
        <f t="shared" si="4"/>
        <v>3432.137354204639</v>
      </c>
      <c r="AE71">
        <f>'IDT-1'!B71</f>
        <v>0</v>
      </c>
      <c r="AF71" s="24"/>
      <c r="AG71">
        <f t="shared" si="5"/>
        <v>3432.137354204639</v>
      </c>
      <c r="AI71" s="34">
        <f>PXIL!H71</f>
        <v>0</v>
      </c>
      <c r="AJ71" s="34">
        <f>PXIL!N71</f>
        <v>0</v>
      </c>
      <c r="AK71" s="34">
        <f>RTM_IEX!H71</f>
        <v>149.79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5.3651919999999995</v>
      </c>
      <c r="E72">
        <f>GT_NG!P72</f>
        <v>11.127023878858475</v>
      </c>
      <c r="F72">
        <f>GT_Spot!P72</f>
        <v>0</v>
      </c>
      <c r="G72">
        <f>PPCL_NG!P72</f>
        <v>79.209999999999994</v>
      </c>
      <c r="H72">
        <f>PPCL_Spot!P72</f>
        <v>0</v>
      </c>
      <c r="I72">
        <f>Bawana_NG!P72</f>
        <v>134.20534009235791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1168.1784920348057</v>
      </c>
      <c r="P72" s="36">
        <v>118.51548305956781</v>
      </c>
      <c r="Q72" s="36">
        <v>38.29</v>
      </c>
      <c r="R72" s="38">
        <v>22.02</v>
      </c>
      <c r="S72" s="38">
        <v>7.68</v>
      </c>
      <c r="T72" s="37">
        <f>SUMPRODUCT(LTA!J72:AN72,LTA!J$101:AN$101,LTA!J$103:AN$103)</f>
        <v>300.25</v>
      </c>
      <c r="U72" s="37">
        <f>SUMPRODUCT(LTA!J72:AN72,LTA!J$102:AN$102,LTA!J$103:AN$103)</f>
        <v>195.68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670.68</v>
      </c>
      <c r="Z72" s="34">
        <f>IEX!N72</f>
        <v>0</v>
      </c>
      <c r="AA72" s="75">
        <f>STOA!H72</f>
        <v>397.85999999999996</v>
      </c>
      <c r="AB72" s="75">
        <f>-STOA!N72</f>
        <v>0</v>
      </c>
      <c r="AC72">
        <f t="shared" si="3"/>
        <v>28.566564860950951</v>
      </c>
      <c r="AD72">
        <f t="shared" si="4"/>
        <v>3372.2149662046386</v>
      </c>
      <c r="AE72">
        <f>'IDT-1'!B72</f>
        <v>0</v>
      </c>
      <c r="AF72" s="24"/>
      <c r="AG72">
        <f t="shared" si="5"/>
        <v>3372.2149662046386</v>
      </c>
      <c r="AI72" s="34">
        <f>PXIL!H72</f>
        <v>0</v>
      </c>
      <c r="AJ72" s="34">
        <f>PXIL!N72</f>
        <v>0</v>
      </c>
      <c r="AK72" s="34">
        <f>RTM_IEX!H72</f>
        <v>151.72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5.3651919999999995</v>
      </c>
      <c r="E73">
        <f>GT_NG!P73</f>
        <v>11.127023878858475</v>
      </c>
      <c r="F73">
        <f>GT_Spot!P73</f>
        <v>0</v>
      </c>
      <c r="G73">
        <f>PPCL_NG!P73</f>
        <v>79.209999999999994</v>
      </c>
      <c r="H73">
        <f>PPCL_Spot!P73</f>
        <v>0</v>
      </c>
      <c r="I73">
        <f>Bawana_NG!P73</f>
        <v>134.20534009235791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1168.6895265042313</v>
      </c>
      <c r="P73" s="36">
        <v>118.51548305956781</v>
      </c>
      <c r="Q73" s="36">
        <v>38.29</v>
      </c>
      <c r="R73" s="38">
        <v>14.26</v>
      </c>
      <c r="S73" s="38">
        <v>7.68</v>
      </c>
      <c r="T73" s="37">
        <f>SUMPRODUCT(LTA!J73:AN73,LTA!J$101:AN$101,LTA!J$103:AN$103)</f>
        <v>261.77999999999997</v>
      </c>
      <c r="U73" s="37">
        <f>SUMPRODUCT(LTA!J73:AN73,LTA!J$102:AN$102,LTA!J$103:AN$103)</f>
        <v>195.68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646.52</v>
      </c>
      <c r="Z73" s="34">
        <f>IEX!N73</f>
        <v>0</v>
      </c>
      <c r="AA73" s="75">
        <f>STOA!H73</f>
        <v>397.85999999999996</v>
      </c>
      <c r="AB73" s="75">
        <f>-STOA!N73</f>
        <v>0</v>
      </c>
      <c r="AC73">
        <f t="shared" si="3"/>
        <v>27.594605111607482</v>
      </c>
      <c r="AD73">
        <f t="shared" si="4"/>
        <v>3046.5879604234078</v>
      </c>
      <c r="AE73">
        <f>'IDT-1'!B73</f>
        <v>0</v>
      </c>
      <c r="AF73" s="24"/>
      <c r="AG73">
        <f t="shared" si="5"/>
        <v>3046.5879604234078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-105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5.3651919999999995</v>
      </c>
      <c r="E74">
        <f>GT_NG!P74</f>
        <v>11.127023878858475</v>
      </c>
      <c r="F74">
        <f>GT_Spot!P74</f>
        <v>0</v>
      </c>
      <c r="G74">
        <f>PPCL_NG!P74</f>
        <v>80</v>
      </c>
      <c r="H74">
        <f>PPCL_Spot!P74</f>
        <v>0</v>
      </c>
      <c r="I74">
        <f>Bawana_NG!P74</f>
        <v>134.20534009235791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1172.4062386215353</v>
      </c>
      <c r="P74" s="36">
        <v>118.51548305956781</v>
      </c>
      <c r="Q74" s="36">
        <v>38.29</v>
      </c>
      <c r="R74" s="38">
        <v>8.0849469081823848</v>
      </c>
      <c r="S74" s="38">
        <v>7.68</v>
      </c>
      <c r="T74" s="37">
        <f>SUMPRODUCT(LTA!J74:AN74,LTA!J$101:AN$101,LTA!J$103:AN$103)</f>
        <v>221.79000000000002</v>
      </c>
      <c r="U74" s="37">
        <f>SUMPRODUCT(LTA!J74:AN74,LTA!J$102:AN$102,LTA!J$103:AN$103)</f>
        <v>195.68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607.87</v>
      </c>
      <c r="Z74" s="34">
        <f>IEX!N74</f>
        <v>0</v>
      </c>
      <c r="AA74" s="75">
        <f>STOA!H74</f>
        <v>397.85999999999996</v>
      </c>
      <c r="AB74" s="75">
        <f>-STOA!N74</f>
        <v>0</v>
      </c>
      <c r="AC74">
        <f t="shared" si="3"/>
        <v>26.767534208373561</v>
      </c>
      <c r="AD74">
        <f t="shared" si="4"/>
        <v>2985.1066903521282</v>
      </c>
      <c r="AE74">
        <f>'IDT-1'!B74</f>
        <v>0</v>
      </c>
      <c r="AF74" s="24"/>
      <c r="AG74">
        <f t="shared" si="5"/>
        <v>2985.1066903521282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-87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5.4486319999999999</v>
      </c>
      <c r="E75">
        <f>GT_NG!P75</f>
        <v>11.22434478741992</v>
      </c>
      <c r="F75">
        <f>GT_Spot!P75</f>
        <v>0</v>
      </c>
      <c r="G75">
        <f>PPCL_NG!P75</f>
        <v>82.26</v>
      </c>
      <c r="H75">
        <f>PPCL_Spot!P75</f>
        <v>0</v>
      </c>
      <c r="I75">
        <f>Bawana_NG!P75</f>
        <v>134.20534009235791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1141.9703067725261</v>
      </c>
      <c r="P75" s="36">
        <v>118.51548305956781</v>
      </c>
      <c r="Q75" s="36">
        <v>38.29</v>
      </c>
      <c r="R75" s="38">
        <v>0</v>
      </c>
      <c r="S75" s="38">
        <v>7.68</v>
      </c>
      <c r="T75" s="37">
        <f>SUMPRODUCT(LTA!J75:AN75,LTA!J$101:AN$101,LTA!J$103:AN$103)</f>
        <v>194.25</v>
      </c>
      <c r="U75" s="37">
        <f>SUMPRODUCT(LTA!J75:AN75,LTA!J$102:AN$102,LTA!J$103:AN$103)</f>
        <v>196.17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531.52</v>
      </c>
      <c r="Z75" s="34">
        <f>IEX!N75</f>
        <v>0</v>
      </c>
      <c r="AA75" s="75">
        <f>STOA!H75</f>
        <v>324.41000000000003</v>
      </c>
      <c r="AB75" s="75">
        <f>-STOA!N75</f>
        <v>0</v>
      </c>
      <c r="AC75">
        <f t="shared" si="3"/>
        <v>24.88573848347129</v>
      </c>
      <c r="AD75">
        <f t="shared" si="4"/>
        <v>2785.0583682284</v>
      </c>
      <c r="AE75">
        <f>'IDT-1'!B75</f>
        <v>0</v>
      </c>
      <c r="AF75" s="24"/>
      <c r="AG75">
        <f t="shared" si="5"/>
        <v>2785.0583682284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-76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5.4486319999999999</v>
      </c>
      <c r="E76">
        <f>GT_NG!P76</f>
        <v>11.22434478741992</v>
      </c>
      <c r="F76">
        <f>GT_Spot!P76</f>
        <v>0</v>
      </c>
      <c r="G76">
        <f>PPCL_NG!P76</f>
        <v>82.26</v>
      </c>
      <c r="H76">
        <f>PPCL_Spot!P76</f>
        <v>0</v>
      </c>
      <c r="I76">
        <f>Bawana_NG!P76</f>
        <v>134.20534009235791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1148.6601035589476</v>
      </c>
      <c r="P76" s="36">
        <v>118.51548305956781</v>
      </c>
      <c r="Q76" s="36">
        <v>38.29</v>
      </c>
      <c r="R76" s="38">
        <v>0</v>
      </c>
      <c r="S76" s="38">
        <v>7.68</v>
      </c>
      <c r="T76" s="37">
        <f>SUMPRODUCT(LTA!J76:AN76,LTA!J$101:AN$101,LTA!J$103:AN$103)</f>
        <v>173.17000000000002</v>
      </c>
      <c r="U76" s="37">
        <f>SUMPRODUCT(LTA!J76:AN76,LTA!J$102:AN$102,LTA!J$103:AN$103)</f>
        <v>196.17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490.93</v>
      </c>
      <c r="Z76" s="34">
        <f>IEX!N76</f>
        <v>0</v>
      </c>
      <c r="AA76" s="75">
        <f>STOA!H76</f>
        <v>324.41000000000003</v>
      </c>
      <c r="AB76" s="75">
        <f>-STOA!N76</f>
        <v>0</v>
      </c>
      <c r="AC76">
        <f t="shared" si="3"/>
        <v>23.957991101608332</v>
      </c>
      <c r="AD76">
        <f t="shared" si="4"/>
        <v>2786.0059123966848</v>
      </c>
      <c r="AE76">
        <f>'IDT-1'!B76</f>
        <v>0</v>
      </c>
      <c r="AF76" s="24"/>
      <c r="AG76">
        <f t="shared" si="5"/>
        <v>2786.0059123966848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-21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5.4486319999999999</v>
      </c>
      <c r="E77">
        <f>GT_NG!P77</f>
        <v>11.22434478741992</v>
      </c>
      <c r="F77">
        <f>GT_Spot!P77</f>
        <v>0</v>
      </c>
      <c r="G77">
        <f>PPCL_NG!P77</f>
        <v>82.26</v>
      </c>
      <c r="H77">
        <f>PPCL_Spot!P77</f>
        <v>0</v>
      </c>
      <c r="I77">
        <f>Bawana_NG!P77</f>
        <v>134.20534009235791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1220.8630743898138</v>
      </c>
      <c r="P77" s="36">
        <v>118.51548305956781</v>
      </c>
      <c r="Q77" s="36">
        <v>38.29</v>
      </c>
      <c r="R77" s="38">
        <v>0</v>
      </c>
      <c r="S77" s="38">
        <v>7.68</v>
      </c>
      <c r="T77" s="37">
        <f>SUMPRODUCT(LTA!J77:AN77,LTA!J$101:AN$101,LTA!J$103:AN$103)</f>
        <v>156.88999999999999</v>
      </c>
      <c r="U77" s="37">
        <f>SUMPRODUCT(LTA!J77:AN77,LTA!J$102:AN$102,LTA!J$103:AN$103)</f>
        <v>196.68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445.51</v>
      </c>
      <c r="Z77" s="34">
        <f>IEX!N77</f>
        <v>0</v>
      </c>
      <c r="AA77" s="75">
        <f>STOA!H77</f>
        <v>324.41000000000003</v>
      </c>
      <c r="AB77" s="75">
        <f>-STOA!N77</f>
        <v>0</v>
      </c>
      <c r="AC77">
        <f t="shared" si="3"/>
        <v>24.575627123953478</v>
      </c>
      <c r="AD77">
        <f t="shared" si="4"/>
        <v>2734.4112472052057</v>
      </c>
      <c r="AE77">
        <f>'IDT-1'!B77</f>
        <v>0</v>
      </c>
      <c r="AF77" s="24"/>
      <c r="AG77">
        <f t="shared" si="5"/>
        <v>2734.4112472052057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-82.99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5.4486319999999999</v>
      </c>
      <c r="E78">
        <f>GT_NG!P78</f>
        <v>11.010238788584743</v>
      </c>
      <c r="F78">
        <f>GT_Spot!P78</f>
        <v>0</v>
      </c>
      <c r="G78">
        <f>PPCL_NG!P78</f>
        <v>82.26</v>
      </c>
      <c r="H78">
        <f>PPCL_Spot!P78</f>
        <v>0</v>
      </c>
      <c r="I78">
        <f>Bawana_NG!P78</f>
        <v>134.20534009235791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1267.2345243645968</v>
      </c>
      <c r="P78" s="36">
        <v>118.51548305956781</v>
      </c>
      <c r="Q78" s="36">
        <v>38.29</v>
      </c>
      <c r="R78" s="38">
        <v>0</v>
      </c>
      <c r="S78" s="38">
        <v>7.68</v>
      </c>
      <c r="T78" s="37">
        <f>SUMPRODUCT(LTA!J78:AN78,LTA!J$101:AN$101,LTA!J$103:AN$103)</f>
        <v>143.24</v>
      </c>
      <c r="U78" s="37">
        <f>SUMPRODUCT(LTA!J78:AN78,LTA!J$102:AN$102,LTA!J$103:AN$103)</f>
        <v>197.19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416.52</v>
      </c>
      <c r="Z78" s="34">
        <f>IEX!N78</f>
        <v>0</v>
      </c>
      <c r="AA78" s="75">
        <f>STOA!H78</f>
        <v>324.41000000000003</v>
      </c>
      <c r="AB78" s="75">
        <f>-STOA!N78</f>
        <v>0</v>
      </c>
      <c r="AC78">
        <f t="shared" si="3"/>
        <v>24.651897313553135</v>
      </c>
      <c r="AD78">
        <f t="shared" si="4"/>
        <v>2733.3523209915538</v>
      </c>
      <c r="AE78">
        <f>'IDT-1'!B78</f>
        <v>0</v>
      </c>
      <c r="AF78" s="24"/>
      <c r="AG78">
        <f t="shared" si="5"/>
        <v>2733.3523209915538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-88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5.4486319999999999</v>
      </c>
      <c r="E79">
        <f>GT_NG!P79</f>
        <v>11.010238788584743</v>
      </c>
      <c r="F79">
        <f>GT_Spot!P79</f>
        <v>0</v>
      </c>
      <c r="G79">
        <f>PPCL_NG!P79</f>
        <v>82.26</v>
      </c>
      <c r="H79">
        <f>PPCL_Spot!P79</f>
        <v>0</v>
      </c>
      <c r="I79">
        <f>Bawana_NG!P79</f>
        <v>102.20600757782898</v>
      </c>
      <c r="J79">
        <f>Bawana_RLNG!P79</f>
        <v>0</v>
      </c>
      <c r="K79">
        <f>Bawana_Spot!P79</f>
        <v>100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1250.6641980706117</v>
      </c>
      <c r="P79" s="36">
        <v>118.51548305956781</v>
      </c>
      <c r="Q79" s="36">
        <v>38.29</v>
      </c>
      <c r="R79" s="38">
        <v>0</v>
      </c>
      <c r="S79" s="38">
        <v>7.68</v>
      </c>
      <c r="T79" s="37">
        <f>SUMPRODUCT(LTA!J79:AN79,LTA!J$101:AN$101,LTA!J$103:AN$103)</f>
        <v>136.28</v>
      </c>
      <c r="U79" s="37">
        <f>SUMPRODUCT(LTA!J79:AN79,LTA!J$102:AN$102,LTA!J$103:AN$103)</f>
        <v>197.19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102.43</v>
      </c>
      <c r="Z79" s="34">
        <f>IEX!N79</f>
        <v>0</v>
      </c>
      <c r="AA79" s="75">
        <f>STOA!H79</f>
        <v>614.33000000000004</v>
      </c>
      <c r="AB79" s="75">
        <f>-STOA!N79</f>
        <v>0</v>
      </c>
      <c r="AC79">
        <f t="shared" si="3"/>
        <v>23.39118229977138</v>
      </c>
      <c r="AD79">
        <f t="shared" si="4"/>
        <v>2761.2733771968215</v>
      </c>
      <c r="AE79">
        <f>'IDT-1'!B79</f>
        <v>0</v>
      </c>
      <c r="AF79" s="24"/>
      <c r="AG79">
        <f t="shared" si="5"/>
        <v>2761.2733771968215</v>
      </c>
      <c r="AI79" s="34">
        <f>PXIL!H79</f>
        <v>0</v>
      </c>
      <c r="AJ79" s="34">
        <f>PXIL!N79</f>
        <v>0</v>
      </c>
      <c r="AK79" s="34">
        <f>RTM_IEX!H79</f>
        <v>18.36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5.4486319999999999</v>
      </c>
      <c r="E80">
        <f>GT_NG!P80</f>
        <v>11.22434478741992</v>
      </c>
      <c r="F80">
        <f>GT_Spot!P80</f>
        <v>0</v>
      </c>
      <c r="G80">
        <f>PPCL_NG!P80</f>
        <v>82.26</v>
      </c>
      <c r="H80">
        <f>PPCL_Spot!P80</f>
        <v>0</v>
      </c>
      <c r="I80">
        <f>Bawana_NG!P80</f>
        <v>102.20600757782898</v>
      </c>
      <c r="J80">
        <f>Bawana_RLNG!P80</f>
        <v>0</v>
      </c>
      <c r="K80">
        <f>Bawana_Spot!P80</f>
        <v>100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1215.2584868706713</v>
      </c>
      <c r="P80" s="36">
        <v>118.51548305956781</v>
      </c>
      <c r="Q80" s="36">
        <v>38.29</v>
      </c>
      <c r="R80" s="38">
        <v>0</v>
      </c>
      <c r="S80" s="38">
        <v>7.68</v>
      </c>
      <c r="T80" s="37">
        <f>SUMPRODUCT(LTA!J80:AN80,LTA!J$101:AN$101,LTA!J$103:AN$103)</f>
        <v>130.36000000000001</v>
      </c>
      <c r="U80" s="37">
        <f>SUMPRODUCT(LTA!J80:AN80,LTA!J$102:AN$102,LTA!J$103:AN$103)</f>
        <v>197.19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119.83</v>
      </c>
      <c r="Z80" s="34">
        <f>IEX!N80</f>
        <v>0</v>
      </c>
      <c r="AA80" s="75">
        <f>STOA!H80</f>
        <v>614.33000000000004</v>
      </c>
      <c r="AB80" s="75">
        <f>-STOA!N80</f>
        <v>0</v>
      </c>
      <c r="AC80">
        <f t="shared" si="3"/>
        <v>23.135136816082095</v>
      </c>
      <c r="AD80">
        <f t="shared" si="4"/>
        <v>2731.0478174794057</v>
      </c>
      <c r="AE80">
        <f>'IDT-1'!B80</f>
        <v>0</v>
      </c>
      <c r="AF80" s="24"/>
      <c r="AG80">
        <f t="shared" si="5"/>
        <v>2731.0478174794057</v>
      </c>
      <c r="AI80" s="34">
        <f>PXIL!H80</f>
        <v>0</v>
      </c>
      <c r="AJ80" s="34">
        <f>PXIL!N80</f>
        <v>0</v>
      </c>
      <c r="AK80" s="34">
        <f>RTM_IEX!H80</f>
        <v>11.59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5.4486319999999999</v>
      </c>
      <c r="E81">
        <f>GT_NG!P81</f>
        <v>11.22434478741992</v>
      </c>
      <c r="F81">
        <f>GT_Spot!P81</f>
        <v>0</v>
      </c>
      <c r="G81">
        <f>PPCL_NG!P81</f>
        <v>82.26</v>
      </c>
      <c r="H81">
        <f>PPCL_Spot!P81</f>
        <v>0</v>
      </c>
      <c r="I81">
        <f>Bawana_NG!P81</f>
        <v>134.20534009235791</v>
      </c>
      <c r="J81">
        <f>Bawana_RLNG!P81</f>
        <v>0</v>
      </c>
      <c r="K81">
        <f>Bawana_Spot!P81</f>
        <v>100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1216.3284352103879</v>
      </c>
      <c r="P81" s="36">
        <v>118.51548305956781</v>
      </c>
      <c r="Q81" s="36">
        <v>38.29</v>
      </c>
      <c r="R81" s="38">
        <v>0</v>
      </c>
      <c r="S81" s="38">
        <v>7.68</v>
      </c>
      <c r="T81" s="37">
        <f>SUMPRODUCT(LTA!J81:AN81,LTA!J$101:AN$101,LTA!J$103:AN$103)</f>
        <v>128.67000000000002</v>
      </c>
      <c r="U81" s="37">
        <f>SUMPRODUCT(LTA!J81:AN81,LTA!J$102:AN$102,LTA!J$103:AN$103)</f>
        <v>196.17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101.96</v>
      </c>
      <c r="Z81" s="34">
        <f>IEX!N81</f>
        <v>0</v>
      </c>
      <c r="AA81" s="75">
        <f>STOA!H81</f>
        <v>614.33000000000004</v>
      </c>
      <c r="AB81" s="75">
        <f>-STOA!N81</f>
        <v>0</v>
      </c>
      <c r="AC81">
        <f t="shared" si="3"/>
        <v>23.568906775257762</v>
      </c>
      <c r="AD81">
        <f t="shared" si="4"/>
        <v>2782.2533283744756</v>
      </c>
      <c r="AE81">
        <f>'IDT-1'!B81</f>
        <v>0</v>
      </c>
      <c r="AF81" s="24"/>
      <c r="AG81">
        <f t="shared" si="5"/>
        <v>2782.2533283744756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50.74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5.4486319999999999</v>
      </c>
      <c r="E82">
        <f>GT_NG!P82</f>
        <v>11.22434478741992</v>
      </c>
      <c r="F82">
        <f>GT_Spot!P82</f>
        <v>0</v>
      </c>
      <c r="G82">
        <f>PPCL_NG!P82</f>
        <v>82.26</v>
      </c>
      <c r="H82">
        <f>PPCL_Spot!P82</f>
        <v>0</v>
      </c>
      <c r="I82">
        <f>Bawana_NG!P82</f>
        <v>134.20534009235791</v>
      </c>
      <c r="J82">
        <f>Bawana_RLNG!P82</f>
        <v>0</v>
      </c>
      <c r="K82">
        <f>Bawana_Spot!P82</f>
        <v>100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1245.2821278371453</v>
      </c>
      <c r="P82" s="36">
        <v>118.51548305956781</v>
      </c>
      <c r="Q82" s="36">
        <v>38.29</v>
      </c>
      <c r="R82" s="38">
        <v>0</v>
      </c>
      <c r="S82" s="38">
        <v>7.68</v>
      </c>
      <c r="T82" s="37">
        <f>SUMPRODUCT(LTA!J82:AN82,LTA!J$101:AN$101,LTA!J$103:AN$103)</f>
        <v>128.67000000000002</v>
      </c>
      <c r="U82" s="37">
        <f>SUMPRODUCT(LTA!J82:AN82,LTA!J$102:AN$102,LTA!J$103:AN$103)</f>
        <v>196.17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126.78</v>
      </c>
      <c r="Z82" s="34">
        <f>IEX!N82</f>
        <v>0</v>
      </c>
      <c r="AA82" s="75">
        <f>STOA!H82</f>
        <v>614.33000000000004</v>
      </c>
      <c r="AB82" s="75">
        <f>-STOA!N82</f>
        <v>0</v>
      </c>
      <c r="AC82">
        <f t="shared" si="3"/>
        <v>23.994565793322522</v>
      </c>
      <c r="AD82">
        <f t="shared" si="4"/>
        <v>2832.5013619831684</v>
      </c>
      <c r="AE82">
        <f>'IDT-1'!B82</f>
        <v>0</v>
      </c>
      <c r="AF82" s="24"/>
      <c r="AG82">
        <f t="shared" si="5"/>
        <v>2832.5013619831684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47.64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5.4486319999999999</v>
      </c>
      <c r="E83">
        <f>GT_NG!P83</f>
        <v>11.22434478741992</v>
      </c>
      <c r="F83">
        <f>GT_Spot!P83</f>
        <v>0</v>
      </c>
      <c r="G83">
        <f>PPCL_NG!P83</f>
        <v>82.26</v>
      </c>
      <c r="H83">
        <f>PPCL_Spot!P83</f>
        <v>0</v>
      </c>
      <c r="I83">
        <f>Bawana_NG!P83</f>
        <v>134.20534009235791</v>
      </c>
      <c r="J83">
        <f>Bawana_RLNG!P83</f>
        <v>0</v>
      </c>
      <c r="K83">
        <f>Bawana_Spot!P83</f>
        <v>100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1201.3048426328792</v>
      </c>
      <c r="P83" s="36">
        <v>118.51548305956781</v>
      </c>
      <c r="Q83" s="36">
        <v>38.29</v>
      </c>
      <c r="R83" s="38">
        <v>0</v>
      </c>
      <c r="S83" s="38">
        <v>7.68</v>
      </c>
      <c r="T83" s="37">
        <f>SUMPRODUCT(LTA!J83:AN83,LTA!J$101:AN$101,LTA!J$103:AN$103)</f>
        <v>128.67000000000002</v>
      </c>
      <c r="U83" s="37">
        <f>SUMPRODUCT(LTA!J83:AN83,LTA!J$102:AN$102,LTA!J$103:AN$103)</f>
        <v>195.17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1000.8900000000001</v>
      </c>
      <c r="AB83" s="75">
        <f>-STOA!N83</f>
        <v>0</v>
      </c>
      <c r="AC83">
        <f t="shared" si="3"/>
        <v>26.957425618986282</v>
      </c>
      <c r="AD83">
        <f t="shared" si="4"/>
        <v>2812.7012169532391</v>
      </c>
      <c r="AE83">
        <f>'IDT-1'!B83</f>
        <v>0</v>
      </c>
      <c r="AF83" s="24"/>
      <c r="AG83">
        <f t="shared" si="5"/>
        <v>2812.7012169532391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-184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5.4486319999999999</v>
      </c>
      <c r="E84">
        <f>GT_NG!P84</f>
        <v>11.22434478741992</v>
      </c>
      <c r="F84">
        <f>GT_Spot!P84</f>
        <v>0</v>
      </c>
      <c r="G84">
        <f>PPCL_NG!P84</f>
        <v>82.26</v>
      </c>
      <c r="H84">
        <f>PPCL_Spot!P84</f>
        <v>0</v>
      </c>
      <c r="I84">
        <f>Bawana_NG!P84</f>
        <v>134.20534009235791</v>
      </c>
      <c r="J84">
        <f>Bawana_RLNG!P84</f>
        <v>0</v>
      </c>
      <c r="K84">
        <f>Bawana_Spot!P84</f>
        <v>100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1152.7233740026891</v>
      </c>
      <c r="P84" s="36">
        <v>118.51548305956781</v>
      </c>
      <c r="Q84" s="36">
        <v>38.29</v>
      </c>
      <c r="R84" s="38">
        <v>0</v>
      </c>
      <c r="S84" s="38">
        <v>7.68</v>
      </c>
      <c r="T84" s="37">
        <f>SUMPRODUCT(LTA!J84:AN84,LTA!J$101:AN$101,LTA!J$103:AN$103)</f>
        <v>128.67000000000002</v>
      </c>
      <c r="U84" s="37">
        <f>SUMPRODUCT(LTA!J84:AN84,LTA!J$102:AN$102,LTA!J$103:AN$103)</f>
        <v>195.17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1000.8900000000001</v>
      </c>
      <c r="AB84" s="75">
        <f>-STOA!N84</f>
        <v>0</v>
      </c>
      <c r="AC84">
        <f t="shared" si="3"/>
        <v>25.922475610850892</v>
      </c>
      <c r="AD84">
        <f t="shared" si="4"/>
        <v>2839.1546983311841</v>
      </c>
      <c r="AE84">
        <f>'IDT-1'!B84</f>
        <v>0</v>
      </c>
      <c r="AF84" s="24"/>
      <c r="AG84">
        <f t="shared" si="5"/>
        <v>2839.1546983311841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-110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5.4486319999999999</v>
      </c>
      <c r="E85">
        <f>GT_NG!P85</f>
        <v>11.22434478741992</v>
      </c>
      <c r="F85">
        <f>GT_Spot!P85</f>
        <v>0</v>
      </c>
      <c r="G85">
        <f>PPCL_NG!P85</f>
        <v>80</v>
      </c>
      <c r="H85">
        <f>PPCL_Spot!P85</f>
        <v>0</v>
      </c>
      <c r="I85">
        <f>Bawana_NG!P85</f>
        <v>134.20534009235791</v>
      </c>
      <c r="J85">
        <f>Bawana_RLNG!P85</f>
        <v>0</v>
      </c>
      <c r="K85">
        <f>Bawana_Spot!P85</f>
        <v>100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1177.1579204513075</v>
      </c>
      <c r="P85" s="36">
        <v>118.51548305956781</v>
      </c>
      <c r="Q85" s="36">
        <v>38.29</v>
      </c>
      <c r="R85" s="38">
        <v>0</v>
      </c>
      <c r="S85" s="38">
        <v>7.68</v>
      </c>
      <c r="T85" s="37">
        <f>SUMPRODUCT(LTA!J85:AN85,LTA!J$101:AN$101,LTA!J$103:AN$103)</f>
        <v>128.67000000000002</v>
      </c>
      <c r="U85" s="37">
        <f>SUMPRODUCT(LTA!J85:AN85,LTA!J$102:AN$102,LTA!J$103:AN$103)</f>
        <v>195.17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1000.8900000000001</v>
      </c>
      <c r="AB85" s="75">
        <f>-STOA!N85</f>
        <v>0</v>
      </c>
      <c r="AC85">
        <f t="shared" si="3"/>
        <v>25.854607069272618</v>
      </c>
      <c r="AD85">
        <f t="shared" si="4"/>
        <v>2891.3971133213809</v>
      </c>
      <c r="AE85">
        <f>'IDT-1'!B85</f>
        <v>0</v>
      </c>
      <c r="AF85" s="24"/>
      <c r="AG85">
        <f t="shared" si="5"/>
        <v>2891.3971133213809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-80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5.4486319999999999</v>
      </c>
      <c r="E86">
        <f>GT_NG!P86</f>
        <v>11.22434478741992</v>
      </c>
      <c r="F86">
        <f>GT_Spot!P86</f>
        <v>0</v>
      </c>
      <c r="G86">
        <f>PPCL_NG!P86</f>
        <v>80</v>
      </c>
      <c r="H86">
        <f>PPCL_Spot!P86</f>
        <v>0</v>
      </c>
      <c r="I86">
        <f>Bawana_NG!P86</f>
        <v>134.20534009235791</v>
      </c>
      <c r="J86">
        <f>Bawana_RLNG!P86</f>
        <v>0</v>
      </c>
      <c r="K86">
        <f>Bawana_Spot!P86</f>
        <v>100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1177.5262436434848</v>
      </c>
      <c r="P86" s="36">
        <v>118.51548305956781</v>
      </c>
      <c r="Q86" s="36">
        <v>38.29</v>
      </c>
      <c r="R86" s="38">
        <v>0</v>
      </c>
      <c r="S86" s="38">
        <v>7.68</v>
      </c>
      <c r="T86" s="37">
        <f>SUMPRODUCT(LTA!J86:AN86,LTA!J$101:AN$101,LTA!J$103:AN$103)</f>
        <v>128.67000000000002</v>
      </c>
      <c r="U86" s="37">
        <f>SUMPRODUCT(LTA!J86:AN86,LTA!J$102:AN$102,LTA!J$103:AN$103)</f>
        <v>195.17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29.75</v>
      </c>
      <c r="Z86" s="34">
        <f>IEX!N86</f>
        <v>0</v>
      </c>
      <c r="AA86" s="75">
        <f>STOA!H86</f>
        <v>1000.8900000000001</v>
      </c>
      <c r="AB86" s="75">
        <f>-STOA!N86</f>
        <v>0</v>
      </c>
      <c r="AC86">
        <f t="shared" si="3"/>
        <v>26.151687091388229</v>
      </c>
      <c r="AD86">
        <f t="shared" si="4"/>
        <v>2950.568356491442</v>
      </c>
      <c r="AE86">
        <f>'IDT-1'!B86</f>
        <v>0</v>
      </c>
      <c r="AF86" s="24"/>
      <c r="AG86">
        <f t="shared" si="5"/>
        <v>2950.568356491442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-68</v>
      </c>
      <c r="AM86" s="34">
        <f>RTM_PXI!H86</f>
        <v>0</v>
      </c>
      <c r="AN86" s="34">
        <f>RTM_PXI!N86</f>
        <v>0</v>
      </c>
      <c r="AO86" s="147">
        <f>GDAM_IEX!H86</f>
        <v>17.350000000000001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5.4486319999999999</v>
      </c>
      <c r="E87">
        <f>GT_NG!P87</f>
        <v>17.744504572099927</v>
      </c>
      <c r="F87">
        <f>GT_Spot!P87</f>
        <v>0</v>
      </c>
      <c r="G87">
        <f>PPCL_NG!P87</f>
        <v>80</v>
      </c>
      <c r="H87">
        <f>PPCL_Spot!P87</f>
        <v>0</v>
      </c>
      <c r="I87">
        <f>Bawana_NG!P87</f>
        <v>102.20600757782898</v>
      </c>
      <c r="J87">
        <f>Bawana_RLNG!P87</f>
        <v>0</v>
      </c>
      <c r="K87">
        <f>Bawana_Spot!P87</f>
        <v>100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1129.2062700133827</v>
      </c>
      <c r="P87" s="36">
        <v>118.51548305956781</v>
      </c>
      <c r="Q87" s="36">
        <v>38.29</v>
      </c>
      <c r="R87" s="38">
        <v>0</v>
      </c>
      <c r="S87" s="38">
        <v>7.68</v>
      </c>
      <c r="T87" s="37">
        <f>SUMPRODUCT(LTA!J87:AN87,LTA!J$101:AN$101,LTA!J$103:AN$103)</f>
        <v>128.67000000000002</v>
      </c>
      <c r="U87" s="37">
        <f>SUMPRODUCT(LTA!J87:AN87,LTA!J$102:AN$102,LTA!J$103:AN$103)</f>
        <v>194.19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1128.2600000000002</v>
      </c>
      <c r="AB87" s="75">
        <f>-STOA!N87</f>
        <v>0</v>
      </c>
      <c r="AC87">
        <f t="shared" si="3"/>
        <v>25.621771536672188</v>
      </c>
      <c r="AD87">
        <f t="shared" si="4"/>
        <v>3024.5891256862078</v>
      </c>
      <c r="AE87">
        <f>'IDT-1'!B87</f>
        <v>0</v>
      </c>
      <c r="AF87" s="24"/>
      <c r="AG87">
        <f t="shared" si="5"/>
        <v>3024.5891256862078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5.4486319999999999</v>
      </c>
      <c r="E88">
        <f>GT_NG!P88</f>
        <v>17.744504572099927</v>
      </c>
      <c r="F88">
        <f>GT_Spot!P88</f>
        <v>0</v>
      </c>
      <c r="G88">
        <f>PPCL_NG!P88</f>
        <v>80</v>
      </c>
      <c r="H88">
        <f>PPCL_Spot!P88</f>
        <v>0</v>
      </c>
      <c r="I88">
        <f>Bawana_NG!P88</f>
        <v>102.20600757782898</v>
      </c>
      <c r="J88">
        <f>Bawana_RLNG!P88</f>
        <v>0</v>
      </c>
      <c r="K88">
        <f>Bawana_Spot!P88</f>
        <v>100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1177.357882707915</v>
      </c>
      <c r="P88" s="36">
        <v>118.51548305956781</v>
      </c>
      <c r="Q88" s="36">
        <v>38.29</v>
      </c>
      <c r="R88" s="38">
        <v>0</v>
      </c>
      <c r="S88" s="38">
        <v>7.68</v>
      </c>
      <c r="T88" s="37">
        <f>SUMPRODUCT(LTA!J88:AN88,LTA!J$101:AN$101,LTA!J$103:AN$103)</f>
        <v>128.67000000000002</v>
      </c>
      <c r="U88" s="37">
        <f>SUMPRODUCT(LTA!J88:AN88,LTA!J$102:AN$102,LTA!J$103:AN$103)</f>
        <v>194.79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1128.2600000000002</v>
      </c>
      <c r="AB88" s="75">
        <f>-STOA!N88</f>
        <v>0</v>
      </c>
      <c r="AC88">
        <f t="shared" si="3"/>
        <v>26.031285083306258</v>
      </c>
      <c r="AD88">
        <f t="shared" si="4"/>
        <v>3072.9312248341057</v>
      </c>
      <c r="AE88">
        <f>'IDT-1'!B88</f>
        <v>0</v>
      </c>
      <c r="AF88" s="24"/>
      <c r="AG88">
        <f t="shared" si="5"/>
        <v>3072.9312248341057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5.4486319999999999</v>
      </c>
      <c r="E89">
        <f>GT_NG!P89</f>
        <v>17.744504572099927</v>
      </c>
      <c r="F89">
        <f>GT_Spot!P89</f>
        <v>0</v>
      </c>
      <c r="G89">
        <f>PPCL_NG!P89</f>
        <v>80</v>
      </c>
      <c r="H89">
        <f>PPCL_Spot!P89</f>
        <v>0</v>
      </c>
      <c r="I89">
        <f>Bawana_NG!P89</f>
        <v>102.20600757782898</v>
      </c>
      <c r="J89">
        <f>Bawana_RLNG!P89</f>
        <v>0</v>
      </c>
      <c r="K89">
        <f>Bawana_Spot!P89</f>
        <v>100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1255.1095215496221</v>
      </c>
      <c r="P89" s="36">
        <v>118.51548305956781</v>
      </c>
      <c r="Q89" s="36">
        <v>38.29</v>
      </c>
      <c r="R89" s="38">
        <v>0</v>
      </c>
      <c r="S89" s="38">
        <v>7.68</v>
      </c>
      <c r="T89" s="37">
        <f>SUMPRODUCT(LTA!J89:AN89,LTA!J$101:AN$101,LTA!J$103:AN$103)</f>
        <v>126.99</v>
      </c>
      <c r="U89" s="37">
        <f>SUMPRODUCT(LTA!J89:AN89,LTA!J$102:AN$102,LTA!J$103:AN$103)</f>
        <v>183.79000000000002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16.09</v>
      </c>
      <c r="Z89" s="34">
        <f>IEX!N89</f>
        <v>0</v>
      </c>
      <c r="AA89" s="75">
        <f>STOA!H89</f>
        <v>1128.2600000000002</v>
      </c>
      <c r="AB89" s="75">
        <f>-STOA!N89</f>
        <v>0</v>
      </c>
      <c r="AC89">
        <f t="shared" si="3"/>
        <v>26.819974849576596</v>
      </c>
      <c r="AD89">
        <f t="shared" si="4"/>
        <v>3166.034173909542</v>
      </c>
      <c r="AE89">
        <f>'IDT-1'!B89</f>
        <v>0</v>
      </c>
      <c r="AF89" s="24"/>
      <c r="AG89">
        <f t="shared" si="5"/>
        <v>3166.034173909542</v>
      </c>
      <c r="AI89" s="34">
        <f>PXIL!H89</f>
        <v>0</v>
      </c>
      <c r="AJ89" s="34">
        <f>PXIL!N89</f>
        <v>0</v>
      </c>
      <c r="AK89" s="34">
        <f>RTM_IEX!H89</f>
        <v>10.75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1.98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5.4486319999999999</v>
      </c>
      <c r="E90">
        <f>GT_NG!P90</f>
        <v>17.744504572099927</v>
      </c>
      <c r="F90">
        <f>GT_Spot!P90</f>
        <v>0</v>
      </c>
      <c r="G90">
        <f>PPCL_NG!P90</f>
        <v>80</v>
      </c>
      <c r="H90">
        <f>PPCL_Spot!P90</f>
        <v>0</v>
      </c>
      <c r="I90">
        <f>Bawana_NG!P90</f>
        <v>102.20600757782898</v>
      </c>
      <c r="J90">
        <f>Bawana_RLNG!P90</f>
        <v>0</v>
      </c>
      <c r="K90">
        <f>Bawana_Spot!P90</f>
        <v>100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1291.5473134332092</v>
      </c>
      <c r="P90" s="36">
        <v>118.51548305956781</v>
      </c>
      <c r="Q90" s="36">
        <v>38.29</v>
      </c>
      <c r="R90" s="38">
        <v>0</v>
      </c>
      <c r="S90" s="38">
        <v>7.68</v>
      </c>
      <c r="T90" s="37">
        <f>SUMPRODUCT(LTA!J90:AN90,LTA!J$101:AN$101,LTA!J$103:AN$103)</f>
        <v>126.33</v>
      </c>
      <c r="U90" s="37">
        <f>SUMPRODUCT(LTA!J90:AN90,LTA!J$102:AN$102,LTA!J$103:AN$103)</f>
        <v>183.19000000000003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82.14</v>
      </c>
      <c r="Z90" s="34">
        <f>IEX!N90</f>
        <v>0</v>
      </c>
      <c r="AA90" s="75">
        <f>STOA!H90</f>
        <v>1128.2600000000002</v>
      </c>
      <c r="AB90" s="75">
        <f>-STOA!N90</f>
        <v>0</v>
      </c>
      <c r="AC90">
        <f t="shared" si="3"/>
        <v>28.063115029918293</v>
      </c>
      <c r="AD90">
        <f t="shared" si="4"/>
        <v>3214.3688256127875</v>
      </c>
      <c r="AE90">
        <f>'IDT-1'!B90</f>
        <v>0</v>
      </c>
      <c r="AF90" s="24"/>
      <c r="AG90">
        <f t="shared" si="5"/>
        <v>3214.3688256127875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-49</v>
      </c>
      <c r="AM90" s="34">
        <f>RTM_PXI!H90</f>
        <v>0</v>
      </c>
      <c r="AN90" s="34">
        <f>RTM_PXI!N90</f>
        <v>0</v>
      </c>
      <c r="AO90" s="147">
        <f>GDAM_IEX!H90</f>
        <v>10.08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5.4486319999999999</v>
      </c>
      <c r="E91">
        <f>GT_NG!P91</f>
        <v>17.744504572099927</v>
      </c>
      <c r="F91">
        <f>GT_Spot!P91</f>
        <v>0</v>
      </c>
      <c r="G91">
        <f>PPCL_NG!P91</f>
        <v>80</v>
      </c>
      <c r="H91">
        <f>PPCL_Spot!P91</f>
        <v>0</v>
      </c>
      <c r="I91">
        <f>Bawana_NG!P91</f>
        <v>102.20600757782898</v>
      </c>
      <c r="J91">
        <f>Bawana_RLNG!P91</f>
        <v>0</v>
      </c>
      <c r="K91">
        <f>Bawana_Spot!P91</f>
        <v>200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1301.2402610121678</v>
      </c>
      <c r="P91" s="36">
        <v>118.51548305956781</v>
      </c>
      <c r="Q91" s="36">
        <v>38.29</v>
      </c>
      <c r="R91" s="38">
        <v>0</v>
      </c>
      <c r="S91" s="38">
        <v>7.68</v>
      </c>
      <c r="T91" s="37">
        <f>SUMPRODUCT(LTA!J91:AN91,LTA!J$101:AN$101,LTA!J$103:AN$103)</f>
        <v>125.99</v>
      </c>
      <c r="U91" s="37">
        <f>SUMPRODUCT(LTA!J91:AN91,LTA!J$102:AN$102,LTA!J$103:AN$103)</f>
        <v>178.78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1129.2300000000002</v>
      </c>
      <c r="AB91" s="75">
        <f>-STOA!N91</f>
        <v>0</v>
      </c>
      <c r="AC91">
        <f t="shared" si="3"/>
        <v>27.810425061061984</v>
      </c>
      <c r="AD91">
        <f t="shared" si="4"/>
        <v>3282.9544631606032</v>
      </c>
      <c r="AE91">
        <f>'IDT-1'!B91</f>
        <v>0</v>
      </c>
      <c r="AF91" s="24"/>
      <c r="AG91">
        <f t="shared" si="5"/>
        <v>3282.9544631606032</v>
      </c>
      <c r="AI91" s="34">
        <f>PXIL!H91</f>
        <v>0</v>
      </c>
      <c r="AJ91" s="34">
        <f>PXIL!N91</f>
        <v>0</v>
      </c>
      <c r="AK91" s="34">
        <f>RTM_IEX!H91</f>
        <v>5.64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5.4486319999999999</v>
      </c>
      <c r="E92">
        <f>GT_NG!P92</f>
        <v>17.744504572099927</v>
      </c>
      <c r="F92">
        <f>GT_Spot!P92</f>
        <v>0</v>
      </c>
      <c r="G92">
        <f>PPCL_NG!P92</f>
        <v>80</v>
      </c>
      <c r="H92">
        <f>PPCL_Spot!P92</f>
        <v>0</v>
      </c>
      <c r="I92">
        <f>Bawana_NG!P92</f>
        <v>102.20600757782898</v>
      </c>
      <c r="J92">
        <f>Bawana_RLNG!P92</f>
        <v>0</v>
      </c>
      <c r="K92">
        <f>Bawana_Spot!P92</f>
        <v>277.03940707131238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1301.5531223437383</v>
      </c>
      <c r="P92" s="36">
        <v>118.51548305956781</v>
      </c>
      <c r="Q92" s="36">
        <v>38.29</v>
      </c>
      <c r="R92" s="38">
        <v>0</v>
      </c>
      <c r="S92" s="38">
        <v>7.68</v>
      </c>
      <c r="T92" s="37">
        <f>SUMPRODUCT(LTA!J92:AN92,LTA!J$101:AN$101,LTA!J$103:AN$103)</f>
        <v>125.67</v>
      </c>
      <c r="U92" s="37">
        <f>SUMPRODUCT(LTA!J92:AN92,LTA!J$102:AN$102,LTA!J$103:AN$103)</f>
        <v>178.38000000000002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43.31</v>
      </c>
      <c r="Z92" s="34">
        <f>IEX!N92</f>
        <v>0</v>
      </c>
      <c r="AA92" s="75">
        <f>STOA!H92</f>
        <v>1129.2300000000002</v>
      </c>
      <c r="AB92" s="75">
        <f>-STOA!N92</f>
        <v>0</v>
      </c>
      <c r="AC92">
        <f t="shared" si="3"/>
        <v>29.051953374218201</v>
      </c>
      <c r="AD92">
        <f t="shared" si="4"/>
        <v>3375.2852032503292</v>
      </c>
      <c r="AE92">
        <f>'IDT-1'!B92</f>
        <v>0</v>
      </c>
      <c r="AF92" s="24"/>
      <c r="AG92">
        <f t="shared" si="5"/>
        <v>3375.2852032503292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-27</v>
      </c>
      <c r="AM92" s="34">
        <f>RTM_PXI!H92</f>
        <v>0</v>
      </c>
      <c r="AN92" s="34">
        <f>RTM_PXI!N92</f>
        <v>0</v>
      </c>
      <c r="AO92" s="147">
        <f>GDAM_IEX!H92</f>
        <v>6.27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5.4486319999999999</v>
      </c>
      <c r="E93">
        <f>GT_NG!P93</f>
        <v>17.744504572099927</v>
      </c>
      <c r="F93">
        <f>GT_Spot!P93</f>
        <v>0</v>
      </c>
      <c r="G93">
        <f>PPCL_NG!P93</f>
        <v>80</v>
      </c>
      <c r="H93">
        <f>PPCL_Spot!P93</f>
        <v>0</v>
      </c>
      <c r="I93">
        <f>Bawana_NG!P93</f>
        <v>102.20600757782898</v>
      </c>
      <c r="J93">
        <f>Bawana_RLNG!P93</f>
        <v>0</v>
      </c>
      <c r="K93">
        <f>Bawana_Spot!P93</f>
        <v>327.03941310745824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1303.28811191399</v>
      </c>
      <c r="P93" s="36">
        <v>118.51548305956781</v>
      </c>
      <c r="Q93" s="36">
        <v>38.29</v>
      </c>
      <c r="R93" s="38">
        <v>0</v>
      </c>
      <c r="S93" s="38">
        <v>7.68</v>
      </c>
      <c r="T93" s="37">
        <f>SUMPRODUCT(LTA!J93:AN93,LTA!J$101:AN$101,LTA!J$103:AN$103)</f>
        <v>125.33</v>
      </c>
      <c r="U93" s="37">
        <f>SUMPRODUCT(LTA!J93:AN93,LTA!J$102:AN$102,LTA!J$103:AN$103)</f>
        <v>177.26999999999998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37.85</v>
      </c>
      <c r="Z93" s="34">
        <f>IEX!N93</f>
        <v>0</v>
      </c>
      <c r="AA93" s="75">
        <f>STOA!H93</f>
        <v>1129.2300000000002</v>
      </c>
      <c r="AB93" s="75">
        <f>-STOA!N93</f>
        <v>0</v>
      </c>
      <c r="AC93">
        <f t="shared" si="3"/>
        <v>29.463363125936382</v>
      </c>
      <c r="AD93">
        <f t="shared" si="4"/>
        <v>3413.8087891050086</v>
      </c>
      <c r="AE93">
        <f>'IDT-1'!B93</f>
        <v>0</v>
      </c>
      <c r="AF93" s="24"/>
      <c r="AG93">
        <f t="shared" si="5"/>
        <v>3413.8087891050086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-32</v>
      </c>
      <c r="AM93" s="34">
        <f>RTM_PXI!H93</f>
        <v>0</v>
      </c>
      <c r="AN93" s="34">
        <f>RTM_PXI!N93</f>
        <v>0</v>
      </c>
      <c r="AO93" s="147">
        <f>GDAM_IEX!H93</f>
        <v>5.38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5.4486319999999999</v>
      </c>
      <c r="E94">
        <f>GT_NG!P94</f>
        <v>17.744504572099927</v>
      </c>
      <c r="F94">
        <f>GT_Spot!P94</f>
        <v>0</v>
      </c>
      <c r="G94">
        <f>PPCL_NG!P94</f>
        <v>80</v>
      </c>
      <c r="H94">
        <f>PPCL_Spot!P94</f>
        <v>0</v>
      </c>
      <c r="I94">
        <f>Bawana_NG!P94</f>
        <v>102.20600757782898</v>
      </c>
      <c r="J94">
        <f>Bawana_RLNG!P94</f>
        <v>0</v>
      </c>
      <c r="K94">
        <f>Bawana_Spot!P94</f>
        <v>327.03941310745824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1295.0679812693018</v>
      </c>
      <c r="P94" s="36">
        <v>118.51548305956781</v>
      </c>
      <c r="Q94" s="36">
        <v>38.29</v>
      </c>
      <c r="R94" s="38">
        <v>0</v>
      </c>
      <c r="S94" s="38">
        <v>7.68</v>
      </c>
      <c r="T94" s="37">
        <f>SUMPRODUCT(LTA!J94:AN94,LTA!J$101:AN$101,LTA!J$103:AN$103)</f>
        <v>125.67</v>
      </c>
      <c r="U94" s="37">
        <f>SUMPRODUCT(LTA!J94:AN94,LTA!J$102:AN$102,LTA!J$103:AN$103)</f>
        <v>176.36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70.62</v>
      </c>
      <c r="Z94" s="34">
        <f>IEX!N94</f>
        <v>0</v>
      </c>
      <c r="AA94" s="75">
        <f>STOA!H94</f>
        <v>1129.2300000000002</v>
      </c>
      <c r="AB94" s="75">
        <f>-STOA!N94</f>
        <v>0</v>
      </c>
      <c r="AC94">
        <f t="shared" si="3"/>
        <v>29.552381189473003</v>
      </c>
      <c r="AD94">
        <f t="shared" si="4"/>
        <v>3460.4696403967837</v>
      </c>
      <c r="AE94">
        <f>'IDT-1'!B94</f>
        <v>0</v>
      </c>
      <c r="AF94" s="24"/>
      <c r="AG94">
        <f t="shared" si="5"/>
        <v>3460.4696403967837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-14</v>
      </c>
      <c r="AM94" s="34">
        <f>RTM_PXI!H94</f>
        <v>0</v>
      </c>
      <c r="AN94" s="34">
        <f>RTM_PXI!N94</f>
        <v>0</v>
      </c>
      <c r="AO94" s="147">
        <f>GDAM_IEX!H94</f>
        <v>10.15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5.4486319999999999</v>
      </c>
      <c r="E95">
        <f>GT_NG!P95</f>
        <v>17.744504572099927</v>
      </c>
      <c r="F95">
        <f>GT_Spot!P95</f>
        <v>0</v>
      </c>
      <c r="G95">
        <f>PPCL_NG!P95</f>
        <v>80</v>
      </c>
      <c r="H95">
        <f>PPCL_Spot!P95</f>
        <v>0</v>
      </c>
      <c r="I95">
        <f>Bawana_NG!P95</f>
        <v>102.20600757782898</v>
      </c>
      <c r="J95">
        <f>Bawana_RLNG!P95</f>
        <v>0</v>
      </c>
      <c r="K95">
        <f>Bawana_Spot!P95</f>
        <v>327.03941310745824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1295.0679812693018</v>
      </c>
      <c r="P95" s="36">
        <v>118.51548305956781</v>
      </c>
      <c r="Q95" s="36">
        <v>38.29</v>
      </c>
      <c r="R95" s="38">
        <v>0</v>
      </c>
      <c r="S95" s="38">
        <v>7.68</v>
      </c>
      <c r="T95" s="37">
        <f>SUMPRODUCT(LTA!J95:AN95,LTA!J$101:AN$101,LTA!J$103:AN$103)</f>
        <v>125.99</v>
      </c>
      <c r="U95" s="37">
        <f>SUMPRODUCT(LTA!J95:AN95,LTA!J$102:AN$102,LTA!J$103:AN$103)</f>
        <v>172.46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92.68</v>
      </c>
      <c r="Z95" s="34">
        <f>IEX!N95</f>
        <v>0</v>
      </c>
      <c r="AA95" s="75">
        <f>STOA!H95</f>
        <v>1129.1800000000003</v>
      </c>
      <c r="AB95" s="75">
        <f>-STOA!N95</f>
        <v>0</v>
      </c>
      <c r="AC95">
        <f t="shared" si="3"/>
        <v>29.756596981324556</v>
      </c>
      <c r="AD95">
        <f t="shared" si="4"/>
        <v>3512.6954246049322</v>
      </c>
      <c r="AE95">
        <f>'IDT-1'!B95</f>
        <v>0</v>
      </c>
      <c r="AF95" s="24"/>
      <c r="AG95">
        <f t="shared" si="5"/>
        <v>3512.6954246049322</v>
      </c>
      <c r="AI95" s="34">
        <f>PXIL!H95</f>
        <v>0</v>
      </c>
      <c r="AJ95" s="34">
        <f>PXIL!N95</f>
        <v>0</v>
      </c>
      <c r="AK95" s="34">
        <f>RTM_IEX!H95</f>
        <v>16.73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13.42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5.4486319999999999</v>
      </c>
      <c r="E96">
        <f>GT_NG!P96</f>
        <v>17.744504572099927</v>
      </c>
      <c r="F96">
        <f>GT_Spot!P96</f>
        <v>0</v>
      </c>
      <c r="G96">
        <f>PPCL_NG!P96</f>
        <v>80</v>
      </c>
      <c r="H96">
        <f>PPCL_Spot!P96</f>
        <v>0</v>
      </c>
      <c r="I96">
        <f>Bawana_NG!P96</f>
        <v>102.20600757782898</v>
      </c>
      <c r="J96">
        <f>Bawana_RLNG!P96</f>
        <v>0</v>
      </c>
      <c r="K96">
        <f>Bawana_Spot!P96</f>
        <v>327.03941310745824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1295.0679812693018</v>
      </c>
      <c r="P96" s="36">
        <v>118.51548305956781</v>
      </c>
      <c r="Q96" s="36">
        <v>38.29</v>
      </c>
      <c r="R96" s="38">
        <v>0</v>
      </c>
      <c r="S96" s="38">
        <v>7.68</v>
      </c>
      <c r="T96" s="37">
        <f>SUMPRODUCT(LTA!J96:AN96,LTA!J$101:AN$101,LTA!J$103:AN$103)</f>
        <v>126.33</v>
      </c>
      <c r="U96" s="37">
        <f>SUMPRODUCT(LTA!J96:AN96,LTA!J$102:AN$102,LTA!J$103:AN$103)</f>
        <v>172.26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89.97</v>
      </c>
      <c r="Z96" s="34">
        <f>IEX!N96</f>
        <v>0</v>
      </c>
      <c r="AA96" s="75">
        <f>STOA!H96</f>
        <v>1129.1800000000003</v>
      </c>
      <c r="AB96" s="75">
        <f>-STOA!N96</f>
        <v>0</v>
      </c>
      <c r="AC96">
        <f t="shared" si="3"/>
        <v>29.768356981324558</v>
      </c>
      <c r="AD96">
        <f t="shared" si="4"/>
        <v>3514.0836646049324</v>
      </c>
      <c r="AE96">
        <f>'IDT-1'!B96</f>
        <v>0</v>
      </c>
      <c r="AF96" s="24"/>
      <c r="AG96">
        <f t="shared" si="5"/>
        <v>3514.0836646049324</v>
      </c>
      <c r="AI96" s="34">
        <f>PXIL!H96</f>
        <v>0</v>
      </c>
      <c r="AJ96" s="34">
        <f>PXIL!N96</f>
        <v>0</v>
      </c>
      <c r="AK96" s="34">
        <f>RTM_IEX!H96</f>
        <v>21.25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12.87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5.4486319999999999</v>
      </c>
      <c r="E97">
        <f>GT_NG!P97</f>
        <v>17.744504572099927</v>
      </c>
      <c r="F97">
        <f>GT_Spot!P97</f>
        <v>0</v>
      </c>
      <c r="G97">
        <f>PPCL_NG!P97</f>
        <v>80</v>
      </c>
      <c r="H97">
        <f>PPCL_Spot!P97</f>
        <v>0</v>
      </c>
      <c r="I97">
        <f>Bawana_NG!P97</f>
        <v>102.20600757782898</v>
      </c>
      <c r="J97">
        <f>Bawana_RLNG!P97</f>
        <v>0</v>
      </c>
      <c r="K97">
        <f>Bawana_Spot!P97</f>
        <v>327.03941310745824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1297.8325526414271</v>
      </c>
      <c r="P97" s="36">
        <v>118.51548305956781</v>
      </c>
      <c r="Q97" s="36">
        <v>38.29</v>
      </c>
      <c r="R97" s="38">
        <v>0</v>
      </c>
      <c r="S97" s="38">
        <v>7.68</v>
      </c>
      <c r="T97" s="37">
        <f>SUMPRODUCT(LTA!J97:AN97,LTA!J$101:AN$101,LTA!J$103:AN$103)</f>
        <v>126.67</v>
      </c>
      <c r="U97" s="37">
        <f>SUMPRODUCT(LTA!J97:AN97,LTA!J$102:AN$102,LTA!J$103:AN$103)</f>
        <v>172.26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86.05</v>
      </c>
      <c r="Z97" s="34">
        <f>IEX!N97</f>
        <v>0</v>
      </c>
      <c r="AA97" s="75">
        <f>STOA!H97</f>
        <v>1129.1800000000003</v>
      </c>
      <c r="AB97" s="75">
        <f>-STOA!N97</f>
        <v>0</v>
      </c>
      <c r="AC97">
        <f t="shared" si="3"/>
        <v>29.688931380850409</v>
      </c>
      <c r="AD97">
        <f t="shared" si="4"/>
        <v>3504.7076615775318</v>
      </c>
      <c r="AE97">
        <f>'IDT-1'!B97</f>
        <v>0</v>
      </c>
      <c r="AF97" s="24"/>
      <c r="AG97">
        <f t="shared" si="5"/>
        <v>3504.7076615775318</v>
      </c>
      <c r="AI97" s="34">
        <f>PXIL!H97</f>
        <v>0</v>
      </c>
      <c r="AJ97" s="34">
        <f>PXIL!N97</f>
        <v>0</v>
      </c>
      <c r="AK97" s="34">
        <f>RTM_IEX!H97</f>
        <v>13.44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12.04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5.4486319999999999</v>
      </c>
      <c r="E98">
        <f>GT_NG!P98</f>
        <v>17.744504572099927</v>
      </c>
      <c r="F98">
        <f>GT_Spot!P98</f>
        <v>0</v>
      </c>
      <c r="G98">
        <f>PPCL_NG!P98</f>
        <v>80</v>
      </c>
      <c r="H98">
        <f>PPCL_Spot!P98</f>
        <v>0</v>
      </c>
      <c r="I98">
        <f>Bawana_NG!P98</f>
        <v>102.20600757782898</v>
      </c>
      <c r="J98">
        <f>Bawana_RLNG!P98</f>
        <v>0</v>
      </c>
      <c r="K98">
        <f>Bawana_Spot!P98</f>
        <v>327.03941310745824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1297.8325526414271</v>
      </c>
      <c r="P98" s="36">
        <v>118.51548305956781</v>
      </c>
      <c r="Q98" s="36">
        <v>38.29</v>
      </c>
      <c r="R98" s="38">
        <v>0</v>
      </c>
      <c r="S98" s="38">
        <v>7.68</v>
      </c>
      <c r="T98" s="37">
        <f>SUMPRODUCT(LTA!J98:AN98,LTA!J$101:AN$101,LTA!J$103:AN$103)</f>
        <v>126.99</v>
      </c>
      <c r="U98" s="37">
        <f>SUMPRODUCT(LTA!J98:AN98,LTA!J$102:AN$102,LTA!J$103:AN$103)</f>
        <v>172.46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78.75</v>
      </c>
      <c r="Z98" s="34">
        <f>IEX!N98</f>
        <v>0</v>
      </c>
      <c r="AA98" s="75">
        <f>STOA!H98</f>
        <v>1129.1800000000003</v>
      </c>
      <c r="AB98" s="75">
        <f>-STOA!N98</f>
        <v>0</v>
      </c>
      <c r="AC98">
        <f t="shared" si="3"/>
        <v>29.534119380850406</v>
      </c>
      <c r="AD98">
        <f t="shared" si="4"/>
        <v>3486.4324735775317</v>
      </c>
      <c r="AE98">
        <f>'IDT-1'!B98</f>
        <v>0</v>
      </c>
      <c r="AF98" s="24"/>
      <c r="AG98">
        <f t="shared" si="5"/>
        <v>3486.4324735775317</v>
      </c>
      <c r="AI98" s="34">
        <f>PXIL!H98</f>
        <v>0</v>
      </c>
      <c r="AJ98" s="34">
        <f>PXIL!N98</f>
        <v>0</v>
      </c>
      <c r="AK98" s="34">
        <f>RTM_IEX!H98</f>
        <v>2.93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10.9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0.13001620799999977</v>
      </c>
      <c r="E99">
        <f t="shared" si="6"/>
        <v>0.34220247441067109</v>
      </c>
      <c r="F99">
        <f t="shared" si="6"/>
        <v>0</v>
      </c>
      <c r="G99">
        <f t="shared" si="6"/>
        <v>1.9476978713904782</v>
      </c>
      <c r="H99">
        <f t="shared" si="6"/>
        <v>0</v>
      </c>
      <c r="I99">
        <f t="shared" si="6"/>
        <v>3.0352842309036951</v>
      </c>
      <c r="J99">
        <f t="shared" si="6"/>
        <v>0</v>
      </c>
      <c r="K99">
        <f t="shared" si="6"/>
        <v>3.1910437027990293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28.141874333098432</v>
      </c>
      <c r="P99" s="36">
        <f t="shared" si="6"/>
        <v>2.7686763550712157</v>
      </c>
      <c r="Q99" s="36">
        <f t="shared" si="6"/>
        <v>0.88017249999999914</v>
      </c>
      <c r="R99" s="38">
        <f t="shared" si="6"/>
        <v>0.4994662367270456</v>
      </c>
      <c r="S99" s="38">
        <f t="shared" si="6"/>
        <v>0.18425749999999963</v>
      </c>
      <c r="T99" s="37">
        <f t="shared" si="6"/>
        <v>7.4068849999999973</v>
      </c>
      <c r="U99" s="37">
        <f t="shared" si="6"/>
        <v>4.550550000000003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4.7697824999999989</v>
      </c>
      <c r="Z99" s="34">
        <f t="shared" si="6"/>
        <v>0</v>
      </c>
      <c r="AA99" s="75">
        <f t="shared" si="6"/>
        <v>13.081115000000006</v>
      </c>
      <c r="AB99" s="75">
        <f t="shared" si="6"/>
        <v>0</v>
      </c>
      <c r="AC99">
        <f t="shared" si="6"/>
        <v>0.62057755216549582</v>
      </c>
      <c r="AD99">
        <f t="shared" si="6"/>
        <v>72.700858860235087</v>
      </c>
      <c r="AE99">
        <f t="shared" si="6"/>
        <v>5.4999999999999997E-3</v>
      </c>
      <c r="AG99">
        <f t="shared" si="6"/>
        <v>72.706358860235099</v>
      </c>
      <c r="AI99">
        <f t="shared" si="6"/>
        <v>0</v>
      </c>
      <c r="AJ99">
        <f t="shared" si="6"/>
        <v>0</v>
      </c>
      <c r="AK99">
        <f t="shared" si="6"/>
        <v>1.7538225000000003</v>
      </c>
      <c r="AL99">
        <f t="shared" si="6"/>
        <v>-0.27724749999999998</v>
      </c>
      <c r="AM99">
        <f t="shared" si="6"/>
        <v>0</v>
      </c>
      <c r="AN99">
        <f t="shared" si="6"/>
        <v>0</v>
      </c>
      <c r="AO99">
        <f t="shared" si="6"/>
        <v>0.91583749999999986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45441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3.0468980000000001</v>
      </c>
      <c r="E3">
        <f>GT_NG!Q3</f>
        <v>8.1006731050629206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105.3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791.5697566655607</v>
      </c>
      <c r="P3" s="36">
        <v>68.537387857768977</v>
      </c>
      <c r="Q3" s="36">
        <v>22.14</v>
      </c>
      <c r="R3" s="38">
        <v>0</v>
      </c>
      <c r="S3" s="38">
        <v>0</v>
      </c>
      <c r="T3" s="37">
        <f>SUMPRODUCT(LTA!J3:AN3,LTA!J$101:AN$101,LTA!J$104:AN$104)</f>
        <v>81.67</v>
      </c>
      <c r="U3" s="37">
        <f>SUMPRODUCT(LTA!J3:AN3,LTA!J$102:AN$102,LTA!J$104:AN$104)</f>
        <v>38.340000000000003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131.81</v>
      </c>
      <c r="Z3" s="34">
        <f>IEX!O3</f>
        <v>0</v>
      </c>
      <c r="AA3" s="75">
        <f>STOA!I3</f>
        <v>138.19</v>
      </c>
      <c r="AB3" s="75">
        <f>-STOA!O3</f>
        <v>0</v>
      </c>
      <c r="AC3">
        <f>SUMIF(B3:AB3,"&gt;0")*$AC$2-SUMIF(B3:AB3,"&lt;0")*($AC$2/(1-$AC$2))+SUMIF(AI3:AR3,"&gt;0")*$AC$2-SUMIF(AI3:AR3,"&lt;0")*($AC$2/(1-$AC$2))</f>
        <v>13.669341565108425</v>
      </c>
      <c r="AD3">
        <f>SUM(B3:AB3,AI3:AV3)-AC3</f>
        <v>1613.6332257097042</v>
      </c>
      <c r="AE3">
        <f>'IDT-1'!C3</f>
        <v>0</v>
      </c>
      <c r="AF3" s="24"/>
      <c r="AG3">
        <f>SUM(AD3:AF3)</f>
        <v>1613.6332257097042</v>
      </c>
      <c r="AI3" s="34">
        <f>PXIL!I3</f>
        <v>0</v>
      </c>
      <c r="AJ3" s="34">
        <f>PXIL!O3</f>
        <v>0</v>
      </c>
      <c r="AK3" s="34">
        <f>RTM_IEX!I3</f>
        <v>22.46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114.54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3.0468980000000001</v>
      </c>
      <c r="E4">
        <f>GT_NG!Q4</f>
        <v>8.1006731050629206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105.3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792.64766068350468</v>
      </c>
      <c r="P4" s="36">
        <v>68.537387857768977</v>
      </c>
      <c r="Q4" s="36">
        <v>22.14</v>
      </c>
      <c r="R4" s="38">
        <v>0</v>
      </c>
      <c r="S4" s="38">
        <v>0</v>
      </c>
      <c r="T4" s="37">
        <f>SUMPRODUCT(LTA!J4:AN4,LTA!J$101:AN$101,LTA!J$104:AN$104)</f>
        <v>81.67</v>
      </c>
      <c r="U4" s="37">
        <f>SUMPRODUCT(LTA!J4:AN4,LTA!J$102:AN$102,LTA!J$104:AN$104)</f>
        <v>38.340000000000003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122.73</v>
      </c>
      <c r="Z4" s="34">
        <f>IEX!O4</f>
        <v>0</v>
      </c>
      <c r="AA4" s="75">
        <f>STOA!I4</f>
        <v>138.19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13.619007958859155</v>
      </c>
      <c r="AD4">
        <f t="shared" ref="AD4:AD67" si="1">SUM(B4:AB4,AI4:AV4)-AC4</f>
        <v>1607.6914633338977</v>
      </c>
      <c r="AE4">
        <f>'IDT-1'!C4</f>
        <v>0</v>
      </c>
      <c r="AF4" s="24"/>
      <c r="AG4">
        <f t="shared" ref="AG4:AG67" si="2">SUM(AD4:AF4)</f>
        <v>1607.6914633338977</v>
      </c>
      <c r="AI4" s="34">
        <f>PXIL!I4</f>
        <v>0</v>
      </c>
      <c r="AJ4" s="34">
        <f>PXIL!O4</f>
        <v>0</v>
      </c>
      <c r="AK4" s="34">
        <f>RTM_IEX!I4</f>
        <v>29.87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109.14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3.0468980000000001</v>
      </c>
      <c r="E5">
        <f>GT_NG!Q5</f>
        <v>8.1006731050629206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105.29979046861008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792.64764595119641</v>
      </c>
      <c r="P5" s="36">
        <v>68.537387857768977</v>
      </c>
      <c r="Q5" s="36">
        <v>22.14</v>
      </c>
      <c r="R5" s="38">
        <v>0</v>
      </c>
      <c r="S5" s="38">
        <v>0</v>
      </c>
      <c r="T5" s="37">
        <f>SUMPRODUCT(LTA!J5:AN5,LTA!J$101:AN$101,LTA!J$104:AN$104)</f>
        <v>81.67</v>
      </c>
      <c r="U5" s="37">
        <f>SUMPRODUCT(LTA!J5:AN5,LTA!J$102:AN$102,LTA!J$104:AN$104)</f>
        <v>38.340000000000003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67.36</v>
      </c>
      <c r="Z5" s="34">
        <f>IEX!O5</f>
        <v>0</v>
      </c>
      <c r="AA5" s="75">
        <f>STOA!I5</f>
        <v>138.19</v>
      </c>
      <c r="AB5" s="75">
        <f>-STOA!O5</f>
        <v>0</v>
      </c>
      <c r="AC5">
        <f t="shared" si="0"/>
        <v>13.655882075044088</v>
      </c>
      <c r="AD5">
        <f t="shared" si="1"/>
        <v>1612.0443649540143</v>
      </c>
      <c r="AE5">
        <f>'IDT-1'!C5</f>
        <v>0</v>
      </c>
      <c r="AF5" s="24"/>
      <c r="AG5">
        <f t="shared" si="2"/>
        <v>1612.0443649540143</v>
      </c>
      <c r="AI5" s="34">
        <f>PXIL!I5</f>
        <v>0</v>
      </c>
      <c r="AJ5" s="34">
        <f>PXIL!O5</f>
        <v>0</v>
      </c>
      <c r="AK5" s="34">
        <f>RTM_IEX!I5</f>
        <v>53.59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145.18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3.0468980000000001</v>
      </c>
      <c r="E6">
        <f>GT_NG!Q6</f>
        <v>8.1006731050629206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105.29979046861008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792.64764595119641</v>
      </c>
      <c r="P6" s="36">
        <v>68.537387857768977</v>
      </c>
      <c r="Q6" s="36">
        <v>22.14</v>
      </c>
      <c r="R6" s="38">
        <v>0</v>
      </c>
      <c r="S6" s="38">
        <v>0</v>
      </c>
      <c r="T6" s="37">
        <f>SUMPRODUCT(LTA!J6:AN6,LTA!J$101:AN$101,LTA!J$104:AN$104)</f>
        <v>81.67</v>
      </c>
      <c r="U6" s="37">
        <f>SUMPRODUCT(LTA!J6:AN6,LTA!J$102:AN$102,LTA!J$104:AN$104)</f>
        <v>38.340000000000003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47.64</v>
      </c>
      <c r="Z6" s="34">
        <f>IEX!O6</f>
        <v>0</v>
      </c>
      <c r="AA6" s="75">
        <f>STOA!I6</f>
        <v>138.19</v>
      </c>
      <c r="AB6" s="75">
        <f>-STOA!O6</f>
        <v>0</v>
      </c>
      <c r="AC6">
        <f t="shared" si="0"/>
        <v>13.653110075044092</v>
      </c>
      <c r="AD6">
        <f t="shared" si="1"/>
        <v>1611.7171369540144</v>
      </c>
      <c r="AE6">
        <f>'IDT-1'!C6</f>
        <v>0</v>
      </c>
      <c r="AF6" s="24"/>
      <c r="AG6">
        <f t="shared" si="2"/>
        <v>1611.7171369540144</v>
      </c>
      <c r="AI6" s="34">
        <f>PXIL!I6</f>
        <v>0</v>
      </c>
      <c r="AJ6" s="34">
        <f>PXIL!O6</f>
        <v>0</v>
      </c>
      <c r="AK6" s="34">
        <f>RTM_IEX!I6</f>
        <v>67.72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150.44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3.0468980000000001</v>
      </c>
      <c r="E7">
        <f>GT_NG!Q7</f>
        <v>8.1006731050629206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55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792.80034179832501</v>
      </c>
      <c r="P7" s="36">
        <v>68.537387857768977</v>
      </c>
      <c r="Q7" s="36">
        <v>22.14</v>
      </c>
      <c r="R7" s="38">
        <v>0</v>
      </c>
      <c r="S7" s="38">
        <v>0</v>
      </c>
      <c r="T7" s="37">
        <f>SUMPRODUCT(LTA!J7:AN7,LTA!J$101:AN$101,LTA!J$104:AN$104)</f>
        <v>83.33</v>
      </c>
      <c r="U7" s="37">
        <f>SUMPRODUCT(LTA!J7:AN7,LTA!J$102:AN$102,LTA!J$104:AN$104)</f>
        <v>38.340000000000003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76.53</v>
      </c>
      <c r="AB7" s="75">
        <f>-STOA!O7</f>
        <v>0</v>
      </c>
      <c r="AC7">
        <f t="shared" si="0"/>
        <v>13.661030480223644</v>
      </c>
      <c r="AD7">
        <f t="shared" si="1"/>
        <v>1612.6521219273532</v>
      </c>
      <c r="AE7">
        <f>'IDT-1'!C7</f>
        <v>0</v>
      </c>
      <c r="AF7" s="24"/>
      <c r="AG7">
        <f t="shared" si="2"/>
        <v>1612.6521219273532</v>
      </c>
      <c r="AI7" s="34">
        <f>PXIL!I7</f>
        <v>0</v>
      </c>
      <c r="AJ7" s="34">
        <f>PXIL!O7</f>
        <v>0</v>
      </c>
      <c r="AK7" s="34">
        <f>RTM_IEX!I7</f>
        <v>135.29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241.6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3.0468980000000001</v>
      </c>
      <c r="E8">
        <f>GT_NG!Q8</f>
        <v>8.1006731050629206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55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792.66764595119639</v>
      </c>
      <c r="P8" s="36">
        <v>68.537387857768977</v>
      </c>
      <c r="Q8" s="36">
        <v>22.14</v>
      </c>
      <c r="R8" s="38">
        <v>0</v>
      </c>
      <c r="S8" s="38">
        <v>0</v>
      </c>
      <c r="T8" s="37">
        <f>SUMPRODUCT(LTA!J8:AN8,LTA!J$101:AN$101,LTA!J$104:AN$104)</f>
        <v>83.33</v>
      </c>
      <c r="U8" s="37">
        <f>SUMPRODUCT(LTA!J8:AN8,LTA!J$102:AN$102,LTA!J$104:AN$104)</f>
        <v>38.340000000000003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76.53</v>
      </c>
      <c r="AB8" s="75">
        <f>-STOA!O8</f>
        <v>0</v>
      </c>
      <c r="AC8">
        <f t="shared" si="0"/>
        <v>13.538199835107765</v>
      </c>
      <c r="AD8">
        <f t="shared" si="1"/>
        <v>1598.1522567253405</v>
      </c>
      <c r="AE8">
        <f>'IDT-1'!C8</f>
        <v>0</v>
      </c>
      <c r="AF8" s="24"/>
      <c r="AG8">
        <f t="shared" si="2"/>
        <v>1598.1522567253405</v>
      </c>
      <c r="AI8" s="34">
        <f>PXIL!I8</f>
        <v>0</v>
      </c>
      <c r="AJ8" s="34">
        <f>PXIL!O8</f>
        <v>0</v>
      </c>
      <c r="AK8" s="34">
        <f>RTM_IEX!I8</f>
        <v>135.30000000000001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227.1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3.0468980000000001</v>
      </c>
      <c r="E9">
        <f>GT_NG!Q9</f>
        <v>8.1006731050629206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55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790.28481276697755</v>
      </c>
      <c r="P9" s="36">
        <v>68.537387857768977</v>
      </c>
      <c r="Q9" s="36">
        <v>22.14</v>
      </c>
      <c r="R9" s="38">
        <v>0</v>
      </c>
      <c r="S9" s="38">
        <v>0</v>
      </c>
      <c r="T9" s="37">
        <f>SUMPRODUCT(LTA!J9:AN9,LTA!J$101:AN$101,LTA!J$104:AN$104)</f>
        <v>83.33</v>
      </c>
      <c r="U9" s="37">
        <f>SUMPRODUCT(LTA!J9:AN9,LTA!J$102:AN$102,LTA!J$104:AN$104)</f>
        <v>38.340000000000003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76.53</v>
      </c>
      <c r="AB9" s="75">
        <f>-STOA!O9</f>
        <v>0</v>
      </c>
      <c r="AC9">
        <f t="shared" si="0"/>
        <v>13.388320036360328</v>
      </c>
      <c r="AD9">
        <f t="shared" si="1"/>
        <v>1580.4593033398694</v>
      </c>
      <c r="AE9">
        <f>'IDT-1'!C9</f>
        <v>0</v>
      </c>
      <c r="AF9" s="24"/>
      <c r="AG9">
        <f t="shared" si="2"/>
        <v>1580.4593033398694</v>
      </c>
      <c r="AI9" s="34">
        <f>PXIL!I9</f>
        <v>0</v>
      </c>
      <c r="AJ9" s="34">
        <f>PXIL!O9</f>
        <v>0</v>
      </c>
      <c r="AK9" s="34">
        <f>RTM_IEX!I9</f>
        <v>139.16999999999999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207.77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3.0468980000000001</v>
      </c>
      <c r="E10">
        <f>GT_NG!Q10</f>
        <v>8.1079328973557008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55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790.49259200372239</v>
      </c>
      <c r="P10" s="36">
        <v>68.537387857768977</v>
      </c>
      <c r="Q10" s="36">
        <v>22.14</v>
      </c>
      <c r="R10" s="38">
        <v>0</v>
      </c>
      <c r="S10" s="38">
        <v>0</v>
      </c>
      <c r="T10" s="37">
        <f>SUMPRODUCT(LTA!J10:AN10,LTA!J$101:AN$101,LTA!J$104:AN$104)</f>
        <v>83.33</v>
      </c>
      <c r="U10" s="37">
        <f>SUMPRODUCT(LTA!J10:AN10,LTA!J$102:AN$102,LTA!J$104:AN$104)</f>
        <v>38.340000000000003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76.53</v>
      </c>
      <c r="AB10" s="75">
        <f>-STOA!O10</f>
        <v>0</v>
      </c>
      <c r="AC10">
        <f t="shared" si="0"/>
        <v>13.227754364204245</v>
      </c>
      <c r="AD10">
        <f t="shared" si="1"/>
        <v>1561.5049080410629</v>
      </c>
      <c r="AE10">
        <f>'IDT-1'!C10</f>
        <v>0</v>
      </c>
      <c r="AF10" s="24"/>
      <c r="AG10">
        <f t="shared" si="2"/>
        <v>1561.5049080410629</v>
      </c>
      <c r="AI10" s="34">
        <f>PXIL!I10</f>
        <v>0</v>
      </c>
      <c r="AJ10" s="34">
        <f>PXIL!O10</f>
        <v>0</v>
      </c>
      <c r="AK10" s="34">
        <f>RTM_IEX!I10</f>
        <v>134.33000000000001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193.28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3.0468980000000001</v>
      </c>
      <c r="E11">
        <f>GT_NG!Q11</f>
        <v>8.1079328973557008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54.997851646420067</v>
      </c>
      <c r="J11">
        <f>Bawana_RLNG!Q11</f>
        <v>0</v>
      </c>
      <c r="K11">
        <f>Bawana_Spot!Q11</f>
        <v>55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790.48342365768269</v>
      </c>
      <c r="P11" s="36">
        <v>68.537387857768977</v>
      </c>
      <c r="Q11" s="36">
        <v>22.14</v>
      </c>
      <c r="R11" s="38">
        <v>0</v>
      </c>
      <c r="S11" s="38">
        <v>0</v>
      </c>
      <c r="T11" s="37">
        <f>SUMPRODUCT(LTA!J11:AN11,LTA!J$101:AN$101,LTA!J$104:AN$104)</f>
        <v>83.33</v>
      </c>
      <c r="U11" s="37">
        <f>SUMPRODUCT(LTA!J11:AN11,LTA!J$102:AN$102,LTA!J$104:AN$104)</f>
        <v>38.340000000000003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76.53</v>
      </c>
      <c r="AB11" s="75">
        <f>-STOA!O11</f>
        <v>0</v>
      </c>
      <c r="AC11">
        <f t="shared" si="0"/>
        <v>13.227677350097508</v>
      </c>
      <c r="AD11">
        <f t="shared" si="1"/>
        <v>1561.4958167091299</v>
      </c>
      <c r="AE11">
        <f>'IDT-1'!C11</f>
        <v>0</v>
      </c>
      <c r="AF11" s="24"/>
      <c r="AG11">
        <f t="shared" si="2"/>
        <v>1561.4958167091299</v>
      </c>
      <c r="AI11" s="34">
        <f>PXIL!I11</f>
        <v>0</v>
      </c>
      <c r="AJ11" s="34">
        <f>PXIL!O11</f>
        <v>0</v>
      </c>
      <c r="AK11" s="34">
        <f>RTM_IEX!I11</f>
        <v>158.49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169.12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3.0468980000000001</v>
      </c>
      <c r="E12">
        <f>GT_NG!Q12</f>
        <v>8.1079328973557008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54.997851646420067</v>
      </c>
      <c r="J12">
        <f>Bawana_RLNG!Q12</f>
        <v>0</v>
      </c>
      <c r="K12">
        <f>Bawana_Spot!Q12</f>
        <v>55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790.48317258630436</v>
      </c>
      <c r="P12" s="36">
        <v>68.537387857768977</v>
      </c>
      <c r="Q12" s="36">
        <v>22.14</v>
      </c>
      <c r="R12" s="38">
        <v>0</v>
      </c>
      <c r="S12" s="38">
        <v>0</v>
      </c>
      <c r="T12" s="37">
        <f>SUMPRODUCT(LTA!J12:AN12,LTA!J$101:AN$101,LTA!J$104:AN$104)</f>
        <v>83.33</v>
      </c>
      <c r="U12" s="37">
        <f>SUMPRODUCT(LTA!J12:AN12,LTA!J$102:AN$102,LTA!J$104:AN$104)</f>
        <v>38.340000000000003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76.53</v>
      </c>
      <c r="AB12" s="75">
        <f>-STOA!O12</f>
        <v>0</v>
      </c>
      <c r="AC12">
        <f t="shared" si="0"/>
        <v>13.089579241097931</v>
      </c>
      <c r="AD12">
        <f t="shared" si="1"/>
        <v>1545.1936637467511</v>
      </c>
      <c r="AE12">
        <f>'IDT-1'!C12</f>
        <v>0</v>
      </c>
      <c r="AF12" s="24"/>
      <c r="AG12">
        <f t="shared" si="2"/>
        <v>1545.1936637467511</v>
      </c>
      <c r="AI12" s="34">
        <f>PXIL!I12</f>
        <v>0</v>
      </c>
      <c r="AJ12" s="34">
        <f>PXIL!O12</f>
        <v>0</v>
      </c>
      <c r="AK12" s="34">
        <f>RTM_IEX!I12</f>
        <v>156.56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154.61000000000001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3.0468980000000001</v>
      </c>
      <c r="E13">
        <f>GT_NG!Q13</f>
        <v>8.1079328973557008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54.997851646420067</v>
      </c>
      <c r="J13">
        <f>Bawana_RLNG!Q13</f>
        <v>0</v>
      </c>
      <c r="K13">
        <f>Bawana_Spot!Q13</f>
        <v>55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795.20155911439815</v>
      </c>
      <c r="P13" s="36">
        <v>68.537387857768977</v>
      </c>
      <c r="Q13" s="36">
        <v>22.14</v>
      </c>
      <c r="R13" s="38">
        <v>0</v>
      </c>
      <c r="S13" s="38">
        <v>0</v>
      </c>
      <c r="T13" s="37">
        <f>SUMPRODUCT(LTA!J13:AN13,LTA!J$101:AN$101,LTA!J$104:AN$104)</f>
        <v>83.33</v>
      </c>
      <c r="U13" s="37">
        <f>SUMPRODUCT(LTA!J13:AN13,LTA!J$102:AN$102,LTA!J$104:AN$104)</f>
        <v>40.840000000000003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76.53</v>
      </c>
      <c r="AB13" s="75">
        <f>-STOA!O13</f>
        <v>0</v>
      </c>
      <c r="AC13">
        <f t="shared" si="0"/>
        <v>12.971713687933919</v>
      </c>
      <c r="AD13">
        <f t="shared" si="1"/>
        <v>1531.2799158280086</v>
      </c>
      <c r="AE13">
        <f>'IDT-1'!C13</f>
        <v>0</v>
      </c>
      <c r="AF13" s="24"/>
      <c r="AG13">
        <f t="shared" si="2"/>
        <v>1531.2799158280086</v>
      </c>
      <c r="AI13" s="34">
        <f>PXIL!I13</f>
        <v>0</v>
      </c>
      <c r="AJ13" s="34">
        <f>PXIL!O13</f>
        <v>0</v>
      </c>
      <c r="AK13" s="34">
        <f>RTM_IEX!I13</f>
        <v>149.79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140.13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3.0468980000000001</v>
      </c>
      <c r="E14">
        <f>GT_NG!Q14</f>
        <v>8.1079328973557008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54.997851646420067</v>
      </c>
      <c r="J14">
        <f>Bawana_RLNG!Q14</f>
        <v>0</v>
      </c>
      <c r="K14">
        <f>Bawana_Spot!Q14</f>
        <v>55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795.68444590118736</v>
      </c>
      <c r="P14" s="36">
        <v>68.537387857768977</v>
      </c>
      <c r="Q14" s="36">
        <v>22.14</v>
      </c>
      <c r="R14" s="38">
        <v>0</v>
      </c>
      <c r="S14" s="38">
        <v>0</v>
      </c>
      <c r="T14" s="37">
        <f>SUMPRODUCT(LTA!J14:AN14,LTA!J$101:AN$101,LTA!J$104:AN$104)</f>
        <v>83.33</v>
      </c>
      <c r="U14" s="37">
        <f>SUMPRODUCT(LTA!J14:AN14,LTA!J$102:AN$102,LTA!J$104:AN$104)</f>
        <v>40.840000000000003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76.53</v>
      </c>
      <c r="AB14" s="75">
        <f>-STOA!O14</f>
        <v>0</v>
      </c>
      <c r="AC14">
        <f t="shared" si="0"/>
        <v>12.83775793694295</v>
      </c>
      <c r="AD14">
        <f t="shared" si="1"/>
        <v>1515.4667583657892</v>
      </c>
      <c r="AE14">
        <f>'IDT-1'!C14</f>
        <v>0</v>
      </c>
      <c r="AF14" s="24"/>
      <c r="AG14">
        <f t="shared" si="2"/>
        <v>1515.4667583657892</v>
      </c>
      <c r="AI14" s="34">
        <f>PXIL!I14</f>
        <v>0</v>
      </c>
      <c r="AJ14" s="34">
        <f>PXIL!O14</f>
        <v>0</v>
      </c>
      <c r="AK14" s="34">
        <f>RTM_IEX!I14</f>
        <v>147.86000000000001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125.63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3.0468980000000001</v>
      </c>
      <c r="E15">
        <f>GT_NG!Q15</f>
        <v>8.1079328973557008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54.998000436268455</v>
      </c>
      <c r="J15">
        <f>Bawana_RLNG!Q15</f>
        <v>0</v>
      </c>
      <c r="K15">
        <f>Bawana_Spot!Q15</f>
        <v>55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790.77733902960222</v>
      </c>
      <c r="P15" s="36">
        <v>68.537387857768977</v>
      </c>
      <c r="Q15" s="36">
        <v>22.14</v>
      </c>
      <c r="R15" s="38">
        <v>0</v>
      </c>
      <c r="S15" s="38">
        <v>0</v>
      </c>
      <c r="T15" s="37">
        <f>SUMPRODUCT(LTA!J15:AN15,LTA!J$101:AN$101,LTA!J$104:AN$104)</f>
        <v>83.33</v>
      </c>
      <c r="U15" s="37">
        <f>SUMPRODUCT(LTA!J15:AN15,LTA!J$102:AN$102,LTA!J$104:AN$104)</f>
        <v>40.840000000000003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76.53</v>
      </c>
      <c r="AB15" s="75">
        <f>-STOA!O15</f>
        <v>0</v>
      </c>
      <c r="AC15">
        <f t="shared" si="0"/>
        <v>12.60165948905636</v>
      </c>
      <c r="AD15">
        <f t="shared" si="1"/>
        <v>1487.5958987319389</v>
      </c>
      <c r="AE15">
        <f>'IDT-1'!C15</f>
        <v>0</v>
      </c>
      <c r="AF15" s="24"/>
      <c r="AG15">
        <f t="shared" si="2"/>
        <v>1487.5958987319389</v>
      </c>
      <c r="AI15" s="34">
        <f>PXIL!I15</f>
        <v>0</v>
      </c>
      <c r="AJ15" s="34">
        <f>PXIL!O15</f>
        <v>0</v>
      </c>
      <c r="AK15" s="34">
        <f>RTM_IEX!I15</f>
        <v>143.99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106.3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3.0468980000000001</v>
      </c>
      <c r="E16">
        <f>GT_NG!Q16</f>
        <v>8.1079328973557008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54.998000436268455</v>
      </c>
      <c r="J16">
        <f>Bawana_RLNG!Q16</f>
        <v>0</v>
      </c>
      <c r="K16">
        <f>Bawana_Spot!Q16</f>
        <v>55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790.77733902960222</v>
      </c>
      <c r="P16" s="36">
        <v>68.537387857768977</v>
      </c>
      <c r="Q16" s="36">
        <v>22.14</v>
      </c>
      <c r="R16" s="38">
        <v>0</v>
      </c>
      <c r="S16" s="38">
        <v>0</v>
      </c>
      <c r="T16" s="37">
        <f>SUMPRODUCT(LTA!J16:AN16,LTA!J$101:AN$101,LTA!J$104:AN$104)</f>
        <v>83.33</v>
      </c>
      <c r="U16" s="37">
        <f>SUMPRODUCT(LTA!J16:AN16,LTA!J$102:AN$102,LTA!J$104:AN$104)</f>
        <v>40.840000000000003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76.53</v>
      </c>
      <c r="AB16" s="75">
        <f>-STOA!O16</f>
        <v>0</v>
      </c>
      <c r="AC16">
        <f t="shared" si="0"/>
        <v>12.43130748905636</v>
      </c>
      <c r="AD16">
        <f t="shared" si="1"/>
        <v>1467.486250731939</v>
      </c>
      <c r="AE16">
        <f>'IDT-1'!C16</f>
        <v>0</v>
      </c>
      <c r="AF16" s="24"/>
      <c r="AG16">
        <f t="shared" si="2"/>
        <v>1467.486250731939</v>
      </c>
      <c r="AI16" s="34">
        <f>PXIL!I16</f>
        <v>0</v>
      </c>
      <c r="AJ16" s="34">
        <f>PXIL!O16</f>
        <v>0</v>
      </c>
      <c r="AK16" s="34">
        <f>RTM_IEX!I16</f>
        <v>143.03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86.98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3.0468980000000001</v>
      </c>
      <c r="E17">
        <f>GT_NG!Q17</f>
        <v>8.1079328973557008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54.998000436268455</v>
      </c>
      <c r="J17">
        <f>Bawana_RLNG!Q17</f>
        <v>0</v>
      </c>
      <c r="K17">
        <f>Bawana_Spot!Q17</f>
        <v>55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790.77733902960222</v>
      </c>
      <c r="P17" s="36">
        <v>68.537387857768977</v>
      </c>
      <c r="Q17" s="36">
        <v>22.14</v>
      </c>
      <c r="R17" s="38">
        <v>0</v>
      </c>
      <c r="S17" s="38">
        <v>0</v>
      </c>
      <c r="T17" s="37">
        <f>SUMPRODUCT(LTA!J17:AN17,LTA!J$101:AN$101,LTA!J$104:AN$104)</f>
        <v>83.33</v>
      </c>
      <c r="U17" s="37">
        <f>SUMPRODUCT(LTA!J17:AN17,LTA!J$102:AN$102,LTA!J$104:AN$104)</f>
        <v>40.840000000000003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76.53</v>
      </c>
      <c r="AB17" s="75">
        <f>-STOA!O17</f>
        <v>0</v>
      </c>
      <c r="AC17">
        <f t="shared" si="0"/>
        <v>12.130923489056361</v>
      </c>
      <c r="AD17">
        <f t="shared" si="1"/>
        <v>1432.0266347319389</v>
      </c>
      <c r="AE17">
        <f>'IDT-1'!C17</f>
        <v>0</v>
      </c>
      <c r="AF17" s="24"/>
      <c r="AG17">
        <f t="shared" si="2"/>
        <v>1432.0266347319389</v>
      </c>
      <c r="AI17" s="34">
        <f>PXIL!I17</f>
        <v>0</v>
      </c>
      <c r="AJ17" s="34">
        <f>PXIL!O17</f>
        <v>0</v>
      </c>
      <c r="AK17" s="34">
        <f>RTM_IEX!I17</f>
        <v>194.25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3.0468980000000001</v>
      </c>
      <c r="E18">
        <f>GT_NG!Q18</f>
        <v>8.1079328973557008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54.998000436268455</v>
      </c>
      <c r="J18">
        <f>Bawana_RLNG!Q18</f>
        <v>0</v>
      </c>
      <c r="K18">
        <f>Bawana_Spot!Q18</f>
        <v>55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790.77733902960222</v>
      </c>
      <c r="P18" s="36">
        <v>68.537387857768977</v>
      </c>
      <c r="Q18" s="36">
        <v>22.14</v>
      </c>
      <c r="R18" s="38">
        <v>0</v>
      </c>
      <c r="S18" s="38">
        <v>0</v>
      </c>
      <c r="T18" s="37">
        <f>SUMPRODUCT(LTA!J18:AN18,LTA!J$101:AN$101,LTA!J$104:AN$104)</f>
        <v>83.33</v>
      </c>
      <c r="U18" s="37">
        <f>SUMPRODUCT(LTA!J18:AN18,LTA!J$102:AN$102,LTA!J$104:AN$104)</f>
        <v>40.840000000000003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76.53</v>
      </c>
      <c r="AB18" s="75">
        <f>-STOA!O18</f>
        <v>0</v>
      </c>
      <c r="AC18">
        <f t="shared" si="0"/>
        <v>11.99282748905636</v>
      </c>
      <c r="AD18">
        <f t="shared" si="1"/>
        <v>1415.724730731939</v>
      </c>
      <c r="AE18">
        <f>'IDT-1'!C18</f>
        <v>0</v>
      </c>
      <c r="AF18" s="24"/>
      <c r="AG18">
        <f t="shared" si="2"/>
        <v>1415.724730731939</v>
      </c>
      <c r="AI18" s="34">
        <f>PXIL!I18</f>
        <v>0</v>
      </c>
      <c r="AJ18" s="34">
        <f>PXIL!O18</f>
        <v>0</v>
      </c>
      <c r="AK18" s="34">
        <f>RTM_IEX!I18</f>
        <v>177.81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3.0468980000000001</v>
      </c>
      <c r="E19">
        <f>GT_NG!Q19</f>
        <v>8.1079328973557008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54.998000436268455</v>
      </c>
      <c r="J19">
        <f>Bawana_RLNG!Q19</f>
        <v>0</v>
      </c>
      <c r="K19">
        <f>Bawana_Spot!Q19</f>
        <v>55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790.77733902960222</v>
      </c>
      <c r="P19" s="36">
        <v>68.537387857768977</v>
      </c>
      <c r="Q19" s="36">
        <v>22.14</v>
      </c>
      <c r="R19" s="38">
        <v>0</v>
      </c>
      <c r="S19" s="38">
        <v>0</v>
      </c>
      <c r="T19" s="37">
        <f>SUMPRODUCT(LTA!J19:AN19,LTA!J$101:AN$101,LTA!J$104:AN$104)</f>
        <v>85.33</v>
      </c>
      <c r="U19" s="37">
        <f>SUMPRODUCT(LTA!J19:AN19,LTA!J$102:AN$102,LTA!J$104:AN$104)</f>
        <v>40.840000000000003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76.53</v>
      </c>
      <c r="AB19" s="75">
        <f>-STOA!O19</f>
        <v>0</v>
      </c>
      <c r="AC19">
        <f t="shared" si="0"/>
        <v>11.74998348905636</v>
      </c>
      <c r="AD19">
        <f t="shared" si="1"/>
        <v>1387.057574731939</v>
      </c>
      <c r="AE19">
        <f>'IDT-1'!C19</f>
        <v>0</v>
      </c>
      <c r="AF19" s="24"/>
      <c r="AG19">
        <f t="shared" si="2"/>
        <v>1387.057574731939</v>
      </c>
      <c r="AI19" s="34">
        <f>PXIL!I19</f>
        <v>0</v>
      </c>
      <c r="AJ19" s="34">
        <f>PXIL!O19</f>
        <v>0</v>
      </c>
      <c r="AK19" s="34">
        <f>RTM_IEX!I19</f>
        <v>146.9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3.0468980000000001</v>
      </c>
      <c r="E20">
        <f>GT_NG!Q20</f>
        <v>8.1079328973557008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54.998000436268455</v>
      </c>
      <c r="J20">
        <f>Bawana_RLNG!Q20</f>
        <v>0</v>
      </c>
      <c r="K20">
        <f>Bawana_Spot!Q20</f>
        <v>55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790.77733902960222</v>
      </c>
      <c r="P20" s="36">
        <v>68.537387857768977</v>
      </c>
      <c r="Q20" s="36">
        <v>22.14</v>
      </c>
      <c r="R20" s="38">
        <v>0</v>
      </c>
      <c r="S20" s="38">
        <v>0</v>
      </c>
      <c r="T20" s="37">
        <f>SUMPRODUCT(LTA!J20:AN20,LTA!J$101:AN$101,LTA!J$104:AN$104)</f>
        <v>85.33</v>
      </c>
      <c r="U20" s="37">
        <f>SUMPRODUCT(LTA!J20:AN20,LTA!J$102:AN$102,LTA!J$104:AN$104)</f>
        <v>40.840000000000003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76.53</v>
      </c>
      <c r="AB20" s="75">
        <f>-STOA!O20</f>
        <v>0</v>
      </c>
      <c r="AC20">
        <f t="shared" si="0"/>
        <v>11.62809948905636</v>
      </c>
      <c r="AD20">
        <f t="shared" si="1"/>
        <v>1372.6694587319387</v>
      </c>
      <c r="AE20">
        <f>'IDT-1'!C20</f>
        <v>0</v>
      </c>
      <c r="AF20" s="24"/>
      <c r="AG20">
        <f t="shared" si="2"/>
        <v>1372.6694587319387</v>
      </c>
      <c r="AI20" s="34">
        <f>PXIL!I20</f>
        <v>0</v>
      </c>
      <c r="AJ20" s="34">
        <f>PXIL!O20</f>
        <v>0</v>
      </c>
      <c r="AK20" s="34">
        <f>RTM_IEX!I20</f>
        <v>132.38999999999999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3.0468980000000001</v>
      </c>
      <c r="E21">
        <f>GT_NG!Q21</f>
        <v>8.1079328973557008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54.998000436268455</v>
      </c>
      <c r="J21">
        <f>Bawana_RLNG!Q21</f>
        <v>0</v>
      </c>
      <c r="K21">
        <f>Bawana_Spot!Q21</f>
        <v>55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790.77733902960222</v>
      </c>
      <c r="P21" s="36">
        <v>68.537387857768977</v>
      </c>
      <c r="Q21" s="36">
        <v>22.14</v>
      </c>
      <c r="R21" s="38">
        <v>0</v>
      </c>
      <c r="S21" s="38">
        <v>0</v>
      </c>
      <c r="T21" s="37">
        <f>SUMPRODUCT(LTA!J21:AN21,LTA!J$101:AN$101,LTA!J$104:AN$104)</f>
        <v>85.33</v>
      </c>
      <c r="U21" s="37">
        <f>SUMPRODUCT(LTA!J21:AN21,LTA!J$102:AN$102,LTA!J$104:AN$104)</f>
        <v>40.840000000000003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76.53</v>
      </c>
      <c r="AB21" s="75">
        <f>-STOA!O21</f>
        <v>0</v>
      </c>
      <c r="AC21">
        <f t="shared" si="0"/>
        <v>11.44951548905636</v>
      </c>
      <c r="AD21">
        <f t="shared" si="1"/>
        <v>1351.5880427319389</v>
      </c>
      <c r="AE21">
        <f>'IDT-1'!C21</f>
        <v>0</v>
      </c>
      <c r="AF21" s="24"/>
      <c r="AG21">
        <f t="shared" si="2"/>
        <v>1351.5880427319389</v>
      </c>
      <c r="AI21" s="34">
        <f>PXIL!I21</f>
        <v>0</v>
      </c>
      <c r="AJ21" s="34">
        <f>PXIL!O21</f>
        <v>0</v>
      </c>
      <c r="AK21" s="34">
        <f>RTM_IEX!I21</f>
        <v>111.13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3.0468980000000001</v>
      </c>
      <c r="E22">
        <f>GT_NG!Q22</f>
        <v>8.1079328973557008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54.998000436268455</v>
      </c>
      <c r="J22">
        <f>Bawana_RLNG!Q22</f>
        <v>0</v>
      </c>
      <c r="K22">
        <f>Bawana_Spot!Q22</f>
        <v>55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790.77733902960222</v>
      </c>
      <c r="P22" s="36">
        <v>68.537387857768977</v>
      </c>
      <c r="Q22" s="36">
        <v>22.14</v>
      </c>
      <c r="R22" s="38">
        <v>0</v>
      </c>
      <c r="S22" s="38">
        <v>0</v>
      </c>
      <c r="T22" s="37">
        <f>SUMPRODUCT(LTA!J22:AN22,LTA!J$101:AN$101,LTA!J$104:AN$104)</f>
        <v>85.33</v>
      </c>
      <c r="U22" s="37">
        <f>SUMPRODUCT(LTA!J22:AN22,LTA!J$102:AN$102,LTA!J$104:AN$104)</f>
        <v>40.840000000000003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76.53</v>
      </c>
      <c r="AB22" s="75">
        <f>-STOA!O22</f>
        <v>0</v>
      </c>
      <c r="AC22">
        <f t="shared" si="0"/>
        <v>11.32779948905636</v>
      </c>
      <c r="AD22">
        <f t="shared" si="1"/>
        <v>1337.219758731939</v>
      </c>
      <c r="AE22">
        <f>'IDT-1'!C22</f>
        <v>0</v>
      </c>
      <c r="AF22" s="24"/>
      <c r="AG22">
        <f t="shared" si="2"/>
        <v>1337.219758731939</v>
      </c>
      <c r="AI22" s="34">
        <f>PXIL!I22</f>
        <v>0</v>
      </c>
      <c r="AJ22" s="34">
        <f>PXIL!O22</f>
        <v>0</v>
      </c>
      <c r="AK22" s="34">
        <f>RTM_IEX!I22</f>
        <v>96.64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3.0468980000000001</v>
      </c>
      <c r="E23">
        <f>GT_NG!Q23</f>
        <v>8.1079328973557008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54.998000436268455</v>
      </c>
      <c r="J23">
        <f>Bawana_RLNG!Q23</f>
        <v>0</v>
      </c>
      <c r="K23">
        <f>Bawana_Spot!Q23</f>
        <v>55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792.07825378733753</v>
      </c>
      <c r="P23" s="36">
        <v>68.537387857768977</v>
      </c>
      <c r="Q23" s="36">
        <v>22.14</v>
      </c>
      <c r="R23" s="38">
        <v>0</v>
      </c>
      <c r="S23" s="38">
        <v>0</v>
      </c>
      <c r="T23" s="37">
        <f>SUMPRODUCT(LTA!J23:AN23,LTA!J$101:AN$101,LTA!J$104:AN$104)</f>
        <v>85.33</v>
      </c>
      <c r="U23" s="37">
        <f>SUMPRODUCT(LTA!J23:AN23,LTA!J$102:AN$102,LTA!J$104:AN$104)</f>
        <v>40.840000000000003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76.53</v>
      </c>
      <c r="AB23" s="75">
        <f>-STOA!O23</f>
        <v>0</v>
      </c>
      <c r="AC23">
        <f t="shared" si="0"/>
        <v>11.176355173021335</v>
      </c>
      <c r="AD23">
        <f t="shared" si="1"/>
        <v>1319.342117805709</v>
      </c>
      <c r="AE23">
        <f>'IDT-1'!C23</f>
        <v>0</v>
      </c>
      <c r="AF23" s="24"/>
      <c r="AG23">
        <f t="shared" si="2"/>
        <v>1319.342117805709</v>
      </c>
      <c r="AI23" s="34">
        <f>PXIL!I23</f>
        <v>0</v>
      </c>
      <c r="AJ23" s="34">
        <f>PXIL!O23</f>
        <v>0</v>
      </c>
      <c r="AK23" s="34">
        <f>RTM_IEX!I23</f>
        <v>77.31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3.0468980000000001</v>
      </c>
      <c r="E24">
        <f>GT_NG!Q24</f>
        <v>8.1079328973557008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54.998000436268455</v>
      </c>
      <c r="J24">
        <f>Bawana_RLNG!Q24</f>
        <v>0</v>
      </c>
      <c r="K24">
        <f>Bawana_Spot!Q24</f>
        <v>55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792.39178307500322</v>
      </c>
      <c r="P24" s="36">
        <v>68.537387857768977</v>
      </c>
      <c r="Q24" s="36">
        <v>22.14</v>
      </c>
      <c r="R24" s="38">
        <v>0</v>
      </c>
      <c r="S24" s="38">
        <v>0</v>
      </c>
      <c r="T24" s="37">
        <f>SUMPRODUCT(LTA!J24:AN24,LTA!J$101:AN$101,LTA!J$104:AN$104)</f>
        <v>85.33</v>
      </c>
      <c r="U24" s="37">
        <f>SUMPRODUCT(LTA!J24:AN24,LTA!J$102:AN$102,LTA!J$104:AN$104)</f>
        <v>40.840000000000003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76.53</v>
      </c>
      <c r="AB24" s="75">
        <f>-STOA!O24</f>
        <v>0</v>
      </c>
      <c r="AC24">
        <f t="shared" si="0"/>
        <v>11.122204819037728</v>
      </c>
      <c r="AD24">
        <f t="shared" si="1"/>
        <v>1312.9497974473586</v>
      </c>
      <c r="AE24">
        <f>'IDT-1'!C24</f>
        <v>-15</v>
      </c>
      <c r="AF24" s="24"/>
      <c r="AG24">
        <f t="shared" si="2"/>
        <v>1297.9497974473586</v>
      </c>
      <c r="AI24" s="34">
        <f>PXIL!I24</f>
        <v>0</v>
      </c>
      <c r="AJ24" s="34">
        <f>PXIL!O24</f>
        <v>0</v>
      </c>
      <c r="AK24" s="34">
        <f>RTM_IEX!I24</f>
        <v>70.55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3.0468980000000001</v>
      </c>
      <c r="E25">
        <f>GT_NG!Q25</f>
        <v>8.1079328973557008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54.998000436268455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789.36114289186662</v>
      </c>
      <c r="P25" s="36">
        <v>68.537387857768977</v>
      </c>
      <c r="Q25" s="36">
        <v>22.14</v>
      </c>
      <c r="R25" s="38">
        <v>0</v>
      </c>
      <c r="S25" s="38">
        <v>0</v>
      </c>
      <c r="T25" s="37">
        <f>SUMPRODUCT(LTA!J25:AN25,LTA!J$101:AN$101,LTA!J$104:AN$104)</f>
        <v>85.33</v>
      </c>
      <c r="U25" s="37">
        <f>SUMPRODUCT(LTA!J25:AN25,LTA!J$102:AN$102,LTA!J$104:AN$104)</f>
        <v>40.840000000000003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76.53</v>
      </c>
      <c r="AB25" s="75">
        <f>-STOA!O25</f>
        <v>0</v>
      </c>
      <c r="AC25">
        <f t="shared" si="0"/>
        <v>10.803587441499381</v>
      </c>
      <c r="AD25">
        <f t="shared" si="1"/>
        <v>1275.3377746417605</v>
      </c>
      <c r="AE25">
        <f>'IDT-1'!C25</f>
        <v>-7</v>
      </c>
      <c r="AF25" s="24"/>
      <c r="AG25">
        <f t="shared" si="2"/>
        <v>1268.3377746417605</v>
      </c>
      <c r="AI25" s="34">
        <f>PXIL!I25</f>
        <v>0</v>
      </c>
      <c r="AJ25" s="34">
        <f>PXIL!O25</f>
        <v>0</v>
      </c>
      <c r="AK25" s="34">
        <f>RTM_IEX!I25</f>
        <v>67.650000000000006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3.0468980000000001</v>
      </c>
      <c r="E26">
        <f>GT_NG!Q26</f>
        <v>8.1079328973557008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54.998000436268455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792.39178307500322</v>
      </c>
      <c r="P26" s="36">
        <v>68.533926989190149</v>
      </c>
      <c r="Q26" s="36">
        <v>22.14</v>
      </c>
      <c r="R26" s="38">
        <v>0</v>
      </c>
      <c r="S26" s="38">
        <v>0</v>
      </c>
      <c r="T26" s="37">
        <f>SUMPRODUCT(LTA!J26:AN26,LTA!J$101:AN$101,LTA!J$104:AN$104)</f>
        <v>85.61</v>
      </c>
      <c r="U26" s="37">
        <f>SUMPRODUCT(LTA!J26:AN26,LTA!J$102:AN$102,LTA!J$104:AN$104)</f>
        <v>40.840000000000003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76.53</v>
      </c>
      <c r="AB26" s="75">
        <f>-STOA!O26</f>
        <v>0</v>
      </c>
      <c r="AC26">
        <f t="shared" si="0"/>
        <v>10.636487747741665</v>
      </c>
      <c r="AD26">
        <f t="shared" si="1"/>
        <v>1255.6120536500757</v>
      </c>
      <c r="AE26">
        <f>'IDT-1'!C26</f>
        <v>0</v>
      </c>
      <c r="AF26" s="24"/>
      <c r="AG26">
        <f t="shared" si="2"/>
        <v>1255.6120536500757</v>
      </c>
      <c r="AI26" s="34">
        <f>PXIL!I26</f>
        <v>0</v>
      </c>
      <c r="AJ26" s="34">
        <f>PXIL!O26</f>
        <v>0</v>
      </c>
      <c r="AK26" s="34">
        <f>RTM_IEX!I26</f>
        <v>44.45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3.0468980000000001</v>
      </c>
      <c r="E27">
        <f>GT_NG!Q27</f>
        <v>8.1079328973557008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54.998000436268455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793.17173190375661</v>
      </c>
      <c r="P27" s="36">
        <v>68.533358205339425</v>
      </c>
      <c r="Q27" s="36">
        <v>22.14</v>
      </c>
      <c r="R27" s="38">
        <v>5.43</v>
      </c>
      <c r="S27" s="38">
        <v>0</v>
      </c>
      <c r="T27" s="37">
        <f>SUMPRODUCT(LTA!J27:AN27,LTA!J$101:AN$101,LTA!J$104:AN$104)</f>
        <v>88.09</v>
      </c>
      <c r="U27" s="37">
        <f>SUMPRODUCT(LTA!J27:AN27,LTA!J$102:AN$102,LTA!J$104:AN$104)</f>
        <v>40.840000000000003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66.87</v>
      </c>
      <c r="AB27" s="75">
        <f>-STOA!O27</f>
        <v>0</v>
      </c>
      <c r="AC27">
        <f t="shared" si="0"/>
        <v>10.563402540118846</v>
      </c>
      <c r="AD27">
        <f t="shared" si="1"/>
        <v>1246.9845189026009</v>
      </c>
      <c r="AE27">
        <f>'IDT-1'!C27</f>
        <v>0</v>
      </c>
      <c r="AF27" s="24"/>
      <c r="AG27">
        <f t="shared" si="2"/>
        <v>1246.9845189026009</v>
      </c>
      <c r="AI27" s="34">
        <f>PXIL!I27</f>
        <v>0</v>
      </c>
      <c r="AJ27" s="34">
        <f>PXIL!O27</f>
        <v>0</v>
      </c>
      <c r="AK27" s="34">
        <f>RTM_IEX!I27</f>
        <v>36.72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3.0468980000000001</v>
      </c>
      <c r="E28">
        <f>GT_NG!Q28</f>
        <v>8.1079328973557008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54.998000436268455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794.10904311492061</v>
      </c>
      <c r="P28" s="36">
        <v>68.533358205339425</v>
      </c>
      <c r="Q28" s="36">
        <v>22.14</v>
      </c>
      <c r="R28" s="38">
        <v>9.68</v>
      </c>
      <c r="S28" s="38">
        <v>0</v>
      </c>
      <c r="T28" s="37">
        <f>SUMPRODUCT(LTA!J28:AN28,LTA!J$101:AN$101,LTA!J$104:AN$104)</f>
        <v>91.32</v>
      </c>
      <c r="U28" s="37">
        <f>SUMPRODUCT(LTA!J28:AN28,LTA!J$102:AN$102,LTA!J$104:AN$104)</f>
        <v>40.840000000000003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66.87</v>
      </c>
      <c r="AB28" s="75">
        <f>-STOA!O28</f>
        <v>0</v>
      </c>
      <c r="AC28">
        <f t="shared" si="0"/>
        <v>10.512391954292626</v>
      </c>
      <c r="AD28">
        <f t="shared" si="1"/>
        <v>1240.9628406995917</v>
      </c>
      <c r="AE28">
        <f>'IDT-1'!C28</f>
        <v>0</v>
      </c>
      <c r="AF28" s="24"/>
      <c r="AG28">
        <f t="shared" si="2"/>
        <v>1240.9628406995917</v>
      </c>
      <c r="AI28" s="34">
        <f>PXIL!I28</f>
        <v>0</v>
      </c>
      <c r="AJ28" s="34">
        <f>PXIL!O28</f>
        <v>0</v>
      </c>
      <c r="AK28" s="34">
        <f>RTM_IEX!I28</f>
        <v>22.23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3.0468980000000001</v>
      </c>
      <c r="E29">
        <f>GT_NG!Q29</f>
        <v>8.1079328973557008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54.998000436268455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804.53694444875907</v>
      </c>
      <c r="P29" s="36">
        <v>68.533358205339425</v>
      </c>
      <c r="Q29" s="36">
        <v>22.14</v>
      </c>
      <c r="R29" s="38">
        <v>12.200000000000001</v>
      </c>
      <c r="S29" s="38">
        <v>0</v>
      </c>
      <c r="T29" s="37">
        <f>SUMPRODUCT(LTA!J29:AN29,LTA!J$101:AN$101,LTA!J$104:AN$104)</f>
        <v>100.47</v>
      </c>
      <c r="U29" s="37">
        <f>SUMPRODUCT(LTA!J29:AN29,LTA!J$102:AN$102,LTA!J$104:AN$104)</f>
        <v>40.840000000000003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-21</v>
      </c>
      <c r="AA29" s="75">
        <f>STOA!I29</f>
        <v>66.87</v>
      </c>
      <c r="AB29" s="75">
        <f>-STOA!O29</f>
        <v>0</v>
      </c>
      <c r="AC29">
        <f t="shared" si="0"/>
        <v>10.810976637719543</v>
      </c>
      <c r="AD29">
        <f t="shared" si="1"/>
        <v>1234.0321573500034</v>
      </c>
      <c r="AE29">
        <f>'IDT-1'!C29</f>
        <v>0</v>
      </c>
      <c r="AF29" s="24"/>
      <c r="AG29">
        <f t="shared" si="2"/>
        <v>1234.0321573500034</v>
      </c>
      <c r="AI29" s="34">
        <f>PXIL!I29</f>
        <v>0</v>
      </c>
      <c r="AJ29" s="34">
        <f>PXIL!O29</f>
        <v>0</v>
      </c>
      <c r="AK29" s="34">
        <f>RTM_IEX!I29</f>
        <v>14.5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3.0468980000000001</v>
      </c>
      <c r="E30">
        <f>GT_NG!Q30</f>
        <v>8.1079328973557008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44.998326888756687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797.21882046062649</v>
      </c>
      <c r="P30" s="36">
        <v>68.533358205339425</v>
      </c>
      <c r="Q30" s="36">
        <v>22.14</v>
      </c>
      <c r="R30" s="38">
        <v>13.02</v>
      </c>
      <c r="S30" s="38">
        <v>0</v>
      </c>
      <c r="T30" s="37">
        <f>SUMPRODUCT(LTA!J30:AN30,LTA!J$101:AN$101,LTA!J$104:AN$104)</f>
        <v>107.66</v>
      </c>
      <c r="U30" s="37">
        <f>SUMPRODUCT(LTA!J30:AN30,LTA!J$102:AN$102,LTA!J$104:AN$104)</f>
        <v>40.840000000000003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66.87</v>
      </c>
      <c r="AB30" s="75">
        <f>-STOA!O30</f>
        <v>0</v>
      </c>
      <c r="AC30">
        <f t="shared" si="0"/>
        <v>10.433096826197458</v>
      </c>
      <c r="AD30">
        <f t="shared" si="1"/>
        <v>1231.6022396258809</v>
      </c>
      <c r="AE30">
        <f>'IDT-1'!C30</f>
        <v>0</v>
      </c>
      <c r="AF30" s="24"/>
      <c r="AG30">
        <f t="shared" si="2"/>
        <v>1231.6022396258809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3.0468980000000001</v>
      </c>
      <c r="E31">
        <f>GT_NG!Q31</f>
        <v>8.1079328973557008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44.998326888756687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762.24608167967233</v>
      </c>
      <c r="P31" s="36">
        <v>68.533358205339425</v>
      </c>
      <c r="Q31" s="36">
        <v>11.609999999999998</v>
      </c>
      <c r="R31" s="38">
        <v>18.440000000000001</v>
      </c>
      <c r="S31" s="38">
        <v>0</v>
      </c>
      <c r="T31" s="37">
        <f>SUMPRODUCT(LTA!J31:AN31,LTA!J$101:AN$101,LTA!J$104:AN$104)</f>
        <v>116.4</v>
      </c>
      <c r="U31" s="37">
        <f>SUMPRODUCT(LTA!J31:AN31,LTA!J$102:AN$102,LTA!J$104:AN$104)</f>
        <v>40.840000000000003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66.87</v>
      </c>
      <c r="AB31" s="75">
        <f>-STOA!O31</f>
        <v>0</v>
      </c>
      <c r="AC31">
        <f t="shared" si="0"/>
        <v>10.250961820437441</v>
      </c>
      <c r="AD31">
        <f t="shared" si="1"/>
        <v>1210.1016358506868</v>
      </c>
      <c r="AE31">
        <f>'IDT-1'!C31</f>
        <v>0</v>
      </c>
      <c r="AF31" s="24"/>
      <c r="AG31">
        <f t="shared" si="2"/>
        <v>1210.1016358506868</v>
      </c>
      <c r="AI31" s="34">
        <f>PXIL!I31</f>
        <v>0</v>
      </c>
      <c r="AJ31" s="34">
        <f>PXIL!O31</f>
        <v>0</v>
      </c>
      <c r="AK31" s="34">
        <f>RTM_IEX!I31</f>
        <v>9.66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3.0468980000000001</v>
      </c>
      <c r="E32">
        <f>GT_NG!Q32</f>
        <v>8.1079328973557008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44.998326888756687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713.92608607144746</v>
      </c>
      <c r="P32" s="36">
        <v>68.533358205339425</v>
      </c>
      <c r="Q32" s="36">
        <v>11.609999999999998</v>
      </c>
      <c r="R32" s="38">
        <v>18.75</v>
      </c>
      <c r="S32" s="38">
        <v>0</v>
      </c>
      <c r="T32" s="37">
        <f>SUMPRODUCT(LTA!J32:AN32,LTA!J$101:AN$101,LTA!J$104:AN$104)</f>
        <v>132.09</v>
      </c>
      <c r="U32" s="37">
        <f>SUMPRODUCT(LTA!J32:AN32,LTA!J$102:AN$102,LTA!J$104:AN$104)</f>
        <v>40.840000000000003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66.87</v>
      </c>
      <c r="AB32" s="75">
        <f>-STOA!O32</f>
        <v>0</v>
      </c>
      <c r="AC32">
        <f t="shared" si="0"/>
        <v>10.182417857328353</v>
      </c>
      <c r="AD32">
        <f t="shared" si="1"/>
        <v>1202.0101842055708</v>
      </c>
      <c r="AE32">
        <f>'IDT-1'!C32</f>
        <v>0</v>
      </c>
      <c r="AF32" s="24"/>
      <c r="AG32">
        <f t="shared" si="2"/>
        <v>1202.0101842055708</v>
      </c>
      <c r="AI32" s="34">
        <f>PXIL!I32</f>
        <v>0</v>
      </c>
      <c r="AJ32" s="34">
        <f>PXIL!O32</f>
        <v>0</v>
      </c>
      <c r="AK32" s="34">
        <f>RTM_IEX!I32</f>
        <v>33.82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3.0468980000000001</v>
      </c>
      <c r="E33">
        <f>GT_NG!Q33</f>
        <v>8.1079328973557008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44.998326888756687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713.47709575471924</v>
      </c>
      <c r="P33" s="36">
        <v>68.533358205339425</v>
      </c>
      <c r="Q33" s="36">
        <v>14.65</v>
      </c>
      <c r="R33" s="38">
        <v>18.749999999999996</v>
      </c>
      <c r="S33" s="38">
        <v>0</v>
      </c>
      <c r="T33" s="37">
        <f>SUMPRODUCT(LTA!J33:AN33,LTA!J$101:AN$101,LTA!J$104:AN$104)</f>
        <v>151.69</v>
      </c>
      <c r="U33" s="37">
        <f>SUMPRODUCT(LTA!J33:AN33,LTA!J$102:AN$102,LTA!J$104:AN$104)</f>
        <v>40.840000000000003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-18</v>
      </c>
      <c r="AA33" s="75">
        <f>STOA!I33</f>
        <v>66.87</v>
      </c>
      <c r="AB33" s="75">
        <f>-STOA!O33</f>
        <v>0</v>
      </c>
      <c r="AC33">
        <f t="shared" si="0"/>
        <v>10.561959177715838</v>
      </c>
      <c r="AD33">
        <f t="shared" si="1"/>
        <v>1210.6616525684551</v>
      </c>
      <c r="AE33">
        <f>'IDT-1'!C33</f>
        <v>0</v>
      </c>
      <c r="AF33" s="24"/>
      <c r="AG33">
        <f t="shared" si="2"/>
        <v>1210.6616525684551</v>
      </c>
      <c r="AI33" s="34">
        <f>PXIL!I33</f>
        <v>0</v>
      </c>
      <c r="AJ33" s="34">
        <f>PXIL!O33</f>
        <v>0</v>
      </c>
      <c r="AK33" s="34">
        <f>RTM_IEX!I33</f>
        <v>38.659999999999997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3.0468980000000001</v>
      </c>
      <c r="E34">
        <f>GT_NG!Q34</f>
        <v>8.1006731050629206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44.998326888756687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713.47540255035369</v>
      </c>
      <c r="P34" s="36">
        <v>68.533358205339425</v>
      </c>
      <c r="Q34" s="36">
        <v>14.65</v>
      </c>
      <c r="R34" s="38">
        <v>18.749999999999996</v>
      </c>
      <c r="S34" s="38">
        <v>0</v>
      </c>
      <c r="T34" s="37">
        <f>SUMPRODUCT(LTA!J34:AN34,LTA!J$101:AN$101,LTA!J$104:AN$104)</f>
        <v>168.97</v>
      </c>
      <c r="U34" s="37">
        <f>SUMPRODUCT(LTA!J34:AN34,LTA!J$102:AN$102,LTA!J$104:AN$104)</f>
        <v>40.840000000000003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-37</v>
      </c>
      <c r="AA34" s="75">
        <f>STOA!I34</f>
        <v>66.87</v>
      </c>
      <c r="AB34" s="75">
        <f>-STOA!O34</f>
        <v>0</v>
      </c>
      <c r="AC34">
        <f t="shared" si="0"/>
        <v>10.786759969316799</v>
      </c>
      <c r="AD34">
        <f t="shared" si="1"/>
        <v>1199.0378987801957</v>
      </c>
      <c r="AE34">
        <f>'IDT-1'!C34</f>
        <v>0</v>
      </c>
      <c r="AF34" s="24"/>
      <c r="AG34">
        <f t="shared" si="2"/>
        <v>1199.0378987801957</v>
      </c>
      <c r="AI34" s="34">
        <f>PXIL!I34</f>
        <v>0</v>
      </c>
      <c r="AJ34" s="34">
        <f>PXIL!O34</f>
        <v>0</v>
      </c>
      <c r="AK34" s="34">
        <f>RTM_IEX!I34</f>
        <v>28.99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3.0468980000000001</v>
      </c>
      <c r="E35">
        <f>GT_NG!Q35</f>
        <v>8.1006731050629206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44.998326888756687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691.86611789899666</v>
      </c>
      <c r="P35" s="36">
        <v>68.533358205339425</v>
      </c>
      <c r="Q35" s="36">
        <v>14.65</v>
      </c>
      <c r="R35" s="38">
        <v>23.749999999999996</v>
      </c>
      <c r="S35" s="38">
        <v>0</v>
      </c>
      <c r="T35" s="37">
        <f>SUMPRODUCT(LTA!J35:AN35,LTA!J$101:AN$101,LTA!J$104:AN$104)</f>
        <v>185.57</v>
      </c>
      <c r="U35" s="37">
        <f>SUMPRODUCT(LTA!J35:AN35,LTA!J$102:AN$102,LTA!J$104:AN$104)</f>
        <v>40.840000000000003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-62</v>
      </c>
      <c r="AA35" s="75">
        <f>STOA!I35</f>
        <v>66.87</v>
      </c>
      <c r="AB35" s="75">
        <f>-STOA!O35</f>
        <v>0</v>
      </c>
      <c r="AC35">
        <f t="shared" si="0"/>
        <v>10.974100921367631</v>
      </c>
      <c r="AD35">
        <f t="shared" si="1"/>
        <v>1170.9412731767882</v>
      </c>
      <c r="AE35">
        <f>'IDT-1'!C35</f>
        <v>0</v>
      </c>
      <c r="AF35" s="24"/>
      <c r="AG35">
        <f t="shared" si="2"/>
        <v>1170.9412731767882</v>
      </c>
      <c r="AI35" s="34">
        <f>PXIL!I35</f>
        <v>0</v>
      </c>
      <c r="AJ35" s="34">
        <f>PXIL!O35</f>
        <v>0</v>
      </c>
      <c r="AK35" s="34">
        <f>RTM_IEX!I35</f>
        <v>26.09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3.0468980000000001</v>
      </c>
      <c r="E36">
        <f>GT_NG!Q36</f>
        <v>8.1006731050629206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44.998326888756687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691.29328065963671</v>
      </c>
      <c r="P36" s="36">
        <v>68.539999999999992</v>
      </c>
      <c r="Q36" s="36">
        <v>14.65</v>
      </c>
      <c r="R36" s="38">
        <v>23.749999999999996</v>
      </c>
      <c r="S36" s="38">
        <v>0</v>
      </c>
      <c r="T36" s="37">
        <f>SUMPRODUCT(LTA!J36:AN36,LTA!J$101:AN$101,LTA!J$104:AN$104)</f>
        <v>203.29</v>
      </c>
      <c r="U36" s="37">
        <f>SUMPRODUCT(LTA!J36:AN36,LTA!J$102:AN$102,LTA!J$104:AN$104)</f>
        <v>40.840000000000003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-92</v>
      </c>
      <c r="AA36" s="75">
        <f>STOA!I36</f>
        <v>66.87</v>
      </c>
      <c r="AB36" s="75">
        <f>-STOA!O36</f>
        <v>0</v>
      </c>
      <c r="AC36">
        <f t="shared" si="0"/>
        <v>11.412899611378826</v>
      </c>
      <c r="AD36">
        <f t="shared" si="1"/>
        <v>1162.4862790420773</v>
      </c>
      <c r="AE36">
        <f>'IDT-1'!C36</f>
        <v>0</v>
      </c>
      <c r="AF36" s="24"/>
      <c r="AG36">
        <f t="shared" si="2"/>
        <v>1162.4862790420773</v>
      </c>
      <c r="AI36" s="34">
        <f>PXIL!I36</f>
        <v>0</v>
      </c>
      <c r="AJ36" s="34">
        <f>PXIL!O36</f>
        <v>0</v>
      </c>
      <c r="AK36" s="34">
        <f>RTM_IEX!I36</f>
        <v>30.92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3.0468980000000001</v>
      </c>
      <c r="E37">
        <f>GT_NG!Q37</f>
        <v>8.1006731050629206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691.29328065963671</v>
      </c>
      <c r="P37" s="36">
        <v>68.539999999999992</v>
      </c>
      <c r="Q37" s="36">
        <v>14.65</v>
      </c>
      <c r="R37" s="38">
        <v>23.749999999999996</v>
      </c>
      <c r="S37" s="38">
        <v>0</v>
      </c>
      <c r="T37" s="37">
        <f>SUMPRODUCT(LTA!J37:AN37,LTA!J$101:AN$101,LTA!J$104:AN$104)</f>
        <v>220.76</v>
      </c>
      <c r="U37" s="37">
        <f>SUMPRODUCT(LTA!J37:AN37,LTA!J$102:AN$102,LTA!J$104:AN$104)</f>
        <v>40.840000000000003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-107</v>
      </c>
      <c r="AA37" s="75">
        <f>STOA!I37</f>
        <v>66.87</v>
      </c>
      <c r="AB37" s="75">
        <f>-STOA!O37</f>
        <v>0</v>
      </c>
      <c r="AC37">
        <f t="shared" si="0"/>
        <v>11.613733031386605</v>
      </c>
      <c r="AD37">
        <f t="shared" si="1"/>
        <v>1156.067118733313</v>
      </c>
      <c r="AE37">
        <f>'IDT-1'!C37</f>
        <v>0</v>
      </c>
      <c r="AF37" s="24"/>
      <c r="AG37">
        <f t="shared" si="2"/>
        <v>1156.067118733313</v>
      </c>
      <c r="AI37" s="34">
        <f>PXIL!I37</f>
        <v>0</v>
      </c>
      <c r="AJ37" s="34">
        <f>PXIL!O37</f>
        <v>0</v>
      </c>
      <c r="AK37" s="34">
        <f>RTM_IEX!I37</f>
        <v>22.23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3.0468980000000001</v>
      </c>
      <c r="E38">
        <f>GT_NG!Q38</f>
        <v>8.1006731050629206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692.64817345963672</v>
      </c>
      <c r="P38" s="36">
        <v>68.539999999999992</v>
      </c>
      <c r="Q38" s="36">
        <v>14.65</v>
      </c>
      <c r="R38" s="38">
        <v>23.749999999999996</v>
      </c>
      <c r="S38" s="38">
        <v>0</v>
      </c>
      <c r="T38" s="37">
        <f>SUMPRODUCT(LTA!J38:AN38,LTA!J$101:AN$101,LTA!J$104:AN$104)</f>
        <v>237.24</v>
      </c>
      <c r="U38" s="37">
        <f>SUMPRODUCT(LTA!J38:AN38,LTA!J$102:AN$102,LTA!J$104:AN$104)</f>
        <v>40.840000000000003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-122</v>
      </c>
      <c r="AA38" s="75">
        <f>STOA!I38</f>
        <v>66.87</v>
      </c>
      <c r="AB38" s="75">
        <f>-STOA!O38</f>
        <v>0</v>
      </c>
      <c r="AC38">
        <f t="shared" si="0"/>
        <v>11.866253496779942</v>
      </c>
      <c r="AD38">
        <f t="shared" si="1"/>
        <v>1155.7494910679195</v>
      </c>
      <c r="AE38">
        <f>'IDT-1'!C38</f>
        <v>0</v>
      </c>
      <c r="AF38" s="24"/>
      <c r="AG38">
        <f t="shared" si="2"/>
        <v>1155.7494910679195</v>
      </c>
      <c r="AI38" s="34">
        <f>PXIL!I38</f>
        <v>0</v>
      </c>
      <c r="AJ38" s="34">
        <f>PXIL!O38</f>
        <v>0</v>
      </c>
      <c r="AK38" s="34">
        <f>RTM_IEX!I38</f>
        <v>19.329999999999998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3.0002379999999995</v>
      </c>
      <c r="E39">
        <f>GT_NG!Q39</f>
        <v>8.0304360550190221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691.86708060708645</v>
      </c>
      <c r="P39" s="36">
        <v>68.539999999999992</v>
      </c>
      <c r="Q39" s="36">
        <v>14.65</v>
      </c>
      <c r="R39" s="38">
        <v>26.3</v>
      </c>
      <c r="S39" s="38">
        <v>0</v>
      </c>
      <c r="T39" s="37">
        <f>SUMPRODUCT(LTA!J39:AN39,LTA!J$101:AN$101,LTA!J$104:AN$104)</f>
        <v>251.45999999999998</v>
      </c>
      <c r="U39" s="37">
        <f>SUMPRODUCT(LTA!J39:AN39,LTA!J$102:AN$102,LTA!J$104:AN$104)</f>
        <v>40.840000000000003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-127</v>
      </c>
      <c r="AA39" s="75">
        <f>STOA!I39</f>
        <v>66.87</v>
      </c>
      <c r="AB39" s="75">
        <f>-STOA!O39</f>
        <v>0</v>
      </c>
      <c r="AC39">
        <f t="shared" si="0"/>
        <v>12.261090170222595</v>
      </c>
      <c r="AD39">
        <f t="shared" si="1"/>
        <v>1192.3166644918826</v>
      </c>
      <c r="AE39">
        <f>'IDT-1'!C39</f>
        <v>0</v>
      </c>
      <c r="AF39" s="24"/>
      <c r="AG39">
        <f t="shared" si="2"/>
        <v>1192.3166644918826</v>
      </c>
      <c r="AI39" s="34">
        <f>PXIL!I39</f>
        <v>0</v>
      </c>
      <c r="AJ39" s="34">
        <f>PXIL!O39</f>
        <v>0</v>
      </c>
      <c r="AK39" s="34">
        <f>RTM_IEX!I39</f>
        <v>45.42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3.0002379999999995</v>
      </c>
      <c r="E40">
        <f>GT_NG!Q40</f>
        <v>8.0304360550190221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691.86708060708645</v>
      </c>
      <c r="P40" s="36">
        <v>68.539999999999992</v>
      </c>
      <c r="Q40" s="36">
        <v>14.65</v>
      </c>
      <c r="R40" s="38">
        <v>26.3</v>
      </c>
      <c r="S40" s="38">
        <v>0</v>
      </c>
      <c r="T40" s="37">
        <f>SUMPRODUCT(LTA!J40:AN40,LTA!J$101:AN$101,LTA!J$104:AN$104)</f>
        <v>265.18</v>
      </c>
      <c r="U40" s="37">
        <f>SUMPRODUCT(LTA!J40:AN40,LTA!J$102:AN$102,LTA!J$104:AN$104)</f>
        <v>40.840000000000003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-122</v>
      </c>
      <c r="AA40" s="75">
        <f>STOA!I40</f>
        <v>66.87</v>
      </c>
      <c r="AB40" s="75">
        <f>-STOA!O40</f>
        <v>0</v>
      </c>
      <c r="AC40">
        <f t="shared" si="0"/>
        <v>12.325834381598149</v>
      </c>
      <c r="AD40">
        <f t="shared" si="1"/>
        <v>1210.0019202805074</v>
      </c>
      <c r="AE40">
        <f>'IDT-1'!C40</f>
        <v>0</v>
      </c>
      <c r="AF40" s="24"/>
      <c r="AG40">
        <f t="shared" si="2"/>
        <v>1210.0019202805074</v>
      </c>
      <c r="AI40" s="34">
        <f>PXIL!I40</f>
        <v>0</v>
      </c>
      <c r="AJ40" s="34">
        <f>PXIL!O40</f>
        <v>0</v>
      </c>
      <c r="AK40" s="34">
        <f>RTM_IEX!I40</f>
        <v>44.45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3.0002379999999995</v>
      </c>
      <c r="E41">
        <f>GT_NG!Q41</f>
        <v>8.0304360550190221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44.99838367874716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689.96201247137026</v>
      </c>
      <c r="P41" s="36">
        <v>68.533358205339425</v>
      </c>
      <c r="Q41" s="36">
        <v>14.65</v>
      </c>
      <c r="R41" s="38">
        <v>26.3</v>
      </c>
      <c r="S41" s="38">
        <v>0</v>
      </c>
      <c r="T41" s="37">
        <f>SUMPRODUCT(LTA!J41:AN41,LTA!J$101:AN$101,LTA!J$104:AN$104)</f>
        <v>277.17</v>
      </c>
      <c r="U41" s="37">
        <f>SUMPRODUCT(LTA!J41:AN41,LTA!J$102:AN$102,LTA!J$104:AN$104)</f>
        <v>40.840000000000003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-112</v>
      </c>
      <c r="AA41" s="75">
        <f>STOA!I41</f>
        <v>66.87</v>
      </c>
      <c r="AB41" s="75">
        <f>-STOA!O41</f>
        <v>0</v>
      </c>
      <c r="AC41">
        <f t="shared" si="0"/>
        <v>12.496286863835572</v>
      </c>
      <c r="AD41">
        <f t="shared" si="1"/>
        <v>1250.2081415466403</v>
      </c>
      <c r="AE41">
        <f>'IDT-1'!C41</f>
        <v>0</v>
      </c>
      <c r="AF41" s="24"/>
      <c r="AG41">
        <f t="shared" si="2"/>
        <v>1250.2081415466403</v>
      </c>
      <c r="AI41" s="34">
        <f>PXIL!I41</f>
        <v>0</v>
      </c>
      <c r="AJ41" s="34">
        <f>PXIL!O41</f>
        <v>0</v>
      </c>
      <c r="AK41" s="34">
        <f>RTM_IEX!I41</f>
        <v>64.75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3.0002379999999995</v>
      </c>
      <c r="E42">
        <f>GT_NG!Q42</f>
        <v>8.0304360550190221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44.99838367874716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691.01050849344858</v>
      </c>
      <c r="P42" s="36">
        <v>68.533358205339425</v>
      </c>
      <c r="Q42" s="36">
        <v>14.65</v>
      </c>
      <c r="R42" s="38">
        <v>26.3</v>
      </c>
      <c r="S42" s="38">
        <v>0</v>
      </c>
      <c r="T42" s="37">
        <f>SUMPRODUCT(LTA!J42:AN42,LTA!J$101:AN$101,LTA!J$104:AN$104)</f>
        <v>290.69</v>
      </c>
      <c r="U42" s="37">
        <f>SUMPRODUCT(LTA!J42:AN42,LTA!J$102:AN$102,LTA!J$104:AN$104)</f>
        <v>40.840000000000003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-102</v>
      </c>
      <c r="AA42" s="75">
        <f>STOA!I42</f>
        <v>66.87</v>
      </c>
      <c r="AB42" s="75">
        <f>-STOA!O42</f>
        <v>0</v>
      </c>
      <c r="AC42">
        <f t="shared" si="0"/>
        <v>12.558310653172141</v>
      </c>
      <c r="AD42">
        <f t="shared" si="1"/>
        <v>1277.6146137793821</v>
      </c>
      <c r="AE42">
        <f>'IDT-1'!C42</f>
        <v>0</v>
      </c>
      <c r="AF42" s="24"/>
      <c r="AG42">
        <f t="shared" si="2"/>
        <v>1277.6146137793821</v>
      </c>
      <c r="AI42" s="34">
        <f>PXIL!I42</f>
        <v>0</v>
      </c>
      <c r="AJ42" s="34">
        <f>PXIL!O42</f>
        <v>0</v>
      </c>
      <c r="AK42" s="34">
        <f>RTM_IEX!I42</f>
        <v>67.650000000000006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3.0002379999999995</v>
      </c>
      <c r="E43">
        <f>GT_NG!Q43</f>
        <v>8.0304360550190221</v>
      </c>
      <c r="F43">
        <f>GT_Spot!Q43</f>
        <v>0</v>
      </c>
      <c r="G43">
        <f>PPCL_NG!Q43</f>
        <v>46.73</v>
      </c>
      <c r="H43">
        <f>PPCL_Spot!Q43</f>
        <v>0</v>
      </c>
      <c r="I43">
        <f>Bawana_NG!Q43</f>
        <v>44.99838367874716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692.23457891293458</v>
      </c>
      <c r="P43" s="36">
        <v>68.533358205339425</v>
      </c>
      <c r="Q43" s="36">
        <v>14.65</v>
      </c>
      <c r="R43" s="38">
        <v>26.3</v>
      </c>
      <c r="S43" s="38">
        <v>0</v>
      </c>
      <c r="T43" s="37">
        <f>SUMPRODUCT(LTA!J43:AN43,LTA!J$101:AN$101,LTA!J$104:AN$104)</f>
        <v>301.77</v>
      </c>
      <c r="U43" s="37">
        <f>SUMPRODUCT(LTA!J43:AN43,LTA!J$102:AN$102,LTA!J$104:AN$104)</f>
        <v>40.840000000000003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-92</v>
      </c>
      <c r="AA43" s="75">
        <f>STOA!I43</f>
        <v>66.87</v>
      </c>
      <c r="AB43" s="75">
        <f>-STOA!O43</f>
        <v>0</v>
      </c>
      <c r="AC43">
        <f t="shared" si="0"/>
        <v>12.56183326744693</v>
      </c>
      <c r="AD43">
        <f t="shared" si="1"/>
        <v>1298.1151615845934</v>
      </c>
      <c r="AE43">
        <f>'IDT-1'!C43</f>
        <v>0</v>
      </c>
      <c r="AF43" s="24"/>
      <c r="AG43">
        <f t="shared" si="2"/>
        <v>1298.1151615845934</v>
      </c>
      <c r="AI43" s="34">
        <f>PXIL!I43</f>
        <v>0</v>
      </c>
      <c r="AJ43" s="34">
        <f>PXIL!O43</f>
        <v>0</v>
      </c>
      <c r="AK43" s="34">
        <f>RTM_IEX!I43</f>
        <v>65.72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3.0002379999999995</v>
      </c>
      <c r="E44">
        <f>GT_NG!Q44</f>
        <v>8.0304360550190221</v>
      </c>
      <c r="F44">
        <f>GT_Spot!Q44</f>
        <v>0</v>
      </c>
      <c r="G44">
        <f>PPCL_NG!Q44</f>
        <v>46.73</v>
      </c>
      <c r="H44">
        <f>PPCL_Spot!Q44</f>
        <v>0</v>
      </c>
      <c r="I44">
        <f>Bawana_NG!Q44</f>
        <v>44.99838367874716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690.50810166707129</v>
      </c>
      <c r="P44" s="36">
        <v>68.533358205339425</v>
      </c>
      <c r="Q44" s="36">
        <v>14.65</v>
      </c>
      <c r="R44" s="38">
        <v>26.3</v>
      </c>
      <c r="S44" s="38">
        <v>0</v>
      </c>
      <c r="T44" s="37">
        <f>SUMPRODUCT(LTA!J44:AN44,LTA!J$101:AN$101,LTA!J$104:AN$104)</f>
        <v>309.14</v>
      </c>
      <c r="U44" s="37">
        <f>SUMPRODUCT(LTA!J44:AN44,LTA!J$102:AN$102,LTA!J$104:AN$104)</f>
        <v>40.840000000000003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-77</v>
      </c>
      <c r="AA44" s="75">
        <f>STOA!I44</f>
        <v>66.87</v>
      </c>
      <c r="AB44" s="75">
        <f>-STOA!O44</f>
        <v>0</v>
      </c>
      <c r="AC44">
        <f t="shared" si="0"/>
        <v>12.506447492708341</v>
      </c>
      <c r="AD44">
        <f t="shared" si="1"/>
        <v>1321.7040701134683</v>
      </c>
      <c r="AE44">
        <f>'IDT-1'!C44</f>
        <v>0</v>
      </c>
      <c r="AF44" s="24"/>
      <c r="AG44">
        <f t="shared" si="2"/>
        <v>1321.7040701134683</v>
      </c>
      <c r="AI44" s="34">
        <f>PXIL!I44</f>
        <v>0</v>
      </c>
      <c r="AJ44" s="34">
        <f>PXIL!O44</f>
        <v>0</v>
      </c>
      <c r="AK44" s="34">
        <f>RTM_IEX!I44</f>
        <v>68.61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3.0002379999999995</v>
      </c>
      <c r="E45">
        <f>GT_NG!Q45</f>
        <v>8.0304360550190221</v>
      </c>
      <c r="F45">
        <f>GT_Spot!Q45</f>
        <v>0</v>
      </c>
      <c r="G45">
        <f>PPCL_NG!Q45</f>
        <v>46.73</v>
      </c>
      <c r="H45">
        <f>PPCL_Spot!Q45</f>
        <v>0</v>
      </c>
      <c r="I45">
        <f>Bawana_NG!Q45</f>
        <v>44.99838367874716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692.22994124577599</v>
      </c>
      <c r="P45" s="36">
        <v>68.533358205339425</v>
      </c>
      <c r="Q45" s="36">
        <v>11.609999999999998</v>
      </c>
      <c r="R45" s="38">
        <v>26.3</v>
      </c>
      <c r="S45" s="38">
        <v>0</v>
      </c>
      <c r="T45" s="37">
        <f>SUMPRODUCT(LTA!J45:AN45,LTA!J$101:AN$101,LTA!J$104:AN$104)</f>
        <v>315.27</v>
      </c>
      <c r="U45" s="37">
        <f>SUMPRODUCT(LTA!J45:AN45,LTA!J$102:AN$102,LTA!J$104:AN$104)</f>
        <v>40.840000000000003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-57</v>
      </c>
      <c r="AA45" s="75">
        <f>STOA!I45</f>
        <v>66.87</v>
      </c>
      <c r="AB45" s="75">
        <f>-STOA!O45</f>
        <v>0</v>
      </c>
      <c r="AC45">
        <f t="shared" si="0"/>
        <v>12.304447790671684</v>
      </c>
      <c r="AD45">
        <f t="shared" si="1"/>
        <v>1338.0279093942102</v>
      </c>
      <c r="AE45">
        <f>'IDT-1'!C45</f>
        <v>0</v>
      </c>
      <c r="AF45" s="24"/>
      <c r="AG45">
        <f t="shared" si="2"/>
        <v>1338.0279093942102</v>
      </c>
      <c r="AI45" s="34">
        <f>PXIL!I45</f>
        <v>0</v>
      </c>
      <c r="AJ45" s="34">
        <f>PXIL!O45</f>
        <v>0</v>
      </c>
      <c r="AK45" s="34">
        <f>RTM_IEX!I45</f>
        <v>59.92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3.0002379999999995</v>
      </c>
      <c r="E46">
        <f>GT_NG!Q46</f>
        <v>8.0304360550190221</v>
      </c>
      <c r="F46">
        <f>GT_Spot!Q46</f>
        <v>0</v>
      </c>
      <c r="G46">
        <f>PPCL_NG!Q46</f>
        <v>46.73</v>
      </c>
      <c r="H46">
        <f>PPCL_Spot!Q46</f>
        <v>0</v>
      </c>
      <c r="I46">
        <f>Bawana_NG!Q46</f>
        <v>44.99838367874716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690.87524681829029</v>
      </c>
      <c r="P46" s="36">
        <v>68.537387857768977</v>
      </c>
      <c r="Q46" s="36">
        <v>11.609999999999998</v>
      </c>
      <c r="R46" s="38">
        <v>26.3</v>
      </c>
      <c r="S46" s="38">
        <v>0</v>
      </c>
      <c r="T46" s="37">
        <f>SUMPRODUCT(LTA!J46:AN46,LTA!J$101:AN$101,LTA!J$104:AN$104)</f>
        <v>319.15999999999997</v>
      </c>
      <c r="U46" s="37">
        <f>SUMPRODUCT(LTA!J46:AN46,LTA!J$102:AN$102,LTA!J$104:AN$104)</f>
        <v>40.840000000000003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-42</v>
      </c>
      <c r="AA46" s="75">
        <f>STOA!I46</f>
        <v>66.87</v>
      </c>
      <c r="AB46" s="75">
        <f>-STOA!O46</f>
        <v>0</v>
      </c>
      <c r="AC46">
        <f t="shared" si="0"/>
        <v>12.223070840687871</v>
      </c>
      <c r="AD46">
        <f t="shared" si="1"/>
        <v>1358.5486215691374</v>
      </c>
      <c r="AE46">
        <f>'IDT-1'!C46</f>
        <v>0</v>
      </c>
      <c r="AF46" s="24"/>
      <c r="AG46">
        <f t="shared" si="2"/>
        <v>1358.5486215691374</v>
      </c>
      <c r="AI46" s="34">
        <f>PXIL!I46</f>
        <v>0</v>
      </c>
      <c r="AJ46" s="34">
        <f>PXIL!O46</f>
        <v>0</v>
      </c>
      <c r="AK46" s="34">
        <f>RTM_IEX!I46</f>
        <v>62.82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3.0002379999999995</v>
      </c>
      <c r="E47">
        <f>GT_NG!Q47</f>
        <v>8.0304360550190221</v>
      </c>
      <c r="F47">
        <f>GT_Spot!Q47</f>
        <v>0</v>
      </c>
      <c r="G47">
        <f>PPCL_NG!Q47</f>
        <v>46.73</v>
      </c>
      <c r="H47">
        <f>PPCL_Spot!Q47</f>
        <v>0</v>
      </c>
      <c r="I47">
        <f>Bawana_NG!Q47</f>
        <v>44.99838367874716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693.05489852722383</v>
      </c>
      <c r="P47" s="36">
        <v>68.537387857768977</v>
      </c>
      <c r="Q47" s="36">
        <v>11.609999999999998</v>
      </c>
      <c r="R47" s="38">
        <v>26.3</v>
      </c>
      <c r="S47" s="38">
        <v>0</v>
      </c>
      <c r="T47" s="37">
        <f>SUMPRODUCT(LTA!J47:AN47,LTA!J$101:AN$101,LTA!J$104:AN$104)</f>
        <v>319.54000000000002</v>
      </c>
      <c r="U47" s="37">
        <f>SUMPRODUCT(LTA!J47:AN47,LTA!J$102:AN$102,LTA!J$104:AN$104)</f>
        <v>40.840000000000003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-22</v>
      </c>
      <c r="AA47" s="75">
        <f>STOA!I47</f>
        <v>66.87</v>
      </c>
      <c r="AB47" s="75">
        <f>-STOA!O47</f>
        <v>0</v>
      </c>
      <c r="AC47">
        <f t="shared" si="0"/>
        <v>12.343024760545136</v>
      </c>
      <c r="AD47">
        <f t="shared" si="1"/>
        <v>1412.878319358214</v>
      </c>
      <c r="AE47">
        <f>'IDT-1'!C47</f>
        <v>0</v>
      </c>
      <c r="AF47" s="24"/>
      <c r="AG47">
        <f t="shared" si="2"/>
        <v>1412.878319358214</v>
      </c>
      <c r="AI47" s="34">
        <f>PXIL!I47</f>
        <v>0</v>
      </c>
      <c r="AJ47" s="34">
        <f>PXIL!O47</f>
        <v>0</v>
      </c>
      <c r="AK47" s="34">
        <f>RTM_IEX!I47</f>
        <v>94.71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3.0002379999999995</v>
      </c>
      <c r="E48">
        <f>GT_NG!Q48</f>
        <v>8.0304360550190221</v>
      </c>
      <c r="F48">
        <f>GT_Spot!Q48</f>
        <v>0</v>
      </c>
      <c r="G48">
        <f>PPCL_NG!Q48</f>
        <v>45.798393038840743</v>
      </c>
      <c r="H48">
        <f>PPCL_Spot!Q48</f>
        <v>0</v>
      </c>
      <c r="I48">
        <f>Bawana_NG!Q48</f>
        <v>44.99838367874716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691.54137093167117</v>
      </c>
      <c r="P48" s="36">
        <v>68.537387857768977</v>
      </c>
      <c r="Q48" s="36">
        <v>11.6</v>
      </c>
      <c r="R48" s="38">
        <v>26.3</v>
      </c>
      <c r="S48" s="38">
        <v>0</v>
      </c>
      <c r="T48" s="37">
        <f>SUMPRODUCT(LTA!J48:AN48,LTA!J$101:AN$101,LTA!J$104:AN$104)</f>
        <v>319.95</v>
      </c>
      <c r="U48" s="37">
        <f>SUMPRODUCT(LTA!J48:AN48,LTA!J$102:AN$102,LTA!J$104:AN$104)</f>
        <v>40.840000000000003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</v>
      </c>
      <c r="AA48" s="75">
        <f>STOA!I48</f>
        <v>66.87</v>
      </c>
      <c r="AB48" s="75">
        <f>-STOA!O48</f>
        <v>0</v>
      </c>
      <c r="AC48">
        <f t="shared" si="0"/>
        <v>12.132062475770972</v>
      </c>
      <c r="AD48">
        <f t="shared" si="1"/>
        <v>1428.144147086276</v>
      </c>
      <c r="AE48">
        <f>'IDT-1'!C48</f>
        <v>0</v>
      </c>
      <c r="AF48" s="24"/>
      <c r="AG48">
        <f t="shared" si="2"/>
        <v>1428.144147086276</v>
      </c>
      <c r="AI48" s="34">
        <f>PXIL!I48</f>
        <v>0</v>
      </c>
      <c r="AJ48" s="34">
        <f>PXIL!O48</f>
        <v>0</v>
      </c>
      <c r="AK48" s="34">
        <f>RTM_IEX!I48</f>
        <v>91.81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3.0002379999999995</v>
      </c>
      <c r="E49">
        <f>GT_NG!Q49</f>
        <v>8.0304360550190221</v>
      </c>
      <c r="F49">
        <f>GT_Spot!Q49</f>
        <v>0</v>
      </c>
      <c r="G49">
        <f>PPCL_NG!Q49</f>
        <v>45.798393038840743</v>
      </c>
      <c r="H49">
        <f>PPCL_Spot!Q49</f>
        <v>0</v>
      </c>
      <c r="I49">
        <f>Bawana_NG!Q49</f>
        <v>44.99838367874716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694.6300985025573</v>
      </c>
      <c r="P49" s="36">
        <v>68.537387857768977</v>
      </c>
      <c r="Q49" s="36">
        <v>11.6</v>
      </c>
      <c r="R49" s="38">
        <v>26.3</v>
      </c>
      <c r="S49" s="38">
        <v>0</v>
      </c>
      <c r="T49" s="37">
        <f>SUMPRODUCT(LTA!J49:AN49,LTA!J$101:AN$101,LTA!J$104:AN$104)</f>
        <v>320.19</v>
      </c>
      <c r="U49" s="37">
        <f>SUMPRODUCT(LTA!J49:AN49,LTA!J$102:AN$102,LTA!J$104:AN$104)</f>
        <v>40.840000000000003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66.87</v>
      </c>
      <c r="AB49" s="75">
        <f>-STOA!O49</f>
        <v>0</v>
      </c>
      <c r="AC49">
        <f t="shared" si="0"/>
        <v>12.224225471916638</v>
      </c>
      <c r="AD49">
        <f t="shared" si="1"/>
        <v>1443.0407116610165</v>
      </c>
      <c r="AE49">
        <f>'IDT-1'!C49</f>
        <v>0</v>
      </c>
      <c r="AF49" s="24"/>
      <c r="AG49">
        <f t="shared" si="2"/>
        <v>1443.0407116610165</v>
      </c>
      <c r="AI49" s="34">
        <f>PXIL!I49</f>
        <v>0</v>
      </c>
      <c r="AJ49" s="34">
        <f>PXIL!O49</f>
        <v>0</v>
      </c>
      <c r="AK49" s="34">
        <f>RTM_IEX!I49</f>
        <v>101.47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3.0002379999999995</v>
      </c>
      <c r="E50">
        <f>GT_NG!Q50</f>
        <v>8.0304360550190221</v>
      </c>
      <c r="F50">
        <f>GT_Spot!Q50</f>
        <v>0</v>
      </c>
      <c r="G50">
        <f>PPCL_NG!Q50</f>
        <v>45.798393038840743</v>
      </c>
      <c r="H50">
        <f>PPCL_Spot!Q50</f>
        <v>0</v>
      </c>
      <c r="I50">
        <f>Bawana_NG!Q50</f>
        <v>44.99838367874716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694.58909110035609</v>
      </c>
      <c r="P50" s="36">
        <v>68.537387857768977</v>
      </c>
      <c r="Q50" s="36">
        <v>11.6</v>
      </c>
      <c r="R50" s="38">
        <v>26.3</v>
      </c>
      <c r="S50" s="38">
        <v>0</v>
      </c>
      <c r="T50" s="37">
        <f>SUMPRODUCT(LTA!J50:AN50,LTA!J$101:AN$101,LTA!J$104:AN$104)</f>
        <v>320.36</v>
      </c>
      <c r="U50" s="37">
        <f>SUMPRODUCT(LTA!J50:AN50,LTA!J$102:AN$102,LTA!J$104:AN$104)</f>
        <v>40.840000000000003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66.87</v>
      </c>
      <c r="AB50" s="75">
        <f>-STOA!O50</f>
        <v>0</v>
      </c>
      <c r="AC50">
        <f t="shared" si="0"/>
        <v>12.371469009738146</v>
      </c>
      <c r="AD50">
        <f t="shared" si="1"/>
        <v>1460.4224607209935</v>
      </c>
      <c r="AE50">
        <f>'IDT-1'!C50</f>
        <v>0</v>
      </c>
      <c r="AF50" s="24"/>
      <c r="AG50">
        <f t="shared" si="2"/>
        <v>1460.4224607209935</v>
      </c>
      <c r="AI50" s="34">
        <f>PXIL!I50</f>
        <v>0</v>
      </c>
      <c r="AJ50" s="34">
        <f>PXIL!O50</f>
        <v>0</v>
      </c>
      <c r="AK50" s="34">
        <f>RTM_IEX!I50</f>
        <v>118.87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3.0002379999999995</v>
      </c>
      <c r="E51">
        <f>GT_NG!Q51</f>
        <v>8.0304360550190221</v>
      </c>
      <c r="F51">
        <f>GT_Spot!Q51</f>
        <v>0</v>
      </c>
      <c r="G51">
        <f>PPCL_NG!Q51</f>
        <v>45</v>
      </c>
      <c r="H51">
        <f>PPCL_Spot!Q51</f>
        <v>0</v>
      </c>
      <c r="I51">
        <f>Bawana_NG!Q51</f>
        <v>44.99838367874716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701.16074749459779</v>
      </c>
      <c r="P51" s="36">
        <v>68.537387857768977</v>
      </c>
      <c r="Q51" s="36">
        <v>22.14</v>
      </c>
      <c r="R51" s="38">
        <v>26.3</v>
      </c>
      <c r="S51" s="38">
        <v>0</v>
      </c>
      <c r="T51" s="37">
        <f>SUMPRODUCT(LTA!J51:AN51,LTA!J$101:AN$101,LTA!J$104:AN$104)</f>
        <v>320.52</v>
      </c>
      <c r="U51" s="37">
        <f>SUMPRODUCT(LTA!J51:AN51,LTA!J$102:AN$102,LTA!J$104:AN$104)</f>
        <v>40.840000000000003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66.87</v>
      </c>
      <c r="AB51" s="75">
        <f>-STOA!O51</f>
        <v>0</v>
      </c>
      <c r="AC51">
        <f t="shared" si="0"/>
        <v>12.542268421923517</v>
      </c>
      <c r="AD51">
        <f t="shared" si="1"/>
        <v>1480.5849246642094</v>
      </c>
      <c r="AE51">
        <f>'IDT-1'!C51</f>
        <v>0</v>
      </c>
      <c r="AF51" s="24"/>
      <c r="AG51">
        <f t="shared" si="2"/>
        <v>1480.5849246642094</v>
      </c>
      <c r="AI51" s="34">
        <f>PXIL!I51</f>
        <v>0</v>
      </c>
      <c r="AJ51" s="34">
        <f>PXIL!O51</f>
        <v>0</v>
      </c>
      <c r="AK51" s="34">
        <f>RTM_IEX!I51</f>
        <v>122.73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3.0002379999999995</v>
      </c>
      <c r="E52">
        <f>GT_NG!Q52</f>
        <v>8.0304360550190221</v>
      </c>
      <c r="F52">
        <f>GT_Spot!Q52</f>
        <v>0</v>
      </c>
      <c r="G52">
        <f>PPCL_NG!Q52</f>
        <v>45</v>
      </c>
      <c r="H52">
        <f>PPCL_Spot!Q52</f>
        <v>0</v>
      </c>
      <c r="I52">
        <f>Bawana_NG!Q52</f>
        <v>44.99838367874716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701.88636913862376</v>
      </c>
      <c r="P52" s="36">
        <v>68.537387857768977</v>
      </c>
      <c r="Q52" s="36">
        <v>22.14</v>
      </c>
      <c r="R52" s="38">
        <v>26.3</v>
      </c>
      <c r="S52" s="38">
        <v>0</v>
      </c>
      <c r="T52" s="37">
        <f>SUMPRODUCT(LTA!J52:AN52,LTA!J$101:AN$101,LTA!J$104:AN$104)</f>
        <v>320.56</v>
      </c>
      <c r="U52" s="37">
        <f>SUMPRODUCT(LTA!J52:AN52,LTA!J$102:AN$102,LTA!J$104:AN$104)</f>
        <v>40.840000000000003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66.87</v>
      </c>
      <c r="AB52" s="75">
        <f>-STOA!O52</f>
        <v>0</v>
      </c>
      <c r="AC52">
        <f t="shared" si="0"/>
        <v>12.719135643733335</v>
      </c>
      <c r="AD52">
        <f t="shared" si="1"/>
        <v>1501.4636790864256</v>
      </c>
      <c r="AE52">
        <f>'IDT-1'!C52</f>
        <v>0</v>
      </c>
      <c r="AF52" s="24"/>
      <c r="AG52">
        <f t="shared" si="2"/>
        <v>1501.4636790864256</v>
      </c>
      <c r="AI52" s="34">
        <f>PXIL!I52</f>
        <v>0</v>
      </c>
      <c r="AJ52" s="34">
        <f>PXIL!O52</f>
        <v>0</v>
      </c>
      <c r="AK52" s="34">
        <f>RTM_IEX!I52</f>
        <v>143.02000000000001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3.0002379999999995</v>
      </c>
      <c r="E53">
        <f>GT_NG!Q53</f>
        <v>8.0304360550190221</v>
      </c>
      <c r="F53">
        <f>GT_Spot!Q53</f>
        <v>0</v>
      </c>
      <c r="G53">
        <f>PPCL_NG!Q53</f>
        <v>45</v>
      </c>
      <c r="H53">
        <f>PPCL_Spot!Q53</f>
        <v>0</v>
      </c>
      <c r="I53">
        <f>Bawana_NG!Q53</f>
        <v>44.99838367874716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793.60694287753734</v>
      </c>
      <c r="P53" s="36">
        <v>68.537387857768977</v>
      </c>
      <c r="Q53" s="36">
        <v>22.14</v>
      </c>
      <c r="R53" s="38">
        <v>26.3</v>
      </c>
      <c r="S53" s="38">
        <v>0</v>
      </c>
      <c r="T53" s="37">
        <f>SUMPRODUCT(LTA!J53:AN53,LTA!J$101:AN$101,LTA!J$104:AN$104)</f>
        <v>320.64</v>
      </c>
      <c r="U53" s="37">
        <f>SUMPRODUCT(LTA!J53:AN53,LTA!J$102:AN$102,LTA!J$104:AN$104)</f>
        <v>40.840000000000003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66.87</v>
      </c>
      <c r="AB53" s="75">
        <f>-STOA!O53</f>
        <v>0</v>
      </c>
      <c r="AC53">
        <f t="shared" si="0"/>
        <v>13.051948463140208</v>
      </c>
      <c r="AD53">
        <f t="shared" si="1"/>
        <v>1540.7514400059322</v>
      </c>
      <c r="AE53">
        <f>'IDT-1'!C53</f>
        <v>0</v>
      </c>
      <c r="AF53" s="24"/>
      <c r="AG53">
        <f t="shared" si="2"/>
        <v>1540.7514400059322</v>
      </c>
      <c r="AI53" s="34">
        <f>PXIL!I53</f>
        <v>0</v>
      </c>
      <c r="AJ53" s="34">
        <f>PXIL!O53</f>
        <v>0</v>
      </c>
      <c r="AK53" s="34">
        <f>RTM_IEX!I53</f>
        <v>90.84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3.0002379999999995</v>
      </c>
      <c r="E54">
        <f>GT_NG!Q54</f>
        <v>8.0304360550190221</v>
      </c>
      <c r="F54">
        <f>GT_Spot!Q54</f>
        <v>0</v>
      </c>
      <c r="G54">
        <f>PPCL_NG!Q54</f>
        <v>45</v>
      </c>
      <c r="H54">
        <f>PPCL_Spot!Q54</f>
        <v>0</v>
      </c>
      <c r="I54">
        <f>Bawana_NG!Q54</f>
        <v>44.99838367874716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793.59694294826579</v>
      </c>
      <c r="P54" s="36">
        <v>68.537387857768977</v>
      </c>
      <c r="Q54" s="36">
        <v>22.14</v>
      </c>
      <c r="R54" s="38">
        <v>26.3</v>
      </c>
      <c r="S54" s="38">
        <v>0</v>
      </c>
      <c r="T54" s="37">
        <f>SUMPRODUCT(LTA!J54:AN54,LTA!J$101:AN$101,LTA!J$104:AN$104)</f>
        <v>318.52</v>
      </c>
      <c r="U54" s="37">
        <f>SUMPRODUCT(LTA!J54:AN54,LTA!J$102:AN$102,LTA!J$104:AN$104)</f>
        <v>40.840000000000003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66.87</v>
      </c>
      <c r="AB54" s="75">
        <f>-STOA!O54</f>
        <v>0</v>
      </c>
      <c r="AC54">
        <f t="shared" si="0"/>
        <v>13.163920463734328</v>
      </c>
      <c r="AD54">
        <f t="shared" si="1"/>
        <v>1553.9694680760667</v>
      </c>
      <c r="AE54">
        <f>'IDT-1'!C54</f>
        <v>0</v>
      </c>
      <c r="AF54" s="24"/>
      <c r="AG54">
        <f t="shared" si="2"/>
        <v>1553.9694680760667</v>
      </c>
      <c r="AI54" s="34">
        <f>PXIL!I54</f>
        <v>0</v>
      </c>
      <c r="AJ54" s="34">
        <f>PXIL!O54</f>
        <v>0</v>
      </c>
      <c r="AK54" s="34">
        <f>RTM_IEX!I54</f>
        <v>106.3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3.0002379999999995</v>
      </c>
      <c r="E55">
        <f>GT_NG!Q55</f>
        <v>8.0304360550190221</v>
      </c>
      <c r="F55">
        <f>GT_Spot!Q55</f>
        <v>0</v>
      </c>
      <c r="G55">
        <f>PPCL_NG!Q55</f>
        <v>45</v>
      </c>
      <c r="H55">
        <f>PPCL_Spot!Q55</f>
        <v>0</v>
      </c>
      <c r="I55">
        <f>Bawana_NG!Q55</f>
        <v>44.99838367874716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791.92119556512921</v>
      </c>
      <c r="P55" s="36">
        <v>68.537387857768977</v>
      </c>
      <c r="Q55" s="36">
        <v>22.14</v>
      </c>
      <c r="R55" s="38">
        <v>26.3</v>
      </c>
      <c r="S55" s="38">
        <v>0</v>
      </c>
      <c r="T55" s="37">
        <f>SUMPRODUCT(LTA!J55:AN55,LTA!J$101:AN$101,LTA!J$104:AN$104)</f>
        <v>318.48</v>
      </c>
      <c r="U55" s="37">
        <f>SUMPRODUCT(LTA!J55:AN55,LTA!J$102:AN$102,LTA!J$104:AN$104)</f>
        <v>40.840000000000003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66.87</v>
      </c>
      <c r="AB55" s="75">
        <f>-STOA!O55</f>
        <v>0</v>
      </c>
      <c r="AC55">
        <f t="shared" si="0"/>
        <v>13.20637618571598</v>
      </c>
      <c r="AD55">
        <f t="shared" si="1"/>
        <v>1558.9812649709484</v>
      </c>
      <c r="AE55">
        <f>'IDT-1'!C55</f>
        <v>0</v>
      </c>
      <c r="AF55" s="24"/>
      <c r="AG55">
        <f t="shared" si="2"/>
        <v>1558.9812649709484</v>
      </c>
      <c r="AI55" s="34">
        <f>PXIL!I55</f>
        <v>0</v>
      </c>
      <c r="AJ55" s="34">
        <f>PXIL!O55</f>
        <v>0</v>
      </c>
      <c r="AK55" s="34">
        <f>RTM_IEX!I55</f>
        <v>113.07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3.0002379999999995</v>
      </c>
      <c r="E56">
        <f>GT_NG!Q56</f>
        <v>8.0304360550190221</v>
      </c>
      <c r="F56">
        <f>GT_Spot!Q56</f>
        <v>0</v>
      </c>
      <c r="G56">
        <f>PPCL_NG!Q56</f>
        <v>45</v>
      </c>
      <c r="H56">
        <f>PPCL_Spot!Q56</f>
        <v>0</v>
      </c>
      <c r="I56">
        <f>Bawana_NG!Q56</f>
        <v>44.99838367874716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790.41717522240413</v>
      </c>
      <c r="P56" s="36">
        <v>68.537387857768977</v>
      </c>
      <c r="Q56" s="36">
        <v>22.14</v>
      </c>
      <c r="R56" s="38">
        <v>26.3</v>
      </c>
      <c r="S56" s="38">
        <v>0</v>
      </c>
      <c r="T56" s="37">
        <f>SUMPRODUCT(LTA!J56:AN56,LTA!J$101:AN$101,LTA!J$104:AN$104)</f>
        <v>318.21999999999997</v>
      </c>
      <c r="U56" s="37">
        <f>SUMPRODUCT(LTA!J56:AN56,LTA!J$102:AN$102,LTA!J$104:AN$104)</f>
        <v>40.840000000000003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66.87</v>
      </c>
      <c r="AB56" s="75">
        <f>-STOA!O56</f>
        <v>0</v>
      </c>
      <c r="AC56">
        <f t="shared" si="0"/>
        <v>13.30521041483709</v>
      </c>
      <c r="AD56">
        <f t="shared" si="1"/>
        <v>1570.6484103991022</v>
      </c>
      <c r="AE56">
        <f>'IDT-1'!C56</f>
        <v>0</v>
      </c>
      <c r="AF56" s="24"/>
      <c r="AG56">
        <f t="shared" si="2"/>
        <v>1570.6484103991022</v>
      </c>
      <c r="AI56" s="34">
        <f>PXIL!I56</f>
        <v>0</v>
      </c>
      <c r="AJ56" s="34">
        <f>PXIL!O56</f>
        <v>0</v>
      </c>
      <c r="AK56" s="34">
        <f>RTM_IEX!I56</f>
        <v>126.6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3.0002379999999995</v>
      </c>
      <c r="E57">
        <f>GT_NG!Q57</f>
        <v>8.0304360550190221</v>
      </c>
      <c r="F57">
        <f>GT_Spot!Q57</f>
        <v>0</v>
      </c>
      <c r="G57">
        <f>PPCL_NG!Q57</f>
        <v>45</v>
      </c>
      <c r="H57">
        <f>PPCL_Spot!Q57</f>
        <v>0</v>
      </c>
      <c r="I57">
        <f>Bawana_NG!Q57</f>
        <v>44.99838367874716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794.15413949076697</v>
      </c>
      <c r="P57" s="36">
        <v>68.537387857768977</v>
      </c>
      <c r="Q57" s="36">
        <v>22.14</v>
      </c>
      <c r="R57" s="38">
        <v>26.3</v>
      </c>
      <c r="S57" s="38">
        <v>0</v>
      </c>
      <c r="T57" s="37">
        <f>SUMPRODUCT(LTA!J57:AN57,LTA!J$101:AN$101,LTA!J$104:AN$104)</f>
        <v>317.83999999999997</v>
      </c>
      <c r="U57" s="37">
        <f>SUMPRODUCT(LTA!J57:AN57,LTA!J$102:AN$102,LTA!J$104:AN$104)</f>
        <v>40.840000000000003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66.87</v>
      </c>
      <c r="AB57" s="75">
        <f>-STOA!O57</f>
        <v>0</v>
      </c>
      <c r="AC57">
        <f t="shared" si="0"/>
        <v>13.609432914691334</v>
      </c>
      <c r="AD57">
        <f t="shared" si="1"/>
        <v>1606.5611521676105</v>
      </c>
      <c r="AE57">
        <f>'IDT-1'!C57</f>
        <v>0</v>
      </c>
      <c r="AF57" s="24"/>
      <c r="AG57">
        <f t="shared" si="2"/>
        <v>1606.5611521676105</v>
      </c>
      <c r="AI57" s="34">
        <f>PXIL!I57</f>
        <v>0</v>
      </c>
      <c r="AJ57" s="34">
        <f>PXIL!O57</f>
        <v>0</v>
      </c>
      <c r="AK57" s="34">
        <f>RTM_IEX!I57</f>
        <v>159.46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3.0002379999999995</v>
      </c>
      <c r="E58">
        <f>GT_NG!Q58</f>
        <v>8.0304360550190221</v>
      </c>
      <c r="F58">
        <f>GT_Spot!Q58</f>
        <v>0</v>
      </c>
      <c r="G58">
        <f>PPCL_NG!Q58</f>
        <v>45</v>
      </c>
      <c r="H58">
        <f>PPCL_Spot!Q58</f>
        <v>0</v>
      </c>
      <c r="I58">
        <f>Bawana_NG!Q58</f>
        <v>54.998090344085277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792.79888702277321</v>
      </c>
      <c r="P58" s="36">
        <v>68.537387857768977</v>
      </c>
      <c r="Q58" s="36">
        <v>22.14</v>
      </c>
      <c r="R58" s="38">
        <v>26.3</v>
      </c>
      <c r="S58" s="38">
        <v>0</v>
      </c>
      <c r="T58" s="37">
        <f>SUMPRODUCT(LTA!J58:AN58,LTA!J$101:AN$101,LTA!J$104:AN$104)</f>
        <v>316.68</v>
      </c>
      <c r="U58" s="37">
        <f>SUMPRODUCT(LTA!J58:AN58,LTA!J$102:AN$102,LTA!J$104:AN$104)</f>
        <v>40.840000000000003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66.87</v>
      </c>
      <c r="AB58" s="75">
        <f>-STOA!O58</f>
        <v>0</v>
      </c>
      <c r="AC58">
        <f t="shared" si="0"/>
        <v>13.83459032994903</v>
      </c>
      <c r="AD58">
        <f t="shared" si="1"/>
        <v>1633.1404489496977</v>
      </c>
      <c r="AE58">
        <f>'IDT-1'!C58</f>
        <v>0</v>
      </c>
      <c r="AF58" s="24"/>
      <c r="AG58">
        <f t="shared" si="2"/>
        <v>1633.1404489496977</v>
      </c>
      <c r="AI58" s="34">
        <f>PXIL!I58</f>
        <v>0</v>
      </c>
      <c r="AJ58" s="34">
        <f>PXIL!O58</f>
        <v>0</v>
      </c>
      <c r="AK58" s="34">
        <f>RTM_IEX!I58</f>
        <v>178.78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3.0002379999999995</v>
      </c>
      <c r="E59">
        <f>GT_NG!Q59</f>
        <v>8.0304360550190221</v>
      </c>
      <c r="F59">
        <f>GT_Spot!Q59</f>
        <v>0</v>
      </c>
      <c r="G59">
        <f>PPCL_NG!Q59</f>
        <v>45</v>
      </c>
      <c r="H59">
        <f>PPCL_Spot!Q59</f>
        <v>0</v>
      </c>
      <c r="I59">
        <f>Bawana_NG!Q59</f>
        <v>54.998090344085277</v>
      </c>
      <c r="J59">
        <f>Bawana_RLNG!Q59</f>
        <v>0</v>
      </c>
      <c r="K59">
        <f>Bawana_Spot!Q59</f>
        <v>55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792.79888702277321</v>
      </c>
      <c r="P59" s="36">
        <v>68.537387857768977</v>
      </c>
      <c r="Q59" s="36">
        <v>22.14</v>
      </c>
      <c r="R59" s="38">
        <v>26.3</v>
      </c>
      <c r="S59" s="38">
        <v>0</v>
      </c>
      <c r="T59" s="37">
        <f>SUMPRODUCT(LTA!J59:AN59,LTA!J$101:AN$101,LTA!J$104:AN$104)</f>
        <v>313.92</v>
      </c>
      <c r="U59" s="37">
        <f>SUMPRODUCT(LTA!J59:AN59,LTA!J$102:AN$102,LTA!J$104:AN$104)</f>
        <v>40.840000000000003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66.87</v>
      </c>
      <c r="AB59" s="75">
        <f>-STOA!O59</f>
        <v>0</v>
      </c>
      <c r="AC59">
        <f t="shared" si="0"/>
        <v>14.031570329949028</v>
      </c>
      <c r="AD59">
        <f t="shared" si="1"/>
        <v>1656.3934689496973</v>
      </c>
      <c r="AE59">
        <f>'IDT-1'!C59</f>
        <v>0</v>
      </c>
      <c r="AF59" s="24"/>
      <c r="AG59">
        <f t="shared" si="2"/>
        <v>1656.3934689496973</v>
      </c>
      <c r="AI59" s="34">
        <f>PXIL!I59</f>
        <v>0</v>
      </c>
      <c r="AJ59" s="34">
        <f>PXIL!O59</f>
        <v>0</v>
      </c>
      <c r="AK59" s="34">
        <f>RTM_IEX!I59</f>
        <v>172.99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3.0002379999999995</v>
      </c>
      <c r="E60">
        <f>GT_NG!Q60</f>
        <v>8.0304360550190221</v>
      </c>
      <c r="F60">
        <f>GT_Spot!Q60</f>
        <v>0</v>
      </c>
      <c r="G60">
        <f>PPCL_NG!Q60</f>
        <v>45</v>
      </c>
      <c r="H60">
        <f>PPCL_Spot!Q60</f>
        <v>0</v>
      </c>
      <c r="I60">
        <f>Bawana_NG!Q60</f>
        <v>54.998090344085277</v>
      </c>
      <c r="J60">
        <f>Bawana_RLNG!Q60</f>
        <v>0</v>
      </c>
      <c r="K60">
        <f>Bawana_Spot!Q60</f>
        <v>55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792.79888702277321</v>
      </c>
      <c r="P60" s="36">
        <v>68.537387857768977</v>
      </c>
      <c r="Q60" s="36">
        <v>22.14</v>
      </c>
      <c r="R60" s="38">
        <v>26.3</v>
      </c>
      <c r="S60" s="38">
        <v>0</v>
      </c>
      <c r="T60" s="37">
        <f>SUMPRODUCT(LTA!J60:AN60,LTA!J$101:AN$101,LTA!J$104:AN$104)</f>
        <v>308.71999999999997</v>
      </c>
      <c r="U60" s="37">
        <f>SUMPRODUCT(LTA!J60:AN60,LTA!J$102:AN$102,LTA!J$104:AN$104)</f>
        <v>40.840000000000003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66.87</v>
      </c>
      <c r="AB60" s="75">
        <f>-STOA!O60</f>
        <v>0</v>
      </c>
      <c r="AC60">
        <f t="shared" si="0"/>
        <v>14.247618329949031</v>
      </c>
      <c r="AD60">
        <f t="shared" si="1"/>
        <v>1681.8974209496976</v>
      </c>
      <c r="AE60">
        <f>'IDT-1'!C60</f>
        <v>0</v>
      </c>
      <c r="AF60" s="24"/>
      <c r="AG60">
        <f t="shared" si="2"/>
        <v>1681.8974209496976</v>
      </c>
      <c r="AI60" s="34">
        <f>PXIL!I60</f>
        <v>0</v>
      </c>
      <c r="AJ60" s="34">
        <f>PXIL!O60</f>
        <v>0</v>
      </c>
      <c r="AK60" s="34">
        <f>RTM_IEX!I60</f>
        <v>203.91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3.0002379999999995</v>
      </c>
      <c r="E61">
        <f>GT_NG!Q61</f>
        <v>8.0304360550190221</v>
      </c>
      <c r="F61">
        <f>GT_Spot!Q61</f>
        <v>0</v>
      </c>
      <c r="G61">
        <f>PPCL_NG!Q61</f>
        <v>45</v>
      </c>
      <c r="H61">
        <f>PPCL_Spot!Q61</f>
        <v>0</v>
      </c>
      <c r="I61">
        <f>Bawana_NG!Q61</f>
        <v>54.998090344085277</v>
      </c>
      <c r="J61">
        <f>Bawana_RLNG!Q61</f>
        <v>0</v>
      </c>
      <c r="K61">
        <f>Bawana_Spot!Q61</f>
        <v>55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792.57881474804014</v>
      </c>
      <c r="P61" s="36">
        <v>68.537387857768977</v>
      </c>
      <c r="Q61" s="36">
        <v>22.14</v>
      </c>
      <c r="R61" s="38">
        <v>26.3</v>
      </c>
      <c r="S61" s="38">
        <v>0</v>
      </c>
      <c r="T61" s="37">
        <f>SUMPRODUCT(LTA!J61:AN61,LTA!J$101:AN$101,LTA!J$104:AN$104)</f>
        <v>304.38</v>
      </c>
      <c r="U61" s="37">
        <f>SUMPRODUCT(LTA!J61:AN61,LTA!J$102:AN$102,LTA!J$104:AN$104)</f>
        <v>40.840000000000003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66.87</v>
      </c>
      <c r="AB61" s="75">
        <f>-STOA!O61</f>
        <v>0</v>
      </c>
      <c r="AC61">
        <f t="shared" si="0"/>
        <v>14.428469722841273</v>
      </c>
      <c r="AD61">
        <f t="shared" si="1"/>
        <v>1703.2464972820721</v>
      </c>
      <c r="AE61">
        <f>'IDT-1'!C61</f>
        <v>0</v>
      </c>
      <c r="AF61" s="24"/>
      <c r="AG61">
        <f t="shared" si="2"/>
        <v>1703.2464972820721</v>
      </c>
      <c r="AI61" s="34">
        <f>PXIL!I61</f>
        <v>0</v>
      </c>
      <c r="AJ61" s="34">
        <f>PXIL!O61</f>
        <v>0</v>
      </c>
      <c r="AK61" s="34">
        <f>RTM_IEX!I61</f>
        <v>230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3.0002379999999995</v>
      </c>
      <c r="E62">
        <f>GT_NG!Q62</f>
        <v>8.0304360550190221</v>
      </c>
      <c r="F62">
        <f>GT_Spot!Q62</f>
        <v>0</v>
      </c>
      <c r="G62">
        <f>PPCL_NG!Q62</f>
        <v>45</v>
      </c>
      <c r="H62">
        <f>PPCL_Spot!Q62</f>
        <v>0</v>
      </c>
      <c r="I62">
        <f>Bawana_NG!Q62</f>
        <v>54.998090344085277</v>
      </c>
      <c r="J62">
        <f>Bawana_RLNG!Q62</f>
        <v>0</v>
      </c>
      <c r="K62">
        <f>Bawana_Spot!Q62</f>
        <v>55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792.57881474804014</v>
      </c>
      <c r="P62" s="36">
        <v>68.537387857768977</v>
      </c>
      <c r="Q62" s="36">
        <v>22.14</v>
      </c>
      <c r="R62" s="38">
        <v>26.3</v>
      </c>
      <c r="S62" s="38">
        <v>0</v>
      </c>
      <c r="T62" s="37">
        <f>SUMPRODUCT(LTA!J62:AN62,LTA!J$101:AN$101,LTA!J$104:AN$104)</f>
        <v>295.87</v>
      </c>
      <c r="U62" s="37">
        <f>SUMPRODUCT(LTA!J62:AN62,LTA!J$102:AN$102,LTA!J$104:AN$104)</f>
        <v>40.840000000000003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66.87</v>
      </c>
      <c r="AB62" s="75">
        <f>-STOA!O62</f>
        <v>0</v>
      </c>
      <c r="AC62">
        <f t="shared" si="0"/>
        <v>14.576141722841271</v>
      </c>
      <c r="AD62">
        <f t="shared" si="1"/>
        <v>1720.678825282072</v>
      </c>
      <c r="AE62">
        <f>'IDT-1'!C62</f>
        <v>0</v>
      </c>
      <c r="AF62" s="24"/>
      <c r="AG62">
        <f t="shared" si="2"/>
        <v>1720.678825282072</v>
      </c>
      <c r="AI62" s="34">
        <f>PXIL!I62</f>
        <v>0</v>
      </c>
      <c r="AJ62" s="34">
        <f>PXIL!O62</f>
        <v>0</v>
      </c>
      <c r="AK62" s="34">
        <f>RTM_IEX!I62</f>
        <v>256.08999999999997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3.0002379999999995</v>
      </c>
      <c r="E63">
        <f>GT_NG!Q63</f>
        <v>8.0304360550190221</v>
      </c>
      <c r="F63">
        <f>GT_Spot!Q63</f>
        <v>0</v>
      </c>
      <c r="G63">
        <f>PPCL_NG!Q63</f>
        <v>45</v>
      </c>
      <c r="H63">
        <f>PPCL_Spot!Q63</f>
        <v>0</v>
      </c>
      <c r="I63">
        <f>Bawana_NG!Q63</f>
        <v>54.998090344085277</v>
      </c>
      <c r="J63">
        <f>Bawana_RLNG!Q63</f>
        <v>0</v>
      </c>
      <c r="K63">
        <f>Bawana_Spot!Q63</f>
        <v>55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792.57881474804014</v>
      </c>
      <c r="P63" s="36">
        <v>68.537387857768977</v>
      </c>
      <c r="Q63" s="36">
        <v>22.14</v>
      </c>
      <c r="R63" s="38">
        <v>26.3</v>
      </c>
      <c r="S63" s="38">
        <v>0</v>
      </c>
      <c r="T63" s="37">
        <f>SUMPRODUCT(LTA!J63:AN63,LTA!J$101:AN$101,LTA!J$104:AN$104)</f>
        <v>283.86</v>
      </c>
      <c r="U63" s="37">
        <f>SUMPRODUCT(LTA!J63:AN63,LTA!J$102:AN$102,LTA!J$104:AN$104)</f>
        <v>40.840000000000003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66.87</v>
      </c>
      <c r="AB63" s="75">
        <f>-STOA!O63</f>
        <v>0</v>
      </c>
      <c r="AC63">
        <f t="shared" si="0"/>
        <v>14.735069722841271</v>
      </c>
      <c r="AD63">
        <f t="shared" si="1"/>
        <v>1739.4398972820723</v>
      </c>
      <c r="AE63">
        <f>'IDT-1'!C63</f>
        <v>0</v>
      </c>
      <c r="AF63" s="24"/>
      <c r="AG63">
        <f t="shared" si="2"/>
        <v>1739.4398972820723</v>
      </c>
      <c r="AI63" s="34">
        <f>PXIL!I63</f>
        <v>0</v>
      </c>
      <c r="AJ63" s="34">
        <f>PXIL!O63</f>
        <v>0</v>
      </c>
      <c r="AK63" s="34">
        <f>RTM_IEX!I63</f>
        <v>287.02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3.0002379999999995</v>
      </c>
      <c r="E64">
        <f>GT_NG!Q64</f>
        <v>8.0304360550190221</v>
      </c>
      <c r="F64">
        <f>GT_Spot!Q64</f>
        <v>0</v>
      </c>
      <c r="G64">
        <f>PPCL_NG!Q64</f>
        <v>45</v>
      </c>
      <c r="H64">
        <f>PPCL_Spot!Q64</f>
        <v>0</v>
      </c>
      <c r="I64">
        <f>Bawana_NG!Q64</f>
        <v>54.998090344085277</v>
      </c>
      <c r="J64">
        <f>Bawana_RLNG!Q64</f>
        <v>0</v>
      </c>
      <c r="K64">
        <f>Bawana_Spot!Q64</f>
        <v>55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792.57881474804014</v>
      </c>
      <c r="P64" s="36">
        <v>68.537387857768977</v>
      </c>
      <c r="Q64" s="36">
        <v>22.14</v>
      </c>
      <c r="R64" s="38">
        <v>26.3</v>
      </c>
      <c r="S64" s="38">
        <v>0</v>
      </c>
      <c r="T64" s="37">
        <f>SUMPRODUCT(LTA!J64:AN64,LTA!J$101:AN$101,LTA!J$104:AN$104)</f>
        <v>271.95</v>
      </c>
      <c r="U64" s="37">
        <f>SUMPRODUCT(LTA!J64:AN64,LTA!J$102:AN$102,LTA!J$104:AN$104)</f>
        <v>40.840000000000003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66.87</v>
      </c>
      <c r="AB64" s="75">
        <f>-STOA!O64</f>
        <v>0</v>
      </c>
      <c r="AC64">
        <f t="shared" si="0"/>
        <v>14.82982172284127</v>
      </c>
      <c r="AD64">
        <f t="shared" si="1"/>
        <v>1750.625145282072</v>
      </c>
      <c r="AE64">
        <f>'IDT-1'!C64</f>
        <v>0</v>
      </c>
      <c r="AF64" s="24"/>
      <c r="AG64">
        <f t="shared" si="2"/>
        <v>1750.625145282072</v>
      </c>
      <c r="AI64" s="34">
        <f>PXIL!I64</f>
        <v>0</v>
      </c>
      <c r="AJ64" s="34">
        <f>PXIL!O64</f>
        <v>0</v>
      </c>
      <c r="AK64" s="34">
        <f>RTM_IEX!I64</f>
        <v>208.74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101.47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3.0002379999999995</v>
      </c>
      <c r="E65">
        <f>GT_NG!Q65</f>
        <v>8.0304360550190221</v>
      </c>
      <c r="F65">
        <f>GT_Spot!Q65</f>
        <v>0</v>
      </c>
      <c r="G65">
        <f>PPCL_NG!Q65</f>
        <v>45</v>
      </c>
      <c r="H65">
        <f>PPCL_Spot!Q65</f>
        <v>0</v>
      </c>
      <c r="I65">
        <f>Bawana_NG!Q65</f>
        <v>54.998090344085277</v>
      </c>
      <c r="J65">
        <f>Bawana_RLNG!Q65</f>
        <v>0</v>
      </c>
      <c r="K65">
        <f>Bawana_Spot!Q65</f>
        <v>55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786.91424358754261</v>
      </c>
      <c r="P65" s="36">
        <v>68.537387857768977</v>
      </c>
      <c r="Q65" s="36">
        <v>22.14</v>
      </c>
      <c r="R65" s="38">
        <v>26.3</v>
      </c>
      <c r="S65" s="38">
        <v>0</v>
      </c>
      <c r="T65" s="37">
        <f>SUMPRODUCT(LTA!J65:AN65,LTA!J$101:AN$101,LTA!J$104:AN$104)</f>
        <v>259.03999999999996</v>
      </c>
      <c r="U65" s="37">
        <f>SUMPRODUCT(LTA!J65:AN65,LTA!J$102:AN$102,LTA!J$104:AN$104)</f>
        <v>40.840000000000003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66.87</v>
      </c>
      <c r="AB65" s="75">
        <f>-STOA!O65</f>
        <v>0</v>
      </c>
      <c r="AC65">
        <f t="shared" si="0"/>
        <v>14.828103325093092</v>
      </c>
      <c r="AD65">
        <f t="shared" si="1"/>
        <v>1750.422292519323</v>
      </c>
      <c r="AE65">
        <f>'IDT-1'!C65</f>
        <v>0</v>
      </c>
      <c r="AF65" s="24"/>
      <c r="AG65">
        <f t="shared" si="2"/>
        <v>1750.422292519323</v>
      </c>
      <c r="AI65" s="34">
        <f>PXIL!I65</f>
        <v>0</v>
      </c>
      <c r="AJ65" s="34">
        <f>PXIL!O65</f>
        <v>0</v>
      </c>
      <c r="AK65" s="34">
        <f>RTM_IEX!I65</f>
        <v>212.61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115.97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3.0002379999999995</v>
      </c>
      <c r="E66">
        <f>GT_NG!Q66</f>
        <v>8.0304360550190221</v>
      </c>
      <c r="F66">
        <f>GT_Spot!Q66</f>
        <v>0</v>
      </c>
      <c r="G66">
        <f>PPCL_NG!Q66</f>
        <v>45</v>
      </c>
      <c r="H66">
        <f>PPCL_Spot!Q66</f>
        <v>0</v>
      </c>
      <c r="I66">
        <f>Bawana_NG!Q66</f>
        <v>54.998090344085277</v>
      </c>
      <c r="J66">
        <f>Bawana_RLNG!Q66</f>
        <v>0</v>
      </c>
      <c r="K66">
        <f>Bawana_Spot!Q66</f>
        <v>55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786.91424358754261</v>
      </c>
      <c r="P66" s="36">
        <v>68.537387857768977</v>
      </c>
      <c r="Q66" s="36">
        <v>22.14</v>
      </c>
      <c r="R66" s="38">
        <v>26.3</v>
      </c>
      <c r="S66" s="38">
        <v>0</v>
      </c>
      <c r="T66" s="37">
        <f>SUMPRODUCT(LTA!J66:AN66,LTA!J$101:AN$101,LTA!J$104:AN$104)</f>
        <v>247.24</v>
      </c>
      <c r="U66" s="37">
        <f>SUMPRODUCT(LTA!J66:AN66,LTA!J$102:AN$102,LTA!J$104:AN$104)</f>
        <v>40.840000000000003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66.87</v>
      </c>
      <c r="AB66" s="75">
        <f>-STOA!O66</f>
        <v>0</v>
      </c>
      <c r="AC66">
        <f t="shared" si="0"/>
        <v>14.769555325093091</v>
      </c>
      <c r="AD66">
        <f t="shared" si="1"/>
        <v>1743.5108405193225</v>
      </c>
      <c r="AE66">
        <f>'IDT-1'!C66</f>
        <v>0</v>
      </c>
      <c r="AF66" s="24"/>
      <c r="AG66">
        <f t="shared" si="2"/>
        <v>1743.5108405193225</v>
      </c>
      <c r="AI66" s="34">
        <f>PXIL!I66</f>
        <v>0</v>
      </c>
      <c r="AJ66" s="34">
        <f>PXIL!O66</f>
        <v>0</v>
      </c>
      <c r="AK66" s="34">
        <f>RTM_IEX!I66</f>
        <v>207.78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125.63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3.0002379999999995</v>
      </c>
      <c r="E67">
        <f>GT_NG!Q67</f>
        <v>8.0304360550190221</v>
      </c>
      <c r="F67">
        <f>GT_Spot!Q67</f>
        <v>0</v>
      </c>
      <c r="G67">
        <f>PPCL_NG!Q67</f>
        <v>45</v>
      </c>
      <c r="H67">
        <f>PPCL_Spot!Q67</f>
        <v>0</v>
      </c>
      <c r="I67">
        <f>Bawana_NG!Q67</f>
        <v>54.998090344085277</v>
      </c>
      <c r="J67">
        <f>Bawana_RLNG!Q67</f>
        <v>0</v>
      </c>
      <c r="K67">
        <f>Bawana_Spot!Q67</f>
        <v>55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791.02755222167627</v>
      </c>
      <c r="P67" s="36">
        <v>68.537387857768977</v>
      </c>
      <c r="Q67" s="36">
        <v>22.14</v>
      </c>
      <c r="R67" s="38">
        <v>26.3</v>
      </c>
      <c r="S67" s="38">
        <v>0</v>
      </c>
      <c r="T67" s="37">
        <f>SUMPRODUCT(LTA!J67:AN67,LTA!J$101:AN$101,LTA!J$104:AN$104)</f>
        <v>235.38</v>
      </c>
      <c r="U67" s="37">
        <f>SUMPRODUCT(LTA!J67:AN67,LTA!J$102:AN$102,LTA!J$104:AN$104)</f>
        <v>40.840000000000003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66.87</v>
      </c>
      <c r="AB67" s="75">
        <f>-STOA!O67</f>
        <v>0</v>
      </c>
      <c r="AC67">
        <f t="shared" si="0"/>
        <v>14.809987117619817</v>
      </c>
      <c r="AD67">
        <f t="shared" si="1"/>
        <v>1748.28371736093</v>
      </c>
      <c r="AE67">
        <f>'IDT-1'!C67</f>
        <v>0</v>
      </c>
      <c r="AF67" s="24"/>
      <c r="AG67">
        <f t="shared" si="2"/>
        <v>1748.28371736093</v>
      </c>
      <c r="AI67" s="34">
        <f>PXIL!I67</f>
        <v>0</v>
      </c>
      <c r="AJ67" s="34">
        <f>PXIL!O67</f>
        <v>0</v>
      </c>
      <c r="AK67" s="34">
        <f>RTM_IEX!I67</f>
        <v>215.51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130.46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3.0002379999999995</v>
      </c>
      <c r="E68">
        <f>GT_NG!Q68</f>
        <v>7.8361135498975703</v>
      </c>
      <c r="F68">
        <f>GT_Spot!Q68</f>
        <v>0</v>
      </c>
      <c r="G68">
        <f>PPCL_NG!Q68</f>
        <v>45</v>
      </c>
      <c r="H68">
        <f>PPCL_Spot!Q68</f>
        <v>0</v>
      </c>
      <c r="I68">
        <f>Bawana_NG!Q68</f>
        <v>54.998090344085277</v>
      </c>
      <c r="J68">
        <f>Bawana_RLNG!Q68</f>
        <v>0</v>
      </c>
      <c r="K68">
        <f>Bawana_Spot!Q68</f>
        <v>55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794.15240970343018</v>
      </c>
      <c r="P68" s="36">
        <v>68.537387857768977</v>
      </c>
      <c r="Q68" s="36">
        <v>22.14</v>
      </c>
      <c r="R68" s="38">
        <v>26.3</v>
      </c>
      <c r="S68" s="38">
        <v>0</v>
      </c>
      <c r="T68" s="37">
        <f>SUMPRODUCT(LTA!J68:AN68,LTA!J$101:AN$101,LTA!J$104:AN$104)</f>
        <v>218.43</v>
      </c>
      <c r="U68" s="37">
        <f>SUMPRODUCT(LTA!J68:AN68,LTA!J$102:AN$102,LTA!J$104:AN$104)</f>
        <v>40.840000000000003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66.87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14.700371611423527</v>
      </c>
      <c r="AD68">
        <f t="shared" ref="AD68:AD98" si="4">SUM(B68:AB68,AI68:AV68)-AC68</f>
        <v>1735.3438678437581</v>
      </c>
      <c r="AE68">
        <f>'IDT-1'!C68</f>
        <v>0</v>
      </c>
      <c r="AF68" s="24"/>
      <c r="AG68">
        <f t="shared" ref="AG68:AG98" si="5">SUM(AD68:AF68)</f>
        <v>1735.3438678437581</v>
      </c>
      <c r="AI68" s="34">
        <f>PXIL!I68</f>
        <v>0</v>
      </c>
      <c r="AJ68" s="34">
        <f>PXIL!O68</f>
        <v>0</v>
      </c>
      <c r="AK68" s="34">
        <f>RTM_IEX!I68</f>
        <v>211.64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135.30000000000001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3.0002379999999995</v>
      </c>
      <c r="E69">
        <f>GT_NG!Q69</f>
        <v>8.0304360550190221</v>
      </c>
      <c r="F69">
        <f>GT_Spot!Q69</f>
        <v>0</v>
      </c>
      <c r="G69">
        <f>PPCL_NG!Q69</f>
        <v>45</v>
      </c>
      <c r="H69">
        <f>PPCL_Spot!Q69</f>
        <v>0</v>
      </c>
      <c r="I69">
        <f>Bawana_NG!Q69</f>
        <v>54.998090344085277</v>
      </c>
      <c r="J69">
        <f>Bawana_RLNG!Q69</f>
        <v>0</v>
      </c>
      <c r="K69">
        <f>Bawana_Spot!Q69</f>
        <v>55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791.99868826881846</v>
      </c>
      <c r="P69" s="36">
        <v>68.537387857768977</v>
      </c>
      <c r="Q69" s="36">
        <v>22.14</v>
      </c>
      <c r="R69" s="38">
        <v>24.47</v>
      </c>
      <c r="S69" s="38">
        <v>0</v>
      </c>
      <c r="T69" s="37">
        <f>SUMPRODUCT(LTA!J69:AN69,LTA!J$101:AN$101,LTA!J$104:AN$104)</f>
        <v>201.25</v>
      </c>
      <c r="U69" s="37">
        <f>SUMPRODUCT(LTA!J69:AN69,LTA!J$102:AN$102,LTA!J$104:AN$104)</f>
        <v>40.840000000000003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66.87</v>
      </c>
      <c r="AB69" s="75">
        <f>-STOA!O69</f>
        <v>0</v>
      </c>
      <c r="AC69">
        <f t="shared" si="3"/>
        <v>14.507932660415809</v>
      </c>
      <c r="AD69">
        <f t="shared" si="4"/>
        <v>1712.6269078652758</v>
      </c>
      <c r="AE69">
        <f>'IDT-1'!C69</f>
        <v>0</v>
      </c>
      <c r="AF69" s="24"/>
      <c r="AG69">
        <f t="shared" si="5"/>
        <v>1712.6269078652758</v>
      </c>
      <c r="AI69" s="34">
        <f>PXIL!I69</f>
        <v>0</v>
      </c>
      <c r="AJ69" s="34">
        <f>PXIL!O69</f>
        <v>0</v>
      </c>
      <c r="AK69" s="34">
        <f>RTM_IEX!I69</f>
        <v>209.7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135.30000000000001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3.0002379999999995</v>
      </c>
      <c r="E70">
        <f>GT_NG!Q70</f>
        <v>8.0304360550190221</v>
      </c>
      <c r="F70">
        <f>GT_Spot!Q70</f>
        <v>0</v>
      </c>
      <c r="G70">
        <f>PPCL_NG!Q70</f>
        <v>45</v>
      </c>
      <c r="H70">
        <f>PPCL_Spot!Q70</f>
        <v>0</v>
      </c>
      <c r="I70">
        <f>Bawana_NG!Q70</f>
        <v>54.998090344085277</v>
      </c>
      <c r="J70">
        <f>Bawana_RLNG!Q70</f>
        <v>0</v>
      </c>
      <c r="K70">
        <f>Bawana_Spot!Q70</f>
        <v>55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791.99632781563969</v>
      </c>
      <c r="P70" s="36">
        <v>68.537387857768977</v>
      </c>
      <c r="Q70" s="36">
        <v>22.14</v>
      </c>
      <c r="R70" s="38">
        <v>21.54</v>
      </c>
      <c r="S70" s="38">
        <v>0</v>
      </c>
      <c r="T70" s="37">
        <f>SUMPRODUCT(LTA!J70:AN70,LTA!J$101:AN$101,LTA!J$104:AN$104)</f>
        <v>185.01999999999998</v>
      </c>
      <c r="U70" s="37">
        <f>SUMPRODUCT(LTA!J70:AN70,LTA!J$102:AN$102,LTA!J$104:AN$104)</f>
        <v>40.840000000000003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66.87</v>
      </c>
      <c r="AB70" s="75">
        <f>-STOA!O70</f>
        <v>0</v>
      </c>
      <c r="AC70">
        <f t="shared" si="3"/>
        <v>14.330840832609107</v>
      </c>
      <c r="AD70">
        <f t="shared" si="4"/>
        <v>1691.7216392399039</v>
      </c>
      <c r="AE70">
        <f>'IDT-1'!C70</f>
        <v>0</v>
      </c>
      <c r="AF70" s="24"/>
      <c r="AG70">
        <f t="shared" si="5"/>
        <v>1691.7216392399039</v>
      </c>
      <c r="AI70" s="34">
        <f>PXIL!I70</f>
        <v>0</v>
      </c>
      <c r="AJ70" s="34">
        <f>PXIL!O70</f>
        <v>0</v>
      </c>
      <c r="AK70" s="34">
        <f>RTM_IEX!I70</f>
        <v>207.78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135.30000000000001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3.0002379999999995</v>
      </c>
      <c r="E71">
        <f>GT_NG!Q71</f>
        <v>13.564181712288876</v>
      </c>
      <c r="F71">
        <f>GT_Spot!Q71</f>
        <v>0</v>
      </c>
      <c r="G71">
        <f>PPCL_NG!Q71</f>
        <v>75.790000000000006</v>
      </c>
      <c r="H71">
        <f>PPCL_Spot!Q71</f>
        <v>0</v>
      </c>
      <c r="I71">
        <f>Bawana_NG!Q71</f>
        <v>54.998090344085277</v>
      </c>
      <c r="J71">
        <f>Bawana_RLNG!Q71</f>
        <v>0</v>
      </c>
      <c r="K71">
        <f>Bawana_Spot!Q71</f>
        <v>100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797.10992864456557</v>
      </c>
      <c r="P71" s="36">
        <v>68.537387857768977</v>
      </c>
      <c r="Q71" s="36">
        <v>22.14</v>
      </c>
      <c r="R71" s="38">
        <v>15.97</v>
      </c>
      <c r="S71" s="38">
        <v>0</v>
      </c>
      <c r="T71" s="37">
        <f>SUMPRODUCT(LTA!J71:AN71,LTA!J$101:AN$101,LTA!J$104:AN$104)</f>
        <v>171.26</v>
      </c>
      <c r="U71" s="37">
        <f>SUMPRODUCT(LTA!J71:AN71,LTA!J$102:AN$102,LTA!J$104:AN$104)</f>
        <v>40.840000000000003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66.87</v>
      </c>
      <c r="AB71" s="75">
        <f>-STOA!O71</f>
        <v>0</v>
      </c>
      <c r="AC71">
        <f t="shared" si="3"/>
        <v>14.188186543093153</v>
      </c>
      <c r="AD71">
        <f t="shared" si="4"/>
        <v>1674.8816400156154</v>
      </c>
      <c r="AE71">
        <f>'IDT-1'!C71</f>
        <v>0</v>
      </c>
      <c r="AF71" s="24"/>
      <c r="AG71">
        <f t="shared" si="5"/>
        <v>1674.8816400156154</v>
      </c>
      <c r="AI71" s="34">
        <f>PXIL!I71</f>
        <v>0</v>
      </c>
      <c r="AJ71" s="34">
        <f>PXIL!O71</f>
        <v>0</v>
      </c>
      <c r="AK71" s="34">
        <f>RTM_IEX!I71</f>
        <v>123.7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135.29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3.0002379999999995</v>
      </c>
      <c r="E72">
        <f>GT_NG!Q72</f>
        <v>13.564181712288876</v>
      </c>
      <c r="F72">
        <f>GT_Spot!Q72</f>
        <v>0</v>
      </c>
      <c r="G72">
        <f>PPCL_NG!Q72</f>
        <v>75.790000000000006</v>
      </c>
      <c r="H72">
        <f>PPCL_Spot!Q72</f>
        <v>0</v>
      </c>
      <c r="I72">
        <f>Bawana_NG!Q72</f>
        <v>54.998090344085277</v>
      </c>
      <c r="J72">
        <f>Bawana_RLNG!Q72</f>
        <v>0</v>
      </c>
      <c r="K72">
        <f>Bawana_Spot!Q72</f>
        <v>100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797.10992864456557</v>
      </c>
      <c r="P72" s="36">
        <v>68.537387857768977</v>
      </c>
      <c r="Q72" s="36">
        <v>22.14</v>
      </c>
      <c r="R72" s="38">
        <v>12.19</v>
      </c>
      <c r="S72" s="38">
        <v>0</v>
      </c>
      <c r="T72" s="37">
        <f>SUMPRODUCT(LTA!J72:AN72,LTA!J$101:AN$101,LTA!J$104:AN$104)</f>
        <v>154.04</v>
      </c>
      <c r="U72" s="37">
        <f>SUMPRODUCT(LTA!J72:AN72,LTA!J$102:AN$102,LTA!J$104:AN$104)</f>
        <v>40.840000000000003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66.87</v>
      </c>
      <c r="AB72" s="75">
        <f>-STOA!O72</f>
        <v>0</v>
      </c>
      <c r="AC72">
        <f t="shared" si="3"/>
        <v>14.011786543093152</v>
      </c>
      <c r="AD72">
        <f t="shared" si="4"/>
        <v>1654.0580400156155</v>
      </c>
      <c r="AE72">
        <f>'IDT-1'!C72</f>
        <v>0</v>
      </c>
      <c r="AF72" s="24"/>
      <c r="AG72">
        <f t="shared" si="5"/>
        <v>1654.0580400156155</v>
      </c>
      <c r="AI72" s="34">
        <f>PXIL!I72</f>
        <v>0</v>
      </c>
      <c r="AJ72" s="34">
        <f>PXIL!O72</f>
        <v>0</v>
      </c>
      <c r="AK72" s="34">
        <f>RTM_IEX!I72</f>
        <v>128.53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130.46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3.0002379999999995</v>
      </c>
      <c r="E73">
        <f>GT_NG!Q73</f>
        <v>13.564181712288876</v>
      </c>
      <c r="F73">
        <f>GT_Spot!Q73</f>
        <v>0</v>
      </c>
      <c r="G73">
        <f>PPCL_NG!Q73</f>
        <v>85</v>
      </c>
      <c r="H73">
        <f>PPCL_Spot!Q73</f>
        <v>0</v>
      </c>
      <c r="I73">
        <f>Bawana_NG!Q73</f>
        <v>54.998090344085277</v>
      </c>
      <c r="J73">
        <f>Bawana_RLNG!Q73</f>
        <v>0</v>
      </c>
      <c r="K73">
        <f>Bawana_Spot!Q73</f>
        <v>110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798.94366822806364</v>
      </c>
      <c r="P73" s="36">
        <v>68.537387857768977</v>
      </c>
      <c r="Q73" s="36">
        <v>22.14</v>
      </c>
      <c r="R73" s="38">
        <v>7.9</v>
      </c>
      <c r="S73" s="38">
        <v>0</v>
      </c>
      <c r="T73" s="37">
        <f>SUMPRODUCT(LTA!J73:AN73,LTA!J$101:AN$101,LTA!J$104:AN$104)</f>
        <v>136.72999999999999</v>
      </c>
      <c r="U73" s="37">
        <f>SUMPRODUCT(LTA!J73:AN73,LTA!J$102:AN$102,LTA!J$104:AN$104)</f>
        <v>40.840000000000003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66.87</v>
      </c>
      <c r="AB73" s="75">
        <f>-STOA!O73</f>
        <v>0</v>
      </c>
      <c r="AC73">
        <f t="shared" si="3"/>
        <v>13.852973955594535</v>
      </c>
      <c r="AD73">
        <f t="shared" si="4"/>
        <v>1635.310592186612</v>
      </c>
      <c r="AE73">
        <f>'IDT-1'!C73</f>
        <v>0</v>
      </c>
      <c r="AF73" s="24"/>
      <c r="AG73">
        <f t="shared" si="5"/>
        <v>1635.310592186612</v>
      </c>
      <c r="AI73" s="34">
        <f>PXIL!I73</f>
        <v>0</v>
      </c>
      <c r="AJ73" s="34">
        <f>PXIL!O73</f>
        <v>0</v>
      </c>
      <c r="AK73" s="34">
        <f>RTM_IEX!I73</f>
        <v>115.01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125.63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3.0002379999999995</v>
      </c>
      <c r="E74">
        <f>GT_NG!Q74</f>
        <v>13.564181712288876</v>
      </c>
      <c r="F74">
        <f>GT_Spot!Q74</f>
        <v>0</v>
      </c>
      <c r="G74">
        <f>PPCL_NG!Q74</f>
        <v>85</v>
      </c>
      <c r="H74">
        <f>PPCL_Spot!Q74</f>
        <v>0</v>
      </c>
      <c r="I74">
        <f>Bawana_NG!Q74</f>
        <v>54.998090344085277</v>
      </c>
      <c r="J74">
        <f>Bawana_RLNG!Q74</f>
        <v>0</v>
      </c>
      <c r="K74">
        <f>Bawana_Spot!Q74</f>
        <v>110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797.34303617406363</v>
      </c>
      <c r="P74" s="36">
        <v>68.537387857768977</v>
      </c>
      <c r="Q74" s="36">
        <v>22.14</v>
      </c>
      <c r="R74" s="38">
        <v>4.4772017489069329</v>
      </c>
      <c r="S74" s="38">
        <v>0</v>
      </c>
      <c r="T74" s="37">
        <f>SUMPRODUCT(LTA!J74:AN74,LTA!J$101:AN$101,LTA!J$104:AN$104)</f>
        <v>119.68</v>
      </c>
      <c r="U74" s="37">
        <f>SUMPRODUCT(LTA!J74:AN74,LTA!J$102:AN$102,LTA!J$104:AN$104)</f>
        <v>40.840000000000003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66.87</v>
      </c>
      <c r="AB74" s="75">
        <f>-STOA!O74</f>
        <v>0</v>
      </c>
      <c r="AC74">
        <f t="shared" si="3"/>
        <v>13.594477141031753</v>
      </c>
      <c r="AD74">
        <f t="shared" si="4"/>
        <v>1604.7956586960818</v>
      </c>
      <c r="AE74">
        <f>'IDT-1'!C74</f>
        <v>0</v>
      </c>
      <c r="AF74" s="24"/>
      <c r="AG74">
        <f t="shared" si="5"/>
        <v>1604.7956586960818</v>
      </c>
      <c r="AI74" s="34">
        <f>PXIL!I74</f>
        <v>0</v>
      </c>
      <c r="AJ74" s="34">
        <f>PXIL!O74</f>
        <v>0</v>
      </c>
      <c r="AK74" s="34">
        <f>RTM_IEX!I74</f>
        <v>120.8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111.14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3.0468980000000001</v>
      </c>
      <c r="E75">
        <f>GT_NG!Q75</f>
        <v>13.682818870122308</v>
      </c>
      <c r="F75">
        <f>GT_Spot!Q75</f>
        <v>0</v>
      </c>
      <c r="G75">
        <f>PPCL_NG!Q75</f>
        <v>46.73</v>
      </c>
      <c r="H75">
        <f>PPCL_Spot!Q75</f>
        <v>0</v>
      </c>
      <c r="I75">
        <f>Bawana_NG!Q75</f>
        <v>54.998090344085277</v>
      </c>
      <c r="J75">
        <f>Bawana_RLNG!Q75</f>
        <v>0</v>
      </c>
      <c r="K75">
        <f>Bawana_Spot!Q75</f>
        <v>110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751.64596453856518</v>
      </c>
      <c r="P75" s="36">
        <v>68.537387857768977</v>
      </c>
      <c r="Q75" s="36">
        <v>22.14</v>
      </c>
      <c r="R75" s="38">
        <v>0</v>
      </c>
      <c r="S75" s="38">
        <v>0</v>
      </c>
      <c r="T75" s="37">
        <f>SUMPRODUCT(LTA!J75:AN75,LTA!J$101:AN$101,LTA!J$104:AN$104)</f>
        <v>108.1</v>
      </c>
      <c r="U75" s="37">
        <f>SUMPRODUCT(LTA!J75:AN75,LTA!J$102:AN$102,LTA!J$104:AN$104)</f>
        <v>40.840000000000003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66.87</v>
      </c>
      <c r="AB75" s="75">
        <f>-STOA!O75</f>
        <v>0</v>
      </c>
      <c r="AC75">
        <f t="shared" si="3"/>
        <v>11.822001740728549</v>
      </c>
      <c r="AD75">
        <f t="shared" si="4"/>
        <v>1395.5591578698129</v>
      </c>
      <c r="AE75">
        <f>'IDT-1'!C75</f>
        <v>0</v>
      </c>
      <c r="AF75" s="24"/>
      <c r="AG75">
        <f t="shared" si="5"/>
        <v>1395.5591578698129</v>
      </c>
      <c r="AI75" s="34">
        <f>PXIL!I75</f>
        <v>0</v>
      </c>
      <c r="AJ75" s="34">
        <f>PXIL!O75</f>
        <v>0</v>
      </c>
      <c r="AK75" s="34">
        <f>RTM_IEX!I75</f>
        <v>19.329999999999998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101.46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3.0468980000000001</v>
      </c>
      <c r="E76">
        <f>GT_NG!Q76</f>
        <v>13.682818870122308</v>
      </c>
      <c r="F76">
        <f>GT_Spot!Q76</f>
        <v>0</v>
      </c>
      <c r="G76">
        <f>PPCL_NG!Q76</f>
        <v>46.73</v>
      </c>
      <c r="H76">
        <f>PPCL_Spot!Q76</f>
        <v>0</v>
      </c>
      <c r="I76">
        <f>Bawana_NG!Q76</f>
        <v>54.998090344085277</v>
      </c>
      <c r="J76">
        <f>Bawana_RLNG!Q76</f>
        <v>0</v>
      </c>
      <c r="K76">
        <f>Bawana_Spot!Q76</f>
        <v>110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751.64439112615082</v>
      </c>
      <c r="P76" s="36">
        <v>68.537387857768977</v>
      </c>
      <c r="Q76" s="36">
        <v>22.14</v>
      </c>
      <c r="R76" s="38">
        <v>0</v>
      </c>
      <c r="S76" s="38">
        <v>0</v>
      </c>
      <c r="T76" s="37">
        <f>SUMPRODUCT(LTA!J76:AN76,LTA!J$101:AN$101,LTA!J$104:AN$104)</f>
        <v>101.03999999999999</v>
      </c>
      <c r="U76" s="37">
        <f>SUMPRODUCT(LTA!J76:AN76,LTA!J$102:AN$102,LTA!J$104:AN$104)</f>
        <v>40.840000000000003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66.87</v>
      </c>
      <c r="AB76" s="75">
        <f>-STOA!O76</f>
        <v>0</v>
      </c>
      <c r="AC76">
        <f t="shared" si="3"/>
        <v>11.559908524064268</v>
      </c>
      <c r="AD76">
        <f t="shared" si="4"/>
        <v>1364.619677674063</v>
      </c>
      <c r="AE76">
        <f>'IDT-1'!C76</f>
        <v>0</v>
      </c>
      <c r="AF76" s="24"/>
      <c r="AG76">
        <f t="shared" si="5"/>
        <v>1364.619677674063</v>
      </c>
      <c r="AI76" s="34">
        <f>PXIL!I76</f>
        <v>0</v>
      </c>
      <c r="AJ76" s="34">
        <f>PXIL!O76</f>
        <v>0</v>
      </c>
      <c r="AK76" s="34">
        <f>RTM_IEX!I76</f>
        <v>14.5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82.15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3.0468980000000001</v>
      </c>
      <c r="E77">
        <f>GT_NG!Q77</f>
        <v>13.682818870122308</v>
      </c>
      <c r="F77">
        <f>GT_Spot!Q77</f>
        <v>0</v>
      </c>
      <c r="G77">
        <f>PPCL_NG!Q77</f>
        <v>46.73</v>
      </c>
      <c r="H77">
        <f>PPCL_Spot!Q77</f>
        <v>0</v>
      </c>
      <c r="I77">
        <f>Bawana_NG!Q77</f>
        <v>54.998090344085277</v>
      </c>
      <c r="J77">
        <f>Bawana_RLNG!Q77</f>
        <v>0</v>
      </c>
      <c r="K77">
        <f>Bawana_Spot!Q77</f>
        <v>160.19999999999999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761.74991354774716</v>
      </c>
      <c r="P77" s="36">
        <v>68.537387857768977</v>
      </c>
      <c r="Q77" s="36">
        <v>22.14</v>
      </c>
      <c r="R77" s="38">
        <v>0</v>
      </c>
      <c r="S77" s="38">
        <v>0</v>
      </c>
      <c r="T77" s="37">
        <f>SUMPRODUCT(LTA!J77:AN77,LTA!J$101:AN$101,LTA!J$104:AN$104)</f>
        <v>95.49</v>
      </c>
      <c r="U77" s="37">
        <f>SUMPRODUCT(LTA!J77:AN77,LTA!J$102:AN$102,LTA!J$104:AN$104)</f>
        <v>40.840000000000003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66.87</v>
      </c>
      <c r="AB77" s="75">
        <f>-STOA!O77</f>
        <v>0</v>
      </c>
      <c r="AC77">
        <f t="shared" si="3"/>
        <v>11.207994912405679</v>
      </c>
      <c r="AD77">
        <f t="shared" si="4"/>
        <v>1323.0771137073182</v>
      </c>
      <c r="AE77">
        <f>'IDT-1'!C77</f>
        <v>0</v>
      </c>
      <c r="AF77" s="24"/>
      <c r="AG77">
        <f t="shared" si="5"/>
        <v>1323.0771137073182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3.0468980000000001</v>
      </c>
      <c r="E78">
        <f>GT_NG!Q78</f>
        <v>13.421817122888763</v>
      </c>
      <c r="F78">
        <f>GT_Spot!Q78</f>
        <v>0</v>
      </c>
      <c r="G78">
        <f>PPCL_NG!Q78</f>
        <v>46.73</v>
      </c>
      <c r="H78">
        <f>PPCL_Spot!Q78</f>
        <v>0</v>
      </c>
      <c r="I78">
        <f>Bawana_NG!Q78</f>
        <v>54.998090344085277</v>
      </c>
      <c r="J78">
        <f>Bawana_RLNG!Q78</f>
        <v>0</v>
      </c>
      <c r="K78">
        <f>Bawana_Spot!Q78</f>
        <v>160.19999999999999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766.40855238613369</v>
      </c>
      <c r="P78" s="36">
        <v>68.537387857768977</v>
      </c>
      <c r="Q78" s="36">
        <v>22.14</v>
      </c>
      <c r="R78" s="38">
        <v>0</v>
      </c>
      <c r="S78" s="38">
        <v>0</v>
      </c>
      <c r="T78" s="37">
        <f>SUMPRODUCT(LTA!J78:AN78,LTA!J$101:AN$101,LTA!J$104:AN$104)</f>
        <v>90.42</v>
      </c>
      <c r="U78" s="37">
        <f>SUMPRODUCT(LTA!J78:AN78,LTA!J$102:AN$102,LTA!J$104:AN$104)</f>
        <v>40.840000000000003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66.87</v>
      </c>
      <c r="AB78" s="75">
        <f>-STOA!O78</f>
        <v>0</v>
      </c>
      <c r="AC78">
        <f t="shared" si="3"/>
        <v>11.202347063971361</v>
      </c>
      <c r="AD78">
        <f t="shared" si="4"/>
        <v>1322.4103986469052</v>
      </c>
      <c r="AE78">
        <f>'IDT-1'!C78</f>
        <v>0</v>
      </c>
      <c r="AF78" s="24"/>
      <c r="AG78">
        <f t="shared" si="5"/>
        <v>1322.4103986469052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3.0468980000000001</v>
      </c>
      <c r="E79">
        <f>GT_NG!Q79</f>
        <v>13.421817122888763</v>
      </c>
      <c r="F79">
        <f>GT_Spot!Q79</f>
        <v>0</v>
      </c>
      <c r="G79">
        <f>PPCL_NG!Q79</f>
        <v>46.73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100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778.21840012279881</v>
      </c>
      <c r="P79" s="36">
        <v>68.537387857768977</v>
      </c>
      <c r="Q79" s="36">
        <v>22.14</v>
      </c>
      <c r="R79" s="38">
        <v>0</v>
      </c>
      <c r="S79" s="38">
        <v>0</v>
      </c>
      <c r="T79" s="37">
        <f>SUMPRODUCT(LTA!J79:AN79,LTA!J$101:AN$101,LTA!J$104:AN$104)</f>
        <v>87.72</v>
      </c>
      <c r="U79" s="37">
        <f>SUMPRODUCT(LTA!J79:AN79,LTA!J$102:AN$102,LTA!J$104:AN$104)</f>
        <v>40.840000000000003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66.87</v>
      </c>
      <c r="AB79" s="75">
        <f>-STOA!O79</f>
        <v>0</v>
      </c>
      <c r="AC79">
        <f t="shared" si="3"/>
        <v>10.773187779898963</v>
      </c>
      <c r="AD79">
        <f t="shared" si="4"/>
        <v>1271.7491669699778</v>
      </c>
      <c r="AE79">
        <f>'IDT-1'!C79</f>
        <v>0</v>
      </c>
      <c r="AF79" s="24"/>
      <c r="AG79">
        <f t="shared" si="5"/>
        <v>1271.7491669699778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3.0468980000000001</v>
      </c>
      <c r="E80">
        <f>GT_NG!Q80</f>
        <v>13.682818870122308</v>
      </c>
      <c r="F80">
        <f>GT_Spot!Q80</f>
        <v>0</v>
      </c>
      <c r="G80">
        <f>PPCL_NG!Q80</f>
        <v>46.73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100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782.00779858226269</v>
      </c>
      <c r="P80" s="36">
        <v>68.537387857768977</v>
      </c>
      <c r="Q80" s="36">
        <v>22.14</v>
      </c>
      <c r="R80" s="38">
        <v>0</v>
      </c>
      <c r="S80" s="38">
        <v>0</v>
      </c>
      <c r="T80" s="37">
        <f>SUMPRODUCT(LTA!J80:AN80,LTA!J$101:AN$101,LTA!J$104:AN$104)</f>
        <v>86.17</v>
      </c>
      <c r="U80" s="37">
        <f>SUMPRODUCT(LTA!J80:AN80,LTA!J$102:AN$102,LTA!J$104:AN$104)</f>
        <v>40.840000000000003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66.87</v>
      </c>
      <c r="AB80" s="75">
        <f>-STOA!O80</f>
        <v>0</v>
      </c>
      <c r="AC80">
        <f t="shared" si="3"/>
        <v>10.794191141635221</v>
      </c>
      <c r="AD80">
        <f t="shared" si="4"/>
        <v>1274.2285638149388</v>
      </c>
      <c r="AE80">
        <f>'IDT-1'!C80</f>
        <v>0</v>
      </c>
      <c r="AF80" s="24"/>
      <c r="AG80">
        <f t="shared" si="5"/>
        <v>1274.2285638149388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3.0468980000000001</v>
      </c>
      <c r="E81">
        <f>GT_NG!Q81</f>
        <v>13.682818870122308</v>
      </c>
      <c r="F81">
        <f>GT_Spot!Q81</f>
        <v>0</v>
      </c>
      <c r="G81">
        <f>PPCL_NG!Q81</f>
        <v>46.73</v>
      </c>
      <c r="H81">
        <f>PPCL_Spot!Q81</f>
        <v>0</v>
      </c>
      <c r="I81">
        <f>Bawana_NG!Q81</f>
        <v>54.998090344085277</v>
      </c>
      <c r="J81">
        <f>Bawana_RLNG!Q81</f>
        <v>0</v>
      </c>
      <c r="K81">
        <f>Bawana_Spot!Q81</f>
        <v>100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788.02773822803226</v>
      </c>
      <c r="P81" s="36">
        <v>68.537387857768977</v>
      </c>
      <c r="Q81" s="36">
        <v>22.14</v>
      </c>
      <c r="R81" s="38">
        <v>0</v>
      </c>
      <c r="S81" s="38">
        <v>0</v>
      </c>
      <c r="T81" s="37">
        <f>SUMPRODUCT(LTA!J81:AN81,LTA!J$101:AN$101,LTA!J$104:AN$104)</f>
        <v>85.33</v>
      </c>
      <c r="U81" s="37">
        <f>SUMPRODUCT(LTA!J81:AN81,LTA!J$102:AN$102,LTA!J$104:AN$104)</f>
        <v>40.840000000000003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66.87</v>
      </c>
      <c r="AB81" s="75">
        <f>-STOA!O81</f>
        <v>0</v>
      </c>
      <c r="AC81">
        <f t="shared" si="3"/>
        <v>11.324820639720073</v>
      </c>
      <c r="AD81">
        <f t="shared" si="4"/>
        <v>1336.8681126602887</v>
      </c>
      <c r="AE81">
        <f>'IDT-1'!C81</f>
        <v>0</v>
      </c>
      <c r="AF81" s="24"/>
      <c r="AG81">
        <f t="shared" si="5"/>
        <v>1336.8681126602887</v>
      </c>
      <c r="AI81" s="34">
        <f>PXIL!I81</f>
        <v>0</v>
      </c>
      <c r="AJ81" s="34">
        <f>PXIL!O81</f>
        <v>0</v>
      </c>
      <c r="AK81" s="34">
        <f>RTM_IEX!I81</f>
        <v>57.99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3.0468980000000001</v>
      </c>
      <c r="E82">
        <f>GT_NG!Q82</f>
        <v>13.682818870122308</v>
      </c>
      <c r="F82">
        <f>GT_Spot!Q82</f>
        <v>0</v>
      </c>
      <c r="G82">
        <f>PPCL_NG!Q82</f>
        <v>46.73</v>
      </c>
      <c r="H82">
        <f>PPCL_Spot!Q82</f>
        <v>0</v>
      </c>
      <c r="I82">
        <f>Bawana_NG!Q82</f>
        <v>54.998090344085277</v>
      </c>
      <c r="J82">
        <f>Bawana_RLNG!Q82</f>
        <v>0</v>
      </c>
      <c r="K82">
        <f>Bawana_Spot!Q82</f>
        <v>100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792.95960250201358</v>
      </c>
      <c r="P82" s="36">
        <v>68.537387857768977</v>
      </c>
      <c r="Q82" s="36">
        <v>22.14</v>
      </c>
      <c r="R82" s="38">
        <v>0</v>
      </c>
      <c r="S82" s="38">
        <v>0</v>
      </c>
      <c r="T82" s="37">
        <f>SUMPRODUCT(LTA!J82:AN82,LTA!J$101:AN$101,LTA!J$104:AN$104)</f>
        <v>85.33</v>
      </c>
      <c r="U82" s="37">
        <f>SUMPRODUCT(LTA!J82:AN82,LTA!J$102:AN$102,LTA!J$104:AN$104)</f>
        <v>40.840000000000003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66.87</v>
      </c>
      <c r="AB82" s="75">
        <f>-STOA!O82</f>
        <v>0</v>
      </c>
      <c r="AC82">
        <f t="shared" si="3"/>
        <v>11.366248299621516</v>
      </c>
      <c r="AD82">
        <f t="shared" si="4"/>
        <v>1341.7585492743685</v>
      </c>
      <c r="AE82">
        <f>'IDT-1'!C82</f>
        <v>0</v>
      </c>
      <c r="AF82" s="24"/>
      <c r="AG82">
        <f t="shared" si="5"/>
        <v>1341.7585492743685</v>
      </c>
      <c r="AI82" s="34">
        <f>PXIL!I82</f>
        <v>0</v>
      </c>
      <c r="AJ82" s="34">
        <f>PXIL!O82</f>
        <v>0</v>
      </c>
      <c r="AK82" s="34">
        <f>RTM_IEX!I82</f>
        <v>57.99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3.0468980000000001</v>
      </c>
      <c r="E83">
        <f>GT_NG!Q83</f>
        <v>13.682818870122308</v>
      </c>
      <c r="F83">
        <f>GT_Spot!Q83</f>
        <v>0</v>
      </c>
      <c r="G83">
        <f>PPCL_NG!Q83</f>
        <v>46.73</v>
      </c>
      <c r="H83">
        <f>PPCL_Spot!Q83</f>
        <v>0</v>
      </c>
      <c r="I83">
        <f>Bawana_NG!Q83</f>
        <v>54.998090344085277</v>
      </c>
      <c r="J83">
        <f>Bawana_RLNG!Q83</f>
        <v>0</v>
      </c>
      <c r="K83">
        <f>Bawana_Spot!Q83</f>
        <v>100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826.81020229129217</v>
      </c>
      <c r="P83" s="36">
        <v>68.537387857768977</v>
      </c>
      <c r="Q83" s="36">
        <v>22.14</v>
      </c>
      <c r="R83" s="38">
        <v>0</v>
      </c>
      <c r="S83" s="38">
        <v>0</v>
      </c>
      <c r="T83" s="37">
        <f>SUMPRODUCT(LTA!J83:AN83,LTA!J$101:AN$101,LTA!J$104:AN$104)</f>
        <v>85.33</v>
      </c>
      <c r="U83" s="37">
        <f>SUMPRODUCT(LTA!J83:AN83,LTA!J$102:AN$102,LTA!J$104:AN$104)</f>
        <v>40.840000000000003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122.73</v>
      </c>
      <c r="AB83" s="75">
        <f>-STOA!O83</f>
        <v>0</v>
      </c>
      <c r="AC83">
        <f t="shared" si="3"/>
        <v>11.730057337851456</v>
      </c>
      <c r="AD83">
        <f t="shared" si="4"/>
        <v>1384.7053400254172</v>
      </c>
      <c r="AE83">
        <f>'IDT-1'!C83</f>
        <v>0</v>
      </c>
      <c r="AF83" s="24"/>
      <c r="AG83">
        <f t="shared" si="5"/>
        <v>1384.7053400254172</v>
      </c>
      <c r="AI83" s="34">
        <f>PXIL!I83</f>
        <v>0</v>
      </c>
      <c r="AJ83" s="34">
        <f>PXIL!O83</f>
        <v>0</v>
      </c>
      <c r="AK83" s="34">
        <f>RTM_IEX!I83</f>
        <v>11.59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3.0468980000000001</v>
      </c>
      <c r="E84">
        <f>GT_NG!Q84</f>
        <v>13.682818870122308</v>
      </c>
      <c r="F84">
        <f>GT_Spot!Q84</f>
        <v>0</v>
      </c>
      <c r="G84">
        <f>PPCL_NG!Q84</f>
        <v>46.73</v>
      </c>
      <c r="H84">
        <f>PPCL_Spot!Q84</f>
        <v>0</v>
      </c>
      <c r="I84">
        <f>Bawana_NG!Q84</f>
        <v>54.998090344085277</v>
      </c>
      <c r="J84">
        <f>Bawana_RLNG!Q84</f>
        <v>0</v>
      </c>
      <c r="K84">
        <f>Bawana_Spot!Q84</f>
        <v>100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828.25063602942805</v>
      </c>
      <c r="P84" s="36">
        <v>68.537387857768977</v>
      </c>
      <c r="Q84" s="36">
        <v>22.14</v>
      </c>
      <c r="R84" s="38">
        <v>0</v>
      </c>
      <c r="S84" s="38">
        <v>0</v>
      </c>
      <c r="T84" s="37">
        <f>SUMPRODUCT(LTA!J84:AN84,LTA!J$101:AN$101,LTA!J$104:AN$104)</f>
        <v>85.33</v>
      </c>
      <c r="U84" s="37">
        <f>SUMPRODUCT(LTA!J84:AN84,LTA!J$102:AN$102,LTA!J$104:AN$104)</f>
        <v>40.840000000000003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122.73</v>
      </c>
      <c r="AB84" s="75">
        <f>-STOA!O84</f>
        <v>0</v>
      </c>
      <c r="AC84">
        <f t="shared" si="3"/>
        <v>11.762148981251798</v>
      </c>
      <c r="AD84">
        <f t="shared" si="4"/>
        <v>1388.4936821201529</v>
      </c>
      <c r="AE84">
        <f>'IDT-1'!C84</f>
        <v>0</v>
      </c>
      <c r="AF84" s="24"/>
      <c r="AG84">
        <f t="shared" si="5"/>
        <v>1388.4936821201529</v>
      </c>
      <c r="AI84" s="34">
        <f>PXIL!I84</f>
        <v>0</v>
      </c>
      <c r="AJ84" s="34">
        <f>PXIL!O84</f>
        <v>0</v>
      </c>
      <c r="AK84" s="34">
        <f>RTM_IEX!I84</f>
        <v>13.97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3.0468980000000001</v>
      </c>
      <c r="E85">
        <f>GT_NG!Q85</f>
        <v>13.682818870122308</v>
      </c>
      <c r="F85">
        <f>GT_Spot!Q85</f>
        <v>0</v>
      </c>
      <c r="G85">
        <f>PPCL_NG!Q85</f>
        <v>85</v>
      </c>
      <c r="H85">
        <f>PPCL_Spot!Q85</f>
        <v>0</v>
      </c>
      <c r="I85">
        <f>Bawana_NG!Q85</f>
        <v>54.998090344085277</v>
      </c>
      <c r="J85">
        <f>Bawana_RLNG!Q85</f>
        <v>0</v>
      </c>
      <c r="K85">
        <f>Bawana_Spot!Q85</f>
        <v>100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816.88544806148718</v>
      </c>
      <c r="P85" s="36">
        <v>68.537387857768977</v>
      </c>
      <c r="Q85" s="36">
        <v>22.14</v>
      </c>
      <c r="R85" s="38">
        <v>0</v>
      </c>
      <c r="S85" s="38">
        <v>0</v>
      </c>
      <c r="T85" s="37">
        <f>SUMPRODUCT(LTA!J85:AN85,LTA!J$101:AN$101,LTA!J$104:AN$104)</f>
        <v>85.33</v>
      </c>
      <c r="U85" s="37">
        <f>SUMPRODUCT(LTA!J85:AN85,LTA!J$102:AN$102,LTA!J$104:AN$104)</f>
        <v>40.840000000000003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122.73</v>
      </c>
      <c r="AB85" s="75">
        <f>-STOA!O85</f>
        <v>0</v>
      </c>
      <c r="AC85">
        <f t="shared" si="3"/>
        <v>11.870801402321094</v>
      </c>
      <c r="AD85">
        <f t="shared" si="4"/>
        <v>1401.3198417311426</v>
      </c>
      <c r="AE85">
        <f>'IDT-1'!C85</f>
        <v>0</v>
      </c>
      <c r="AF85" s="24"/>
      <c r="AG85">
        <f t="shared" si="5"/>
        <v>1401.3198417311426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3.0468980000000001</v>
      </c>
      <c r="E86">
        <f>GT_NG!Q86</f>
        <v>13.682818870122308</v>
      </c>
      <c r="F86">
        <f>GT_Spot!Q86</f>
        <v>0</v>
      </c>
      <c r="G86">
        <f>PPCL_NG!Q86</f>
        <v>85</v>
      </c>
      <c r="H86">
        <f>PPCL_Spot!Q86</f>
        <v>0</v>
      </c>
      <c r="I86">
        <f>Bawana_NG!Q86</f>
        <v>54.998090344085277</v>
      </c>
      <c r="J86">
        <f>Bawana_RLNG!Q86</f>
        <v>0</v>
      </c>
      <c r="K86">
        <f>Bawana_Spot!Q86</f>
        <v>100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813.78414761544718</v>
      </c>
      <c r="P86" s="36">
        <v>68.537387857768977</v>
      </c>
      <c r="Q86" s="36">
        <v>22.14</v>
      </c>
      <c r="R86" s="38">
        <v>0</v>
      </c>
      <c r="S86" s="38">
        <v>0</v>
      </c>
      <c r="T86" s="37">
        <f>SUMPRODUCT(LTA!J86:AN86,LTA!J$101:AN$101,LTA!J$104:AN$104)</f>
        <v>85.33</v>
      </c>
      <c r="U86" s="37">
        <f>SUMPRODUCT(LTA!J86:AN86,LTA!J$102:AN$102,LTA!J$104:AN$104)</f>
        <v>40.840000000000003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122.73</v>
      </c>
      <c r="AB86" s="75">
        <f>-STOA!O86</f>
        <v>0</v>
      </c>
      <c r="AC86">
        <f t="shared" si="3"/>
        <v>12.129426478574358</v>
      </c>
      <c r="AD86">
        <f t="shared" si="4"/>
        <v>1431.8499162088494</v>
      </c>
      <c r="AE86">
        <f>'IDT-1'!C86</f>
        <v>0</v>
      </c>
      <c r="AF86" s="24"/>
      <c r="AG86">
        <f t="shared" si="5"/>
        <v>1431.8499162088494</v>
      </c>
      <c r="AI86" s="34">
        <f>PXIL!I86</f>
        <v>0</v>
      </c>
      <c r="AJ86" s="34">
        <f>PXIL!O86</f>
        <v>0</v>
      </c>
      <c r="AK86" s="34">
        <f>RTM_IEX!I86</f>
        <v>33.89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3.0468980000000001</v>
      </c>
      <c r="E87">
        <f>GT_NG!Q87</f>
        <v>17.059999999999999</v>
      </c>
      <c r="F87">
        <f>GT_Spot!Q87</f>
        <v>0</v>
      </c>
      <c r="G87">
        <f>PPCL_NG!Q87</f>
        <v>85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160.19999999999999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813.78412303838559</v>
      </c>
      <c r="P87" s="36">
        <v>68.537387857768977</v>
      </c>
      <c r="Q87" s="36">
        <v>22.14</v>
      </c>
      <c r="R87" s="38">
        <v>0</v>
      </c>
      <c r="S87" s="38">
        <v>0</v>
      </c>
      <c r="T87" s="37">
        <f>SUMPRODUCT(LTA!J87:AN87,LTA!J$101:AN$101,LTA!J$104:AN$104)</f>
        <v>85.33</v>
      </c>
      <c r="U87" s="37">
        <f>SUMPRODUCT(LTA!J87:AN87,LTA!J$102:AN$102,LTA!J$104:AN$104)</f>
        <v>40.840000000000003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122.73</v>
      </c>
      <c r="AB87" s="75">
        <f>-STOA!O87</f>
        <v>0</v>
      </c>
      <c r="AC87">
        <f t="shared" si="3"/>
        <v>12.378796588557625</v>
      </c>
      <c r="AD87">
        <f t="shared" si="4"/>
        <v>1461.2874639540169</v>
      </c>
      <c r="AE87">
        <f>'IDT-1'!C87</f>
        <v>0</v>
      </c>
      <c r="AF87" s="24"/>
      <c r="AG87">
        <f t="shared" si="5"/>
        <v>1461.2874639540169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3.0468980000000001</v>
      </c>
      <c r="E88">
        <f>GT_NG!Q88</f>
        <v>17.059999999999999</v>
      </c>
      <c r="F88">
        <f>GT_Spot!Q88</f>
        <v>0</v>
      </c>
      <c r="G88">
        <f>PPCL_NG!Q88</f>
        <v>85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160.19999999999999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813.71481954795149</v>
      </c>
      <c r="P88" s="36">
        <v>68.537387857768977</v>
      </c>
      <c r="Q88" s="36">
        <v>22.14</v>
      </c>
      <c r="R88" s="38">
        <v>0</v>
      </c>
      <c r="S88" s="38">
        <v>0</v>
      </c>
      <c r="T88" s="37">
        <f>SUMPRODUCT(LTA!J88:AN88,LTA!J$101:AN$101,LTA!J$104:AN$104)</f>
        <v>85.33</v>
      </c>
      <c r="U88" s="37">
        <f>SUMPRODUCT(LTA!J88:AN88,LTA!J$102:AN$102,LTA!J$104:AN$104)</f>
        <v>40.840000000000003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30.84</v>
      </c>
      <c r="Z88" s="34">
        <f>IEX!O88</f>
        <v>0</v>
      </c>
      <c r="AA88" s="75">
        <f>STOA!I88</f>
        <v>122.73</v>
      </c>
      <c r="AB88" s="75">
        <f>-STOA!O88</f>
        <v>0</v>
      </c>
      <c r="AC88">
        <f t="shared" si="3"/>
        <v>12.66952643923798</v>
      </c>
      <c r="AD88">
        <f t="shared" si="4"/>
        <v>1495.6074306129026</v>
      </c>
      <c r="AE88">
        <f>'IDT-1'!C88</f>
        <v>0</v>
      </c>
      <c r="AF88" s="24"/>
      <c r="AG88">
        <f t="shared" si="5"/>
        <v>1495.6074306129026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3.84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3.0468980000000001</v>
      </c>
      <c r="E89">
        <f>GT_NG!Q89</f>
        <v>17.059999999999999</v>
      </c>
      <c r="F89">
        <f>GT_Spot!Q89</f>
        <v>0</v>
      </c>
      <c r="G89">
        <f>PPCL_NG!Q89</f>
        <v>85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160.19999999999999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813.94187353822656</v>
      </c>
      <c r="P89" s="36">
        <v>68.537387857768977</v>
      </c>
      <c r="Q89" s="36">
        <v>22.14</v>
      </c>
      <c r="R89" s="38">
        <v>0</v>
      </c>
      <c r="S89" s="38">
        <v>0</v>
      </c>
      <c r="T89" s="37">
        <f>SUMPRODUCT(LTA!J89:AN89,LTA!J$101:AN$101,LTA!J$104:AN$104)</f>
        <v>85.33</v>
      </c>
      <c r="U89" s="37">
        <f>SUMPRODUCT(LTA!J89:AN89,LTA!J$102:AN$102,LTA!J$104:AN$104)</f>
        <v>40.840000000000003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40.25</v>
      </c>
      <c r="Z89" s="34">
        <f>IEX!O89</f>
        <v>0</v>
      </c>
      <c r="AA89" s="75">
        <f>STOA!I89</f>
        <v>123.4</v>
      </c>
      <c r="AB89" s="75">
        <f>-STOA!O89</f>
        <v>0</v>
      </c>
      <c r="AC89">
        <f t="shared" si="3"/>
        <v>12.842877692756289</v>
      </c>
      <c r="AD89">
        <f t="shared" si="4"/>
        <v>1516.0711333496592</v>
      </c>
      <c r="AE89">
        <f>'IDT-1'!C89</f>
        <v>0</v>
      </c>
      <c r="AF89" s="24"/>
      <c r="AG89">
        <f t="shared" si="5"/>
        <v>1516.0711333496592</v>
      </c>
      <c r="AI89" s="34">
        <f>PXIL!I89</f>
        <v>0</v>
      </c>
      <c r="AJ89" s="34">
        <f>PXIL!O89</f>
        <v>0</v>
      </c>
      <c r="AK89" s="34">
        <f>RTM_IEX!I89</f>
        <v>9.2200000000000006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4.95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3.0468980000000001</v>
      </c>
      <c r="E90">
        <f>GT_NG!Q90</f>
        <v>17.059999999999999</v>
      </c>
      <c r="F90">
        <f>GT_Spot!Q90</f>
        <v>0</v>
      </c>
      <c r="G90">
        <f>PPCL_NG!Q90</f>
        <v>85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160.19999999999999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817.04285710858642</v>
      </c>
      <c r="P90" s="36">
        <v>68.537387857768977</v>
      </c>
      <c r="Q90" s="36">
        <v>22.14</v>
      </c>
      <c r="R90" s="38">
        <v>0</v>
      </c>
      <c r="S90" s="38">
        <v>0</v>
      </c>
      <c r="T90" s="37">
        <f>SUMPRODUCT(LTA!J90:AN90,LTA!J$101:AN$101,LTA!J$104:AN$104)</f>
        <v>85.33</v>
      </c>
      <c r="U90" s="37">
        <f>SUMPRODUCT(LTA!J90:AN90,LTA!J$102:AN$102,LTA!J$104:AN$104)</f>
        <v>40.840000000000003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49.23</v>
      </c>
      <c r="Z90" s="34">
        <f>IEX!O90</f>
        <v>0</v>
      </c>
      <c r="AA90" s="75">
        <f>STOA!I90</f>
        <v>124.18</v>
      </c>
      <c r="AB90" s="75">
        <f>-STOA!O90</f>
        <v>0</v>
      </c>
      <c r="AC90">
        <f t="shared" si="3"/>
        <v>12.981317954747311</v>
      </c>
      <c r="AD90">
        <f t="shared" si="4"/>
        <v>1532.413676658028</v>
      </c>
      <c r="AE90">
        <f>'IDT-1'!C90</f>
        <v>0</v>
      </c>
      <c r="AF90" s="24"/>
      <c r="AG90">
        <f t="shared" si="5"/>
        <v>1532.413676658028</v>
      </c>
      <c r="AI90" s="34">
        <f>PXIL!I90</f>
        <v>0</v>
      </c>
      <c r="AJ90" s="34">
        <f>PXIL!O90</f>
        <v>0</v>
      </c>
      <c r="AK90" s="34">
        <f>RTM_IEX!I90</f>
        <v>11.75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6.04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3.0468980000000001</v>
      </c>
      <c r="E91">
        <f>GT_NG!Q91</f>
        <v>17.059999999999999</v>
      </c>
      <c r="F91">
        <f>GT_Spot!Q91</f>
        <v>0</v>
      </c>
      <c r="G91">
        <f>PPCL_NG!Q91</f>
        <v>85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160.19999999999999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859.27277401055665</v>
      </c>
      <c r="P91" s="36">
        <v>68.537387857768977</v>
      </c>
      <c r="Q91" s="36">
        <v>22.14</v>
      </c>
      <c r="R91" s="38">
        <v>0</v>
      </c>
      <c r="S91" s="38">
        <v>0</v>
      </c>
      <c r="T91" s="37">
        <f>SUMPRODUCT(LTA!J91:AN91,LTA!J$101:AN$101,LTA!J$104:AN$104)</f>
        <v>85.33</v>
      </c>
      <c r="U91" s="37">
        <f>SUMPRODUCT(LTA!J91:AN91,LTA!J$102:AN$102,LTA!J$104:AN$104)</f>
        <v>40.840000000000003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63.71</v>
      </c>
      <c r="Z91" s="34">
        <f>IEX!O91</f>
        <v>0</v>
      </c>
      <c r="AA91" s="75">
        <f>STOA!I91</f>
        <v>134.51</v>
      </c>
      <c r="AB91" s="75">
        <f>-STOA!O91</f>
        <v>0</v>
      </c>
      <c r="AC91">
        <f t="shared" si="3"/>
        <v>13.486325256723861</v>
      </c>
      <c r="AD91">
        <f t="shared" si="4"/>
        <v>1592.0285862580215</v>
      </c>
      <c r="AE91">
        <f>'IDT-1'!C91</f>
        <v>0</v>
      </c>
      <c r="AF91" s="24"/>
      <c r="AG91">
        <f t="shared" si="5"/>
        <v>1592.0285862580215</v>
      </c>
      <c r="AI91" s="34">
        <f>PXIL!I91</f>
        <v>0</v>
      </c>
      <c r="AJ91" s="34">
        <f>PXIL!O91</f>
        <v>0</v>
      </c>
      <c r="AK91" s="34">
        <f>RTM_IEX!I91</f>
        <v>2.0099999999999998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8.86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3.0468980000000001</v>
      </c>
      <c r="E92">
        <f>GT_NG!Q92</f>
        <v>17.059999999999999</v>
      </c>
      <c r="F92">
        <f>GT_Spot!Q92</f>
        <v>0</v>
      </c>
      <c r="G92">
        <f>PPCL_NG!Q92</f>
        <v>85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160.1996571355192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859.27277401055665</v>
      </c>
      <c r="P92" s="36">
        <v>68.537387857768977</v>
      </c>
      <c r="Q92" s="36">
        <v>22.14</v>
      </c>
      <c r="R92" s="38">
        <v>0</v>
      </c>
      <c r="S92" s="38">
        <v>0</v>
      </c>
      <c r="T92" s="37">
        <f>SUMPRODUCT(LTA!J92:AN92,LTA!J$101:AN$101,LTA!J$104:AN$104)</f>
        <v>85.33</v>
      </c>
      <c r="U92" s="37">
        <f>SUMPRODUCT(LTA!J92:AN92,LTA!J$102:AN$102,LTA!J$104:AN$104)</f>
        <v>40.840000000000003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68.03</v>
      </c>
      <c r="Z92" s="34">
        <f>IEX!O92</f>
        <v>0</v>
      </c>
      <c r="AA92" s="75">
        <f>STOA!I92</f>
        <v>135.29</v>
      </c>
      <c r="AB92" s="75">
        <f>-STOA!O92</f>
        <v>0</v>
      </c>
      <c r="AC92">
        <f t="shared" si="3"/>
        <v>13.610054376662225</v>
      </c>
      <c r="AD92">
        <f t="shared" si="4"/>
        <v>1606.6345142736027</v>
      </c>
      <c r="AE92">
        <f>'IDT-1'!C92</f>
        <v>0</v>
      </c>
      <c r="AF92" s="24"/>
      <c r="AG92">
        <f t="shared" si="5"/>
        <v>1606.6345142736027</v>
      </c>
      <c r="AI92" s="34">
        <f>PXIL!I92</f>
        <v>0</v>
      </c>
      <c r="AJ92" s="34">
        <f>PXIL!O92</f>
        <v>0</v>
      </c>
      <c r="AK92" s="34">
        <f>RTM_IEX!I92</f>
        <v>10.65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9.85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3.0468980000000001</v>
      </c>
      <c r="E93">
        <f>GT_NG!Q93</f>
        <v>17.059999999999999</v>
      </c>
      <c r="F93">
        <f>GT_Spot!Q93</f>
        <v>0</v>
      </c>
      <c r="G93">
        <f>PPCL_NG!Q93</f>
        <v>85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160.19971251166461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860.27565932141783</v>
      </c>
      <c r="P93" s="36">
        <v>68.537387857768977</v>
      </c>
      <c r="Q93" s="36">
        <v>22.14</v>
      </c>
      <c r="R93" s="38">
        <v>0</v>
      </c>
      <c r="S93" s="38">
        <v>0</v>
      </c>
      <c r="T93" s="37">
        <f>SUMPRODUCT(LTA!J93:AN93,LTA!J$101:AN$101,LTA!J$104:AN$104)</f>
        <v>85.33</v>
      </c>
      <c r="U93" s="37">
        <f>SUMPRODUCT(LTA!J93:AN93,LTA!J$102:AN$102,LTA!J$104:AN$104)</f>
        <v>40.840000000000003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86.51</v>
      </c>
      <c r="Z93" s="34">
        <f>IEX!O93</f>
        <v>0</v>
      </c>
      <c r="AA93" s="75">
        <f>STOA!I93</f>
        <v>135.96</v>
      </c>
      <c r="AB93" s="75">
        <f>-STOA!O93</f>
        <v>0</v>
      </c>
      <c r="AC93">
        <f t="shared" si="3"/>
        <v>13.880643078433078</v>
      </c>
      <c r="AD93">
        <f t="shared" si="4"/>
        <v>1638.5768662588382</v>
      </c>
      <c r="AE93">
        <f>'IDT-1'!C93</f>
        <v>0</v>
      </c>
      <c r="AF93" s="24"/>
      <c r="AG93">
        <f t="shared" si="5"/>
        <v>1638.5768662588382</v>
      </c>
      <c r="AI93" s="34">
        <f>PXIL!I93</f>
        <v>0</v>
      </c>
      <c r="AJ93" s="34">
        <f>PXIL!O93</f>
        <v>0</v>
      </c>
      <c r="AK93" s="34">
        <f>RTM_IEX!I93</f>
        <v>20.25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12.31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3.0468980000000001</v>
      </c>
      <c r="E94">
        <f>GT_NG!Q94</f>
        <v>17.059999999999999</v>
      </c>
      <c r="F94">
        <f>GT_Spot!Q94</f>
        <v>0</v>
      </c>
      <c r="G94">
        <f>PPCL_NG!Q94</f>
        <v>85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160.19971251166461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855.84152344196957</v>
      </c>
      <c r="P94" s="36">
        <v>68.537387857768977</v>
      </c>
      <c r="Q94" s="36">
        <v>22.14</v>
      </c>
      <c r="R94" s="38">
        <v>0</v>
      </c>
      <c r="S94" s="38">
        <v>0</v>
      </c>
      <c r="T94" s="37">
        <f>SUMPRODUCT(LTA!J94:AN94,LTA!J$101:AN$101,LTA!J$104:AN$104)</f>
        <v>85.33</v>
      </c>
      <c r="U94" s="37">
        <f>SUMPRODUCT(LTA!J94:AN94,LTA!J$102:AN$102,LTA!J$104:AN$104)</f>
        <v>40.840000000000003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96.69</v>
      </c>
      <c r="Z94" s="34">
        <f>IEX!O94</f>
        <v>0</v>
      </c>
      <c r="AA94" s="75">
        <f>STOA!I94</f>
        <v>136.74</v>
      </c>
      <c r="AB94" s="75">
        <f>-STOA!O94</f>
        <v>0</v>
      </c>
      <c r="AC94">
        <f t="shared" si="3"/>
        <v>14.018956337045713</v>
      </c>
      <c r="AD94">
        <f t="shared" si="4"/>
        <v>1654.9044171207775</v>
      </c>
      <c r="AE94">
        <f>'IDT-1'!C94</f>
        <v>0</v>
      </c>
      <c r="AF94" s="24"/>
      <c r="AG94">
        <f t="shared" si="5"/>
        <v>1654.9044171207775</v>
      </c>
      <c r="AI94" s="34">
        <f>PXIL!I94</f>
        <v>0</v>
      </c>
      <c r="AJ94" s="34">
        <f>PXIL!O94</f>
        <v>0</v>
      </c>
      <c r="AK94" s="34">
        <f>RTM_IEX!I94</f>
        <v>28.61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13.89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3.0468980000000001</v>
      </c>
      <c r="E95">
        <f>GT_NG!Q95</f>
        <v>17.059999999999999</v>
      </c>
      <c r="F95">
        <f>GT_Spot!Q95</f>
        <v>0</v>
      </c>
      <c r="G95">
        <f>PPCL_NG!Q95</f>
        <v>85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160.19971251166461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855.84152344196957</v>
      </c>
      <c r="P95" s="36">
        <v>68.537387857768977</v>
      </c>
      <c r="Q95" s="36">
        <v>22.14</v>
      </c>
      <c r="R95" s="38">
        <v>0</v>
      </c>
      <c r="S95" s="38">
        <v>0</v>
      </c>
      <c r="T95" s="37">
        <f>SUMPRODUCT(LTA!J95:AN95,LTA!J$101:AN$101,LTA!J$104:AN$104)</f>
        <v>85.33</v>
      </c>
      <c r="U95" s="37">
        <f>SUMPRODUCT(LTA!J95:AN95,LTA!J$102:AN$102,LTA!J$104:AN$104)</f>
        <v>40.840000000000003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101.16</v>
      </c>
      <c r="Z95" s="34">
        <f>IEX!O95</f>
        <v>0</v>
      </c>
      <c r="AA95" s="75">
        <f>STOA!I95</f>
        <v>136.74</v>
      </c>
      <c r="AB95" s="75">
        <f>-STOA!O95</f>
        <v>0</v>
      </c>
      <c r="AC95">
        <f t="shared" si="3"/>
        <v>14.188300337045714</v>
      </c>
      <c r="AD95">
        <f t="shared" si="4"/>
        <v>1674.8950731207774</v>
      </c>
      <c r="AE95">
        <f>'IDT-1'!C95</f>
        <v>0</v>
      </c>
      <c r="AF95" s="24"/>
      <c r="AG95">
        <f t="shared" si="5"/>
        <v>1674.8950731207774</v>
      </c>
      <c r="AI95" s="34">
        <f>PXIL!I95</f>
        <v>0</v>
      </c>
      <c r="AJ95" s="34">
        <f>PXIL!O95</f>
        <v>0</v>
      </c>
      <c r="AK95" s="34">
        <f>RTM_IEX!I95</f>
        <v>43.54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14.65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3.0468980000000001</v>
      </c>
      <c r="E96">
        <f>GT_NG!Q96</f>
        <v>17.059999999999999</v>
      </c>
      <c r="F96">
        <f>GT_Spot!Q96</f>
        <v>0</v>
      </c>
      <c r="G96">
        <f>PPCL_NG!Q96</f>
        <v>85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160.19971251166461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855.84152344196957</v>
      </c>
      <c r="P96" s="36">
        <v>68.537387857768977</v>
      </c>
      <c r="Q96" s="36">
        <v>22.14</v>
      </c>
      <c r="R96" s="38">
        <v>0</v>
      </c>
      <c r="S96" s="38">
        <v>0</v>
      </c>
      <c r="T96" s="37">
        <f>SUMPRODUCT(LTA!J96:AN96,LTA!J$101:AN$101,LTA!J$104:AN$104)</f>
        <v>85.33</v>
      </c>
      <c r="U96" s="37">
        <f>SUMPRODUCT(LTA!J96:AN96,LTA!J$102:AN$102,LTA!J$104:AN$104)</f>
        <v>40.840000000000003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106.17</v>
      </c>
      <c r="Z96" s="34">
        <f>IEX!O96</f>
        <v>0</v>
      </c>
      <c r="AA96" s="75">
        <f>STOA!I96</f>
        <v>135.96</v>
      </c>
      <c r="AB96" s="75">
        <f>-STOA!O96</f>
        <v>0</v>
      </c>
      <c r="AC96">
        <f t="shared" si="3"/>
        <v>14.317912337045714</v>
      </c>
      <c r="AD96">
        <f t="shared" si="4"/>
        <v>1690.1954611207775</v>
      </c>
      <c r="AE96">
        <f>'IDT-1'!C96</f>
        <v>0</v>
      </c>
      <c r="AF96" s="24"/>
      <c r="AG96">
        <f t="shared" si="5"/>
        <v>1690.1954611207775</v>
      </c>
      <c r="AI96" s="34">
        <f>PXIL!I96</f>
        <v>0</v>
      </c>
      <c r="AJ96" s="34">
        <f>PXIL!O96</f>
        <v>0</v>
      </c>
      <c r="AK96" s="34">
        <f>RTM_IEX!I96</f>
        <v>54.19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15.2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3.0468980000000001</v>
      </c>
      <c r="E97">
        <f>GT_NG!Q97</f>
        <v>17.059999999999999</v>
      </c>
      <c r="F97">
        <f>GT_Spot!Q97</f>
        <v>0</v>
      </c>
      <c r="G97">
        <f>PPCL_NG!Q97</f>
        <v>85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160.19971251166461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854.77036670421455</v>
      </c>
      <c r="P97" s="36">
        <v>68.537387857768977</v>
      </c>
      <c r="Q97" s="36">
        <v>22.14</v>
      </c>
      <c r="R97" s="38">
        <v>0</v>
      </c>
      <c r="S97" s="38">
        <v>0</v>
      </c>
      <c r="T97" s="37">
        <f>SUMPRODUCT(LTA!J97:AN97,LTA!J$101:AN$101,LTA!J$104:AN$104)</f>
        <v>85.33</v>
      </c>
      <c r="U97" s="37">
        <f>SUMPRODUCT(LTA!J97:AN97,LTA!J$102:AN$102,LTA!J$104:AN$104)</f>
        <v>40.840000000000003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108.2</v>
      </c>
      <c r="Z97" s="34">
        <f>IEX!O97</f>
        <v>0</v>
      </c>
      <c r="AA97" s="75">
        <f>STOA!I97</f>
        <v>135.96</v>
      </c>
      <c r="AB97" s="75">
        <f>-STOA!O97</f>
        <v>0</v>
      </c>
      <c r="AC97">
        <f t="shared" si="3"/>
        <v>14.773266620448574</v>
      </c>
      <c r="AD97">
        <f t="shared" si="4"/>
        <v>1743.9489500996199</v>
      </c>
      <c r="AE97">
        <f>'IDT-1'!C97</f>
        <v>0</v>
      </c>
      <c r="AF97" s="24"/>
      <c r="AG97">
        <f t="shared" si="5"/>
        <v>1743.9489500996199</v>
      </c>
      <c r="AI97" s="34">
        <f>PXIL!I97</f>
        <v>0</v>
      </c>
      <c r="AJ97" s="34">
        <f>PXIL!O97</f>
        <v>0</v>
      </c>
      <c r="AK97" s="34">
        <f>RTM_IEX!I97</f>
        <v>107.5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15.14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3.0468980000000001</v>
      </c>
      <c r="E98">
        <f>GT_NG!Q98</f>
        <v>17.059999999999999</v>
      </c>
      <c r="F98">
        <f>GT_Spot!Q98</f>
        <v>0</v>
      </c>
      <c r="G98">
        <f>PPCL_NG!Q98</f>
        <v>85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160.19971251166461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854.77036670421455</v>
      </c>
      <c r="P98" s="36">
        <v>68.537387857768977</v>
      </c>
      <c r="Q98" s="36">
        <v>22.14</v>
      </c>
      <c r="R98" s="38">
        <v>0</v>
      </c>
      <c r="S98" s="38">
        <v>0</v>
      </c>
      <c r="T98" s="37">
        <f>SUMPRODUCT(LTA!J98:AN98,LTA!J$101:AN$101,LTA!J$104:AN$104)</f>
        <v>85.33</v>
      </c>
      <c r="U98" s="37">
        <f>SUMPRODUCT(LTA!J98:AN98,LTA!J$102:AN$102,LTA!J$104:AN$104)</f>
        <v>40.840000000000003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109.32</v>
      </c>
      <c r="Z98" s="34">
        <f>IEX!O98</f>
        <v>0</v>
      </c>
      <c r="AA98" s="75">
        <f>STOA!I98</f>
        <v>135.96</v>
      </c>
      <c r="AB98" s="75">
        <f>-STOA!O98</f>
        <v>0</v>
      </c>
      <c r="AC98">
        <f t="shared" si="3"/>
        <v>14.862138620448572</v>
      </c>
      <c r="AD98">
        <f t="shared" si="4"/>
        <v>1754.4400780996198</v>
      </c>
      <c r="AE98">
        <f>'IDT-1'!C98</f>
        <v>0</v>
      </c>
      <c r="AF98" s="24"/>
      <c r="AG98">
        <f t="shared" si="5"/>
        <v>1754.4400780996198</v>
      </c>
      <c r="AI98" s="34">
        <f>PXIL!I98</f>
        <v>0</v>
      </c>
      <c r="AJ98" s="34">
        <f>PXIL!O98</f>
        <v>0</v>
      </c>
      <c r="AK98" s="34">
        <f>RTM_IEX!I98</f>
        <v>116.97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15.13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7.2705611999999961E-2</v>
      </c>
      <c r="E99">
        <f t="shared" si="6"/>
        <v>0.24280666196223388</v>
      </c>
      <c r="F99">
        <f t="shared" si="6"/>
        <v>0</v>
      </c>
      <c r="G99">
        <f t="shared" si="6"/>
        <v>1.2784812947791304</v>
      </c>
      <c r="H99">
        <f t="shared" si="6"/>
        <v>0</v>
      </c>
      <c r="I99">
        <f t="shared" si="6"/>
        <v>1.2499558498503121</v>
      </c>
      <c r="J99">
        <f t="shared" si="6"/>
        <v>0</v>
      </c>
      <c r="K99">
        <f t="shared" si="6"/>
        <v>1.6339993782856821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18.646353221414852</v>
      </c>
      <c r="P99" s="36">
        <f t="shared" si="6"/>
        <v>1.6448856047635987</v>
      </c>
      <c r="Q99" s="36">
        <f t="shared" si="6"/>
        <v>0.48782250000000088</v>
      </c>
      <c r="R99" s="38">
        <f t="shared" si="6"/>
        <v>0.2713918004372266</v>
      </c>
      <c r="S99" s="38">
        <f t="shared" si="6"/>
        <v>0</v>
      </c>
      <c r="T99" s="37">
        <f t="shared" si="6"/>
        <v>3.9465249999999998</v>
      </c>
      <c r="U99" s="37">
        <f t="shared" si="6"/>
        <v>0.97391000000000139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0.30741249999999998</v>
      </c>
      <c r="Z99" s="34">
        <f t="shared" si="6"/>
        <v>-0.30349999999999999</v>
      </c>
      <c r="AA99" s="75">
        <f t="shared" si="6"/>
        <v>1.9747899999999976</v>
      </c>
      <c r="AB99" s="75">
        <f t="shared" si="6"/>
        <v>0</v>
      </c>
      <c r="AC99">
        <f t="shared" si="6"/>
        <v>0.30382405552684522</v>
      </c>
      <c r="AD99">
        <f t="shared" si="6"/>
        <v>35.256135367966166</v>
      </c>
      <c r="AE99">
        <f t="shared" si="6"/>
        <v>-5.4999999999999997E-3</v>
      </c>
      <c r="AG99">
        <f t="shared" si="6"/>
        <v>35.250635367966169</v>
      </c>
      <c r="AI99">
        <f t="shared" si="6"/>
        <v>0</v>
      </c>
      <c r="AJ99">
        <f t="shared" si="6"/>
        <v>0</v>
      </c>
      <c r="AK99">
        <f t="shared" si="6"/>
        <v>2.1681099999999991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0.96431000000000022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45441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3.9297540000000004</v>
      </c>
      <c r="E3">
        <f>GT_NG!T3</f>
        <v>10.166344746853964</v>
      </c>
      <c r="F3">
        <f>GT_Spot!T3</f>
        <v>0</v>
      </c>
      <c r="G3">
        <f>PPCL_NG!T3</f>
        <v>56.09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127.25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687.02207075990725</v>
      </c>
      <c r="P3" s="36">
        <v>75.327129082663205</v>
      </c>
      <c r="Q3" s="36">
        <v>26.74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459.44999999999993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649.43999999999994</v>
      </c>
      <c r="AB3" s="75">
        <f>-STOA!P3</f>
        <v>0</v>
      </c>
      <c r="AC3">
        <f>SUMIF(B3:AB3,"&gt;0")*$AC$2-SUMIF(B3:AB3,"&lt;0")*($AC$2/(1-$AC$2))+SUMIF(AI3:AR3,"&gt;0")*$AC$2-SUMIF(AI3:AR3,"&lt;0")*($AC$2/(1-$AC$2))</f>
        <v>18.6053496682621</v>
      </c>
      <c r="AD3">
        <f>SUM(B3:AB3,AI3:AV3)-AC3</f>
        <v>2196.3172298867498</v>
      </c>
      <c r="AE3">
        <f>'IDT-1'!F3</f>
        <v>0</v>
      </c>
      <c r="AF3" s="24"/>
      <c r="AG3">
        <f>SUM(AD3:AF3)</f>
        <v>2196.3172298867498</v>
      </c>
      <c r="AI3" s="34">
        <f>PXIL!J3</f>
        <v>0</v>
      </c>
      <c r="AJ3" s="34">
        <f>PXIL!P3</f>
        <v>0</v>
      </c>
      <c r="AK3" s="34">
        <f>RTM_IEX!J3</f>
        <v>49.9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3.9297540000000004</v>
      </c>
      <c r="E4">
        <f>GT_NG!T4</f>
        <v>10.166344746853964</v>
      </c>
      <c r="F4">
        <f>GT_Spot!T4</f>
        <v>0</v>
      </c>
      <c r="G4">
        <f>PPCL_NG!T4</f>
        <v>56.09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127.25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684.97814186752976</v>
      </c>
      <c r="P4" s="36">
        <v>75.327129082663205</v>
      </c>
      <c r="Q4" s="36">
        <v>26.74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459.44999999999993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649.43999999999994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18.567684665566127</v>
      </c>
      <c r="AD4">
        <f t="shared" ref="AD4:AD67" si="1">SUM(B4:AB4,AI4:AV4)-AC4</f>
        <v>2191.8709659970682</v>
      </c>
      <c r="AE4">
        <f>'IDT-1'!F4</f>
        <v>0</v>
      </c>
      <c r="AF4" s="24"/>
      <c r="AG4">
        <f t="shared" ref="AG4:AG67" si="2">SUM(AD4:AF4)</f>
        <v>2191.8709659970682</v>
      </c>
      <c r="AI4" s="34">
        <f>PXIL!J4</f>
        <v>0</v>
      </c>
      <c r="AJ4" s="34">
        <f>PXIL!P4</f>
        <v>0</v>
      </c>
      <c r="AK4" s="34">
        <f>RTM_IEX!J4</f>
        <v>47.46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3.9297540000000004</v>
      </c>
      <c r="E5">
        <f>GT_NG!T5</f>
        <v>10.166344746853964</v>
      </c>
      <c r="F5">
        <f>GT_Spot!T5</f>
        <v>0</v>
      </c>
      <c r="G5">
        <f>PPCL_NG!T5</f>
        <v>56.09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127.24974679136403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684.97812407496701</v>
      </c>
      <c r="P5" s="36">
        <v>75.327129082663205</v>
      </c>
      <c r="Q5" s="36">
        <v>26.74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459.44999999999993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649.43999999999994</v>
      </c>
      <c r="AB5" s="75">
        <f>-STOA!P5</f>
        <v>0</v>
      </c>
      <c r="AC5">
        <f t="shared" si="0"/>
        <v>18.169018389156058</v>
      </c>
      <c r="AD5">
        <f t="shared" si="1"/>
        <v>2144.8093612722796</v>
      </c>
      <c r="AE5">
        <f>'IDT-1'!F5</f>
        <v>0</v>
      </c>
      <c r="AF5" s="24"/>
      <c r="AG5">
        <f t="shared" si="2"/>
        <v>2144.8093612722796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3.9297540000000004</v>
      </c>
      <c r="E6">
        <f>GT_NG!T6</f>
        <v>10.166344746853964</v>
      </c>
      <c r="F6">
        <f>GT_Spot!T6</f>
        <v>0</v>
      </c>
      <c r="G6">
        <f>PPCL_NG!T6</f>
        <v>56.09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127.24974679136403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684.97812407496701</v>
      </c>
      <c r="P6" s="36">
        <v>75.327129082663205</v>
      </c>
      <c r="Q6" s="36">
        <v>26.74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459.44999999999993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649.43999999999994</v>
      </c>
      <c r="AB6" s="75">
        <f>-STOA!P6</f>
        <v>0</v>
      </c>
      <c r="AC6">
        <f t="shared" si="0"/>
        <v>18.169018389156058</v>
      </c>
      <c r="AD6">
        <f t="shared" si="1"/>
        <v>2144.8093612722796</v>
      </c>
      <c r="AE6">
        <f>'IDT-1'!F6</f>
        <v>0</v>
      </c>
      <c r="AF6" s="24"/>
      <c r="AG6">
        <f t="shared" si="2"/>
        <v>2144.8093612722796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3.9297540000000004</v>
      </c>
      <c r="E7">
        <f>GT_NG!T7</f>
        <v>10.166344746853964</v>
      </c>
      <c r="F7">
        <f>GT_Spot!T7</f>
        <v>0</v>
      </c>
      <c r="G7">
        <f>PPCL_NG!T7</f>
        <v>56.09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685.0771834993526</v>
      </c>
      <c r="P7" s="36">
        <v>75.327129082663205</v>
      </c>
      <c r="Q7" s="36">
        <v>26.74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459.44999999999993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649.16</v>
      </c>
      <c r="AB7" s="75">
        <f>-STOA!P7</f>
        <v>0</v>
      </c>
      <c r="AC7">
        <f t="shared" si="0"/>
        <v>17.756488615273437</v>
      </c>
      <c r="AD7">
        <f t="shared" si="1"/>
        <v>2096.1112036791833</v>
      </c>
      <c r="AE7">
        <f>'IDT-1'!F7</f>
        <v>0</v>
      </c>
      <c r="AF7" s="24"/>
      <c r="AG7">
        <f t="shared" si="2"/>
        <v>2096.1112036791833</v>
      </c>
      <c r="AI7" s="34">
        <f>PXIL!J7</f>
        <v>0</v>
      </c>
      <c r="AJ7" s="34">
        <f>PXIL!P7</f>
        <v>0</v>
      </c>
      <c r="AK7" s="34">
        <f>RTM_IEX!J7</f>
        <v>48.32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3.9297540000000004</v>
      </c>
      <c r="E8">
        <f>GT_NG!T8</f>
        <v>10.166344746853964</v>
      </c>
      <c r="F8">
        <f>GT_Spot!T8</f>
        <v>0</v>
      </c>
      <c r="G8">
        <f>PPCL_NG!T8</f>
        <v>56.09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685.13869807496701</v>
      </c>
      <c r="P8" s="36">
        <v>75.327129082663205</v>
      </c>
      <c r="Q8" s="36">
        <v>26.74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459.44999999999993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649.16</v>
      </c>
      <c r="AB8" s="75">
        <f>-STOA!P8</f>
        <v>0</v>
      </c>
      <c r="AC8">
        <f t="shared" si="0"/>
        <v>17.594633337708597</v>
      </c>
      <c r="AD8">
        <f t="shared" si="1"/>
        <v>2077.0045735323624</v>
      </c>
      <c r="AE8">
        <f>'IDT-1'!F8</f>
        <v>0</v>
      </c>
      <c r="AF8" s="24"/>
      <c r="AG8">
        <f t="shared" si="2"/>
        <v>2077.0045735323624</v>
      </c>
      <c r="AI8" s="34">
        <f>PXIL!J8</f>
        <v>0</v>
      </c>
      <c r="AJ8" s="34">
        <f>PXIL!P8</f>
        <v>0</v>
      </c>
      <c r="AK8" s="34">
        <f>RTM_IEX!J8</f>
        <v>28.99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3.9297540000000004</v>
      </c>
      <c r="E9">
        <f>GT_NG!T9</f>
        <v>10.166344746853964</v>
      </c>
      <c r="F9">
        <f>GT_Spot!T9</f>
        <v>0</v>
      </c>
      <c r="G9">
        <f>PPCL_NG!T9</f>
        <v>56.09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684.57320080210297</v>
      </c>
      <c r="P9" s="36">
        <v>75.327129082663205</v>
      </c>
      <c r="Q9" s="36">
        <v>26.74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459.44999999999993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649.16</v>
      </c>
      <c r="AB9" s="75">
        <f>-STOA!P9</f>
        <v>0</v>
      </c>
      <c r="AC9">
        <f t="shared" si="0"/>
        <v>17.589883160616541</v>
      </c>
      <c r="AD9">
        <f t="shared" si="1"/>
        <v>2076.4438264365908</v>
      </c>
      <c r="AE9">
        <f>'IDT-1'!F9</f>
        <v>0</v>
      </c>
      <c r="AF9" s="24"/>
      <c r="AG9">
        <f t="shared" si="2"/>
        <v>2076.4438264365908</v>
      </c>
      <c r="AI9" s="34">
        <f>PXIL!J9</f>
        <v>0</v>
      </c>
      <c r="AJ9" s="34">
        <f>PXIL!P9</f>
        <v>0</v>
      </c>
      <c r="AK9" s="34">
        <f>RTM_IEX!J9</f>
        <v>28.99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3.9297540000000004</v>
      </c>
      <c r="E10">
        <f>GT_NG!T10</f>
        <v>10.577765140744953</v>
      </c>
      <c r="F10">
        <f>GT_Spot!T10</f>
        <v>0</v>
      </c>
      <c r="G10">
        <f>PPCL_NG!T10</f>
        <v>56.09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572.35952374842748</v>
      </c>
      <c r="P10" s="36">
        <v>75.327129082663205</v>
      </c>
      <c r="Q10" s="36">
        <v>7.73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429.15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649.16</v>
      </c>
      <c r="AB10" s="75">
        <f>-STOA!P10</f>
        <v>0</v>
      </c>
      <c r="AC10">
        <f t="shared" si="0"/>
        <v>17.29183220467435</v>
      </c>
      <c r="AD10">
        <f t="shared" si="1"/>
        <v>2041.2596207327483</v>
      </c>
      <c r="AE10">
        <f>'IDT-1'!F10</f>
        <v>0</v>
      </c>
      <c r="AF10" s="24"/>
      <c r="AG10">
        <f t="shared" si="2"/>
        <v>2041.2596207327483</v>
      </c>
      <c r="AI10" s="34">
        <f>PXIL!J10</f>
        <v>0</v>
      </c>
      <c r="AJ10" s="34">
        <f>PXIL!P10</f>
        <v>0</v>
      </c>
      <c r="AK10" s="34">
        <f>RTM_IEX!J10</f>
        <v>154.62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3.9297540000000004</v>
      </c>
      <c r="E11">
        <f>GT_NG!T11</f>
        <v>10.577765140744953</v>
      </c>
      <c r="F11">
        <f>GT_Spot!T11</f>
        <v>0</v>
      </c>
      <c r="G11">
        <f>PPCL_NG!T11</f>
        <v>56.09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684.59580516729216</v>
      </c>
      <c r="P11" s="36">
        <v>75.327129082663205</v>
      </c>
      <c r="Q11" s="36">
        <v>26.74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459.44999999999993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114.04</v>
      </c>
      <c r="Z11" s="34">
        <f>IEX!P11</f>
        <v>0</v>
      </c>
      <c r="AA11" s="75">
        <f>STOA!J11</f>
        <v>325.15000000000003</v>
      </c>
      <c r="AB11" s="75">
        <f>-STOA!P11</f>
        <v>0</v>
      </c>
      <c r="AC11">
        <f t="shared" si="0"/>
        <v>17.047444968592814</v>
      </c>
      <c r="AD11">
        <f t="shared" si="1"/>
        <v>2012.4102893876948</v>
      </c>
      <c r="AE11">
        <f>'IDT-1'!F11</f>
        <v>0</v>
      </c>
      <c r="AF11" s="24"/>
      <c r="AG11">
        <f t="shared" si="2"/>
        <v>2012.4102893876948</v>
      </c>
      <c r="AI11" s="34">
        <f>PXIL!J11</f>
        <v>0</v>
      </c>
      <c r="AJ11" s="34">
        <f>PXIL!P11</f>
        <v>0</v>
      </c>
      <c r="AK11" s="34">
        <f>RTM_IEX!J11</f>
        <v>173.95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3.9297540000000004</v>
      </c>
      <c r="E12">
        <f>GT_NG!T12</f>
        <v>10.577765140744953</v>
      </c>
      <c r="F12">
        <f>GT_Spot!T12</f>
        <v>0</v>
      </c>
      <c r="G12">
        <f>PPCL_NG!T12</f>
        <v>56.09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684.5955015351766</v>
      </c>
      <c r="P12" s="36">
        <v>75.327129082663205</v>
      </c>
      <c r="Q12" s="36">
        <v>26.74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459.44999999999993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93.74</v>
      </c>
      <c r="Z12" s="34">
        <f>IEX!P12</f>
        <v>0</v>
      </c>
      <c r="AA12" s="75">
        <f>STOA!J12</f>
        <v>325.15000000000003</v>
      </c>
      <c r="AB12" s="75">
        <f>-STOA!P12</f>
        <v>0</v>
      </c>
      <c r="AC12">
        <f t="shared" si="0"/>
        <v>16.876922418083044</v>
      </c>
      <c r="AD12">
        <f t="shared" si="1"/>
        <v>1992.2805083060891</v>
      </c>
      <c r="AE12">
        <f>'IDT-1'!F12</f>
        <v>0</v>
      </c>
      <c r="AF12" s="24"/>
      <c r="AG12">
        <f t="shared" si="2"/>
        <v>1992.2805083060891</v>
      </c>
      <c r="AI12" s="34">
        <f>PXIL!J12</f>
        <v>0</v>
      </c>
      <c r="AJ12" s="34">
        <f>PXIL!P12</f>
        <v>0</v>
      </c>
      <c r="AK12" s="34">
        <f>RTM_IEX!J12</f>
        <v>173.95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3.9297540000000004</v>
      </c>
      <c r="E13">
        <f>GT_NG!T13</f>
        <v>10.577765140744953</v>
      </c>
      <c r="F13">
        <f>GT_Spot!T13</f>
        <v>0</v>
      </c>
      <c r="G13">
        <f>PPCL_NG!T13</f>
        <v>56.09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680.07748750677911</v>
      </c>
      <c r="P13" s="36">
        <v>75.327129082663205</v>
      </c>
      <c r="Q13" s="36">
        <v>26.74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461.94999999999993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71.510000000000005</v>
      </c>
      <c r="Z13" s="34">
        <f>IEX!P13</f>
        <v>0</v>
      </c>
      <c r="AA13" s="75">
        <f>STOA!J13</f>
        <v>341.35</v>
      </c>
      <c r="AB13" s="75">
        <f>-STOA!P13</f>
        <v>0</v>
      </c>
      <c r="AC13">
        <f t="shared" si="0"/>
        <v>16.971775100244503</v>
      </c>
      <c r="AD13">
        <f t="shared" si="1"/>
        <v>2003.4776415955298</v>
      </c>
      <c r="AE13">
        <f>'IDT-1'!F13</f>
        <v>0</v>
      </c>
      <c r="AF13" s="24"/>
      <c r="AG13">
        <f t="shared" si="2"/>
        <v>2003.4776415955298</v>
      </c>
      <c r="AI13" s="34">
        <f>PXIL!J13</f>
        <v>0</v>
      </c>
      <c r="AJ13" s="34">
        <f>PXIL!P13</f>
        <v>0</v>
      </c>
      <c r="AK13" s="34">
        <f>RTM_IEX!J13</f>
        <v>193.29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3.9297540000000004</v>
      </c>
      <c r="E14">
        <f>GT_NG!T14</f>
        <v>10.577765140744953</v>
      </c>
      <c r="F14">
        <f>GT_Spot!T14</f>
        <v>0</v>
      </c>
      <c r="G14">
        <f>PPCL_NG!T14</f>
        <v>56.09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680.42298799273203</v>
      </c>
      <c r="P14" s="36">
        <v>75.327129082663205</v>
      </c>
      <c r="Q14" s="36">
        <v>26.74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461.94999999999993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47.35</v>
      </c>
      <c r="Z14" s="34">
        <f>IEX!P14</f>
        <v>0</v>
      </c>
      <c r="AA14" s="75">
        <f>STOA!J14</f>
        <v>341.35</v>
      </c>
      <c r="AB14" s="75">
        <f>-STOA!P14</f>
        <v>0</v>
      </c>
      <c r="AC14">
        <f t="shared" si="0"/>
        <v>16.771649304326509</v>
      </c>
      <c r="AD14">
        <f t="shared" si="1"/>
        <v>1979.8532678774009</v>
      </c>
      <c r="AE14">
        <f>'IDT-1'!F14</f>
        <v>0</v>
      </c>
      <c r="AF14" s="24"/>
      <c r="AG14">
        <f t="shared" si="2"/>
        <v>1979.8532678774009</v>
      </c>
      <c r="AI14" s="34">
        <f>PXIL!J14</f>
        <v>0</v>
      </c>
      <c r="AJ14" s="34">
        <f>PXIL!P14</f>
        <v>0</v>
      </c>
      <c r="AK14" s="34">
        <f>RTM_IEX!J14</f>
        <v>193.28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3.9297540000000004</v>
      </c>
      <c r="E15">
        <f>GT_NG!T15</f>
        <v>10.577765140744953</v>
      </c>
      <c r="F15">
        <f>GT_Spot!T15</f>
        <v>0</v>
      </c>
      <c r="G15">
        <f>PPCL_NG!T15</f>
        <v>56.09</v>
      </c>
      <c r="H15">
        <f>PPCL_Spot!T15</f>
        <v>0</v>
      </c>
      <c r="I15">
        <f>Bawana_NG!T15</f>
        <v>69.607469279429949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680.50664507343186</v>
      </c>
      <c r="P15" s="36">
        <v>75.327129082663205</v>
      </c>
      <c r="Q15" s="36">
        <v>26.74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461.94999999999993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27.06</v>
      </c>
      <c r="Z15" s="34">
        <f>IEX!P15</f>
        <v>0</v>
      </c>
      <c r="AA15" s="75">
        <f>STOA!J15</f>
        <v>324.87000000000006</v>
      </c>
      <c r="AB15" s="75">
        <f>-STOA!P15</f>
        <v>0</v>
      </c>
      <c r="AC15">
        <f t="shared" si="0"/>
        <v>16.422997605640667</v>
      </c>
      <c r="AD15">
        <f t="shared" si="1"/>
        <v>1938.6957649706294</v>
      </c>
      <c r="AE15">
        <f>'IDT-1'!F15</f>
        <v>0</v>
      </c>
      <c r="AF15" s="24"/>
      <c r="AG15">
        <f t="shared" si="2"/>
        <v>1938.6957649706294</v>
      </c>
      <c r="AI15" s="34">
        <f>PXIL!J15</f>
        <v>0</v>
      </c>
      <c r="AJ15" s="34">
        <f>PXIL!P15</f>
        <v>0</v>
      </c>
      <c r="AK15" s="34">
        <f>RTM_IEX!J15</f>
        <v>188.46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3.9297540000000004</v>
      </c>
      <c r="E16">
        <f>GT_NG!T16</f>
        <v>10.577765140744953</v>
      </c>
      <c r="F16">
        <f>GT_Spot!T16</f>
        <v>0</v>
      </c>
      <c r="G16">
        <f>PPCL_NG!T16</f>
        <v>56.09</v>
      </c>
      <c r="H16">
        <f>PPCL_Spot!T16</f>
        <v>0</v>
      </c>
      <c r="I16">
        <f>Bawana_NG!T16</f>
        <v>69.607469279429949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680.50664507343186</v>
      </c>
      <c r="P16" s="36">
        <v>75.327129082663205</v>
      </c>
      <c r="Q16" s="36">
        <v>26.74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461.94999999999993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324.87000000000006</v>
      </c>
      <c r="AB16" s="75">
        <f>-STOA!P16</f>
        <v>0</v>
      </c>
      <c r="AC16">
        <f t="shared" si="0"/>
        <v>16.154953605640667</v>
      </c>
      <c r="AD16">
        <f t="shared" si="1"/>
        <v>1907.0538089706295</v>
      </c>
      <c r="AE16">
        <f>'IDT-1'!F16</f>
        <v>0</v>
      </c>
      <c r="AF16" s="24"/>
      <c r="AG16">
        <f t="shared" si="2"/>
        <v>1907.0538089706295</v>
      </c>
      <c r="AI16" s="34">
        <f>PXIL!J16</f>
        <v>0</v>
      </c>
      <c r="AJ16" s="34">
        <f>PXIL!P16</f>
        <v>0</v>
      </c>
      <c r="AK16" s="34">
        <f>RTM_IEX!J16</f>
        <v>183.61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3.9297540000000004</v>
      </c>
      <c r="E17">
        <f>GT_NG!T17</f>
        <v>10.577765140744953</v>
      </c>
      <c r="F17">
        <f>GT_Spot!T17</f>
        <v>0</v>
      </c>
      <c r="G17">
        <f>PPCL_NG!T17</f>
        <v>56.09</v>
      </c>
      <c r="H17">
        <f>PPCL_Spot!T17</f>
        <v>0</v>
      </c>
      <c r="I17">
        <f>Bawana_NG!T17</f>
        <v>69.607469279429949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677.96609530699345</v>
      </c>
      <c r="P17" s="36">
        <v>75.327129082663205</v>
      </c>
      <c r="Q17" s="36">
        <v>26.74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461.94999999999993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324.87000000000006</v>
      </c>
      <c r="AB17" s="75">
        <f>-STOA!P17</f>
        <v>0</v>
      </c>
      <c r="AC17">
        <f t="shared" si="0"/>
        <v>15.890096987602583</v>
      </c>
      <c r="AD17">
        <f t="shared" si="1"/>
        <v>1875.788115822229</v>
      </c>
      <c r="AE17">
        <f>'IDT-1'!F17</f>
        <v>0</v>
      </c>
      <c r="AF17" s="24"/>
      <c r="AG17">
        <f t="shared" si="2"/>
        <v>1875.788115822229</v>
      </c>
      <c r="AI17" s="34">
        <f>PXIL!J17</f>
        <v>0</v>
      </c>
      <c r="AJ17" s="34">
        <f>PXIL!P17</f>
        <v>0</v>
      </c>
      <c r="AK17" s="34">
        <f>RTM_IEX!J17</f>
        <v>154.62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3.9297540000000004</v>
      </c>
      <c r="E18">
        <f>GT_NG!T18</f>
        <v>10.577765140744953</v>
      </c>
      <c r="F18">
        <f>GT_Spot!T18</f>
        <v>0</v>
      </c>
      <c r="G18">
        <f>PPCL_NG!T18</f>
        <v>56.09</v>
      </c>
      <c r="H18">
        <f>PPCL_Spot!T18</f>
        <v>0</v>
      </c>
      <c r="I18">
        <f>Bawana_NG!T18</f>
        <v>69.607469279429949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675.4255457831465</v>
      </c>
      <c r="P18" s="36">
        <v>75.327129082663205</v>
      </c>
      <c r="Q18" s="36">
        <v>26.74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461.94999999999993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324.87000000000006</v>
      </c>
      <c r="AB18" s="75">
        <f>-STOA!P18</f>
        <v>0</v>
      </c>
      <c r="AC18">
        <f t="shared" si="0"/>
        <v>15.70646837160227</v>
      </c>
      <c r="AD18">
        <f t="shared" si="1"/>
        <v>1854.1111949143822</v>
      </c>
      <c r="AE18">
        <f>'IDT-1'!F18</f>
        <v>0</v>
      </c>
      <c r="AF18" s="24"/>
      <c r="AG18">
        <f t="shared" si="2"/>
        <v>1854.1111949143822</v>
      </c>
      <c r="AI18" s="34">
        <f>PXIL!J18</f>
        <v>0</v>
      </c>
      <c r="AJ18" s="34">
        <f>PXIL!P18</f>
        <v>0</v>
      </c>
      <c r="AK18" s="34">
        <f>RTM_IEX!J18</f>
        <v>135.30000000000001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3.9297540000000004</v>
      </c>
      <c r="E19">
        <f>GT_NG!T19</f>
        <v>10.577765140744953</v>
      </c>
      <c r="F19">
        <f>GT_Spot!T19</f>
        <v>0</v>
      </c>
      <c r="G19">
        <f>PPCL_NG!T19</f>
        <v>56.09</v>
      </c>
      <c r="H19">
        <f>PPCL_Spot!T19</f>
        <v>0</v>
      </c>
      <c r="I19">
        <f>Bawana_NG!T19</f>
        <v>69.607469279429949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672.88499601670821</v>
      </c>
      <c r="P19" s="36">
        <v>75.327129082663205</v>
      </c>
      <c r="Q19" s="36">
        <v>26.74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461.76999999999992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324.50000000000006</v>
      </c>
      <c r="AB19" s="75">
        <f>-STOA!P19</f>
        <v>0</v>
      </c>
      <c r="AC19">
        <f t="shared" si="0"/>
        <v>15.436907753564189</v>
      </c>
      <c r="AD19">
        <f t="shared" si="1"/>
        <v>1822.2902057659821</v>
      </c>
      <c r="AE19">
        <f>'IDT-1'!F19</f>
        <v>0</v>
      </c>
      <c r="AF19" s="24"/>
      <c r="AG19">
        <f t="shared" si="2"/>
        <v>1822.2902057659821</v>
      </c>
      <c r="AI19" s="34">
        <f>PXIL!J19</f>
        <v>0</v>
      </c>
      <c r="AJ19" s="34">
        <f>PXIL!P19</f>
        <v>0</v>
      </c>
      <c r="AK19" s="34">
        <f>RTM_IEX!J19</f>
        <v>106.3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3.9297540000000004</v>
      </c>
      <c r="E20">
        <f>GT_NG!T20</f>
        <v>10.577765140744953</v>
      </c>
      <c r="F20">
        <f>GT_Spot!T20</f>
        <v>0</v>
      </c>
      <c r="G20">
        <f>PPCL_NG!T20</f>
        <v>56.09</v>
      </c>
      <c r="H20">
        <f>PPCL_Spot!T20</f>
        <v>0</v>
      </c>
      <c r="I20">
        <f>Bawana_NG!T20</f>
        <v>69.607469279429949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672.88499601670821</v>
      </c>
      <c r="P20" s="36">
        <v>75.327129082663205</v>
      </c>
      <c r="Q20" s="36">
        <v>26.74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461.76999999999992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324.50000000000006</v>
      </c>
      <c r="AB20" s="75">
        <f>-STOA!P20</f>
        <v>0</v>
      </c>
      <c r="AC20">
        <f t="shared" si="0"/>
        <v>15.193391753564189</v>
      </c>
      <c r="AD20">
        <f t="shared" si="1"/>
        <v>1793.5437217659821</v>
      </c>
      <c r="AE20">
        <f>'IDT-1'!F20</f>
        <v>0</v>
      </c>
      <c r="AF20" s="24"/>
      <c r="AG20">
        <f t="shared" si="2"/>
        <v>1793.5437217659821</v>
      </c>
      <c r="AI20" s="34">
        <f>PXIL!J20</f>
        <v>0</v>
      </c>
      <c r="AJ20" s="34">
        <f>PXIL!P20</f>
        <v>0</v>
      </c>
      <c r="AK20" s="34">
        <f>RTM_IEX!J20</f>
        <v>77.31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3.9297540000000004</v>
      </c>
      <c r="E21">
        <f>GT_NG!T21</f>
        <v>10.577765140744953</v>
      </c>
      <c r="F21">
        <f>GT_Spot!T21</f>
        <v>0</v>
      </c>
      <c r="G21">
        <f>PPCL_NG!T21</f>
        <v>56.09</v>
      </c>
      <c r="H21">
        <f>PPCL_Spot!T21</f>
        <v>0</v>
      </c>
      <c r="I21">
        <f>Bawana_NG!T21</f>
        <v>69.607469279429949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672.88499601670821</v>
      </c>
      <c r="P21" s="36">
        <v>75.327129082663205</v>
      </c>
      <c r="Q21" s="36">
        <v>26.74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461.76999999999992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324.50000000000006</v>
      </c>
      <c r="AB21" s="75">
        <f>-STOA!P21</f>
        <v>0</v>
      </c>
      <c r="AC21">
        <f t="shared" si="0"/>
        <v>15.071675753564188</v>
      </c>
      <c r="AD21">
        <f t="shared" si="1"/>
        <v>1779.175437765982</v>
      </c>
      <c r="AE21">
        <f>'IDT-1'!F21</f>
        <v>0</v>
      </c>
      <c r="AF21" s="24"/>
      <c r="AG21">
        <f t="shared" si="2"/>
        <v>1779.175437765982</v>
      </c>
      <c r="AI21" s="34">
        <f>PXIL!J21</f>
        <v>0</v>
      </c>
      <c r="AJ21" s="34">
        <f>PXIL!P21</f>
        <v>0</v>
      </c>
      <c r="AK21" s="34">
        <f>RTM_IEX!J21</f>
        <v>62.82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3.9297540000000004</v>
      </c>
      <c r="E22">
        <f>GT_NG!T22</f>
        <v>10.577765140744953</v>
      </c>
      <c r="F22">
        <f>GT_Spot!T22</f>
        <v>0</v>
      </c>
      <c r="G22">
        <f>PPCL_NG!T22</f>
        <v>56.09</v>
      </c>
      <c r="H22">
        <f>PPCL_Spot!T22</f>
        <v>0</v>
      </c>
      <c r="I22">
        <f>Bawana_NG!T22</f>
        <v>69.607469279429949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672.88499601670821</v>
      </c>
      <c r="P22" s="36">
        <v>75.327129082663205</v>
      </c>
      <c r="Q22" s="36">
        <v>26.74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461.76999999999992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324.50000000000006</v>
      </c>
      <c r="AB22" s="75">
        <f>-STOA!P22</f>
        <v>0</v>
      </c>
      <c r="AC22">
        <f t="shared" si="0"/>
        <v>14.828075753564189</v>
      </c>
      <c r="AD22">
        <f t="shared" si="1"/>
        <v>1750.419037765982</v>
      </c>
      <c r="AE22">
        <f>'IDT-1'!F22</f>
        <v>0</v>
      </c>
      <c r="AF22" s="24"/>
      <c r="AG22">
        <f t="shared" si="2"/>
        <v>1750.419037765982</v>
      </c>
      <c r="AI22" s="34">
        <f>PXIL!J22</f>
        <v>0</v>
      </c>
      <c r="AJ22" s="34">
        <f>PXIL!P22</f>
        <v>0</v>
      </c>
      <c r="AK22" s="34">
        <f>RTM_IEX!J22</f>
        <v>33.82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3.9297540000000004</v>
      </c>
      <c r="E23">
        <f>GT_NG!T23</f>
        <v>10.577765140744953</v>
      </c>
      <c r="F23">
        <f>GT_Spot!T23</f>
        <v>0</v>
      </c>
      <c r="G23">
        <f>PPCL_NG!T23</f>
        <v>56.09</v>
      </c>
      <c r="H23">
        <f>PPCL_Spot!T23</f>
        <v>0</v>
      </c>
      <c r="I23">
        <f>Bawana_NG!T23</f>
        <v>69.607469279429949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571.71241402604619</v>
      </c>
      <c r="P23" s="36">
        <v>75.327129082663205</v>
      </c>
      <c r="Q23" s="36">
        <v>26.74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461.57999999999993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324.12000000000006</v>
      </c>
      <c r="AB23" s="75">
        <f>-STOA!P23</f>
        <v>0</v>
      </c>
      <c r="AC23">
        <f t="shared" si="0"/>
        <v>14.298182064842628</v>
      </c>
      <c r="AD23">
        <f t="shared" si="1"/>
        <v>1687.8663494640418</v>
      </c>
      <c r="AE23">
        <f>'IDT-1'!F23</f>
        <v>0</v>
      </c>
      <c r="AF23" s="24"/>
      <c r="AG23">
        <f t="shared" si="2"/>
        <v>1687.8663494640418</v>
      </c>
      <c r="AI23" s="34">
        <f>PXIL!J23</f>
        <v>0</v>
      </c>
      <c r="AJ23" s="34">
        <f>PXIL!P23</f>
        <v>0</v>
      </c>
      <c r="AK23" s="34">
        <f>RTM_IEX!J23</f>
        <v>72.48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3.9297540000000004</v>
      </c>
      <c r="E24">
        <f>GT_NG!T24</f>
        <v>10.577765140744953</v>
      </c>
      <c r="F24">
        <f>GT_Spot!T24</f>
        <v>0</v>
      </c>
      <c r="G24">
        <f>PPCL_NG!T24</f>
        <v>56.09</v>
      </c>
      <c r="H24">
        <f>PPCL_Spot!T24</f>
        <v>0</v>
      </c>
      <c r="I24">
        <f>Bawana_NG!T24</f>
        <v>69.607469279429949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560.06920831864397</v>
      </c>
      <c r="P24" s="36">
        <v>75.327129082663205</v>
      </c>
      <c r="Q24" s="36">
        <v>7.73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431.28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324.12000000000006</v>
      </c>
      <c r="AB24" s="75">
        <f>-STOA!P24</f>
        <v>0</v>
      </c>
      <c r="AC24">
        <f t="shared" si="0"/>
        <v>14.232551136900449</v>
      </c>
      <c r="AD24">
        <f t="shared" si="1"/>
        <v>1680.1187746845817</v>
      </c>
      <c r="AE24">
        <f>'IDT-1'!F24</f>
        <v>0</v>
      </c>
      <c r="AF24" s="24"/>
      <c r="AG24">
        <f t="shared" si="2"/>
        <v>1680.1187746845817</v>
      </c>
      <c r="AI24" s="34">
        <f>PXIL!J24</f>
        <v>0</v>
      </c>
      <c r="AJ24" s="34">
        <f>PXIL!P24</f>
        <v>0</v>
      </c>
      <c r="AK24" s="34">
        <f>RTM_IEX!J24</f>
        <v>125.62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3.9297540000000004</v>
      </c>
      <c r="E25">
        <f>GT_NG!T25</f>
        <v>10.577765140744953</v>
      </c>
      <c r="F25">
        <f>GT_Spot!T25</f>
        <v>0</v>
      </c>
      <c r="G25">
        <f>PPCL_NG!T25</f>
        <v>56.09</v>
      </c>
      <c r="H25">
        <f>PPCL_Spot!T25</f>
        <v>0</v>
      </c>
      <c r="I25">
        <f>Bawana_NG!T25</f>
        <v>69.607469279429949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556.4068678437751</v>
      </c>
      <c r="P25" s="36">
        <v>75.327129082663205</v>
      </c>
      <c r="Q25" s="36">
        <v>7.73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413.51926599999996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324.12000000000006</v>
      </c>
      <c r="AB25" s="75">
        <f>-STOA!P25</f>
        <v>0</v>
      </c>
      <c r="AC25">
        <f t="shared" si="0"/>
        <v>13.89022531131155</v>
      </c>
      <c r="AD25">
        <f t="shared" si="1"/>
        <v>1639.7080260353018</v>
      </c>
      <c r="AE25">
        <f>'IDT-1'!F25</f>
        <v>0</v>
      </c>
      <c r="AF25" s="24"/>
      <c r="AG25">
        <f t="shared" si="2"/>
        <v>1639.7080260353018</v>
      </c>
      <c r="AI25" s="34">
        <f>PXIL!J25</f>
        <v>0</v>
      </c>
      <c r="AJ25" s="34">
        <f>PXIL!P25</f>
        <v>0</v>
      </c>
      <c r="AK25" s="34">
        <f>RTM_IEX!J25</f>
        <v>106.29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3.9297540000000004</v>
      </c>
      <c r="E26">
        <f>GT_NG!T26</f>
        <v>10.577765140744953</v>
      </c>
      <c r="F26">
        <f>GT_Spot!T26</f>
        <v>0</v>
      </c>
      <c r="G26">
        <f>PPCL_NG!T26</f>
        <v>56.09</v>
      </c>
      <c r="H26">
        <f>PPCL_Spot!T26</f>
        <v>0</v>
      </c>
      <c r="I26">
        <f>Bawana_NG!T26</f>
        <v>69.607469279429949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560.06840494882113</v>
      </c>
      <c r="P26" s="36">
        <v>38.656574517100829</v>
      </c>
      <c r="Q26" s="36">
        <v>7.73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414.83497599999998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324.12000000000006</v>
      </c>
      <c r="AB26" s="75">
        <f>-STOA!P26</f>
        <v>0</v>
      </c>
      <c r="AC26">
        <f t="shared" si="0"/>
        <v>13.624169528643213</v>
      </c>
      <c r="AD26">
        <f t="shared" si="1"/>
        <v>1608.3007743574535</v>
      </c>
      <c r="AE26">
        <f>'IDT-1'!F26</f>
        <v>0</v>
      </c>
      <c r="AF26" s="24"/>
      <c r="AG26">
        <f t="shared" si="2"/>
        <v>1608.3007743574535</v>
      </c>
      <c r="AI26" s="34">
        <f>PXIL!J26</f>
        <v>0</v>
      </c>
      <c r="AJ26" s="34">
        <f>PXIL!P26</f>
        <v>0</v>
      </c>
      <c r="AK26" s="34">
        <f>RTM_IEX!J26</f>
        <v>106.31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3.9297540000000004</v>
      </c>
      <c r="E27">
        <f>GT_NG!T27</f>
        <v>10.577765140744953</v>
      </c>
      <c r="F27">
        <f>GT_Spot!T27</f>
        <v>0</v>
      </c>
      <c r="G27">
        <f>PPCL_NG!T27</f>
        <v>56.09</v>
      </c>
      <c r="H27">
        <f>PPCL_Spot!T27</f>
        <v>0</v>
      </c>
      <c r="I27">
        <f>Bawana_NG!T27</f>
        <v>69.607469279429949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559.44216843755692</v>
      </c>
      <c r="P27" s="36">
        <v>19.328126847230969</v>
      </c>
      <c r="Q27" s="36">
        <v>7.73</v>
      </c>
      <c r="R27" s="38">
        <v>4.17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417.56877599999996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323.94000000000005</v>
      </c>
      <c r="AB27" s="75">
        <f>-STOA!P27</f>
        <v>0</v>
      </c>
      <c r="AC27">
        <f t="shared" si="0"/>
        <v>13.359058101521686</v>
      </c>
      <c r="AD27">
        <f t="shared" si="1"/>
        <v>1577.0050016034411</v>
      </c>
      <c r="AE27">
        <f>'IDT-1'!F27</f>
        <v>0</v>
      </c>
      <c r="AF27" s="24"/>
      <c r="AG27">
        <f t="shared" si="2"/>
        <v>1577.0050016034411</v>
      </c>
      <c r="AI27" s="34">
        <f>PXIL!J27</f>
        <v>0</v>
      </c>
      <c r="AJ27" s="34">
        <f>PXIL!P27</f>
        <v>0</v>
      </c>
      <c r="AK27" s="34">
        <f>RTM_IEX!J27</f>
        <v>86.98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3.9297540000000004</v>
      </c>
      <c r="E28">
        <f>GT_NG!T28</f>
        <v>10.577765140744953</v>
      </c>
      <c r="F28">
        <f>GT_Spot!T28</f>
        <v>0</v>
      </c>
      <c r="G28">
        <f>PPCL_NG!T28</f>
        <v>56.09</v>
      </c>
      <c r="H28">
        <f>PPCL_Spot!T28</f>
        <v>0</v>
      </c>
      <c r="I28">
        <f>Bawana_NG!T28</f>
        <v>69.607469279429949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560.57459577773841</v>
      </c>
      <c r="P28" s="36">
        <v>19.328126847230969</v>
      </c>
      <c r="Q28" s="36">
        <v>7.73</v>
      </c>
      <c r="R28" s="38">
        <v>7.44</v>
      </c>
      <c r="S28" s="38">
        <v>0</v>
      </c>
      <c r="T28" s="37">
        <f>SUMPRODUCT(LTA!J28:AN28,LTA!J$101:AN$101,LTA!J$105:AN$105)</f>
        <v>2.12</v>
      </c>
      <c r="U28" s="37">
        <f>SUMPRODUCT(LTA!J28:AN28,LTA!J$102:AN$102,LTA!J$105:AN$105)</f>
        <v>381.287712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323.94000000000005</v>
      </c>
      <c r="AB28" s="75">
        <f>-STOA!P28</f>
        <v>0</v>
      </c>
      <c r="AC28">
        <f t="shared" si="0"/>
        <v>13.181745553579212</v>
      </c>
      <c r="AD28">
        <f t="shared" si="1"/>
        <v>1556.0736774915649</v>
      </c>
      <c r="AE28">
        <f>'IDT-1'!F28</f>
        <v>0</v>
      </c>
      <c r="AF28" s="24"/>
      <c r="AG28">
        <f t="shared" si="2"/>
        <v>1556.0736774915649</v>
      </c>
      <c r="AI28" s="34">
        <f>PXIL!J28</f>
        <v>0</v>
      </c>
      <c r="AJ28" s="34">
        <f>PXIL!P28</f>
        <v>0</v>
      </c>
      <c r="AK28" s="34">
        <f>RTM_IEX!J28</f>
        <v>96.63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3.9297540000000004</v>
      </c>
      <c r="E29">
        <f>GT_NG!T29</f>
        <v>10.577765140744953</v>
      </c>
      <c r="F29">
        <f>GT_Spot!T29</f>
        <v>0</v>
      </c>
      <c r="G29">
        <f>PPCL_NG!T29</f>
        <v>56.09</v>
      </c>
      <c r="H29">
        <f>PPCL_Spot!T29</f>
        <v>0</v>
      </c>
      <c r="I29">
        <f>Bawana_NG!T29</f>
        <v>69.607469279429949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573.17322943377712</v>
      </c>
      <c r="P29" s="36">
        <v>19.328126847230969</v>
      </c>
      <c r="Q29" s="36">
        <v>7.73</v>
      </c>
      <c r="R29" s="38">
        <v>11.330000000000002</v>
      </c>
      <c r="S29" s="38">
        <v>0</v>
      </c>
      <c r="T29" s="37">
        <f>SUMPRODUCT(LTA!J29:AN29,LTA!J$101:AN$101,LTA!J$105:AN$105)</f>
        <v>5.9399999999999995</v>
      </c>
      <c r="U29" s="37">
        <f>SUMPRODUCT(LTA!J29:AN29,LTA!J$102:AN$102,LTA!J$105:AN$105)</f>
        <v>348.35835999999995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-29</v>
      </c>
      <c r="AA29" s="75">
        <f>STOA!J29</f>
        <v>323.94000000000005</v>
      </c>
      <c r="AB29" s="75">
        <f>-STOA!P29</f>
        <v>0</v>
      </c>
      <c r="AC29">
        <f t="shared" si="0"/>
        <v>13.72736709351172</v>
      </c>
      <c r="AD29">
        <f t="shared" si="1"/>
        <v>1562.2373376076714</v>
      </c>
      <c r="AE29">
        <f>'IDT-1'!F29</f>
        <v>0</v>
      </c>
      <c r="AF29" s="24"/>
      <c r="AG29">
        <f t="shared" si="2"/>
        <v>1562.2373376076714</v>
      </c>
      <c r="AI29" s="34">
        <f>PXIL!J29</f>
        <v>0</v>
      </c>
      <c r="AJ29" s="34">
        <f>PXIL!P29</f>
        <v>0</v>
      </c>
      <c r="AK29" s="34">
        <f>RTM_IEX!J29</f>
        <v>144.96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3.9297540000000004</v>
      </c>
      <c r="E30">
        <f>GT_NG!T30</f>
        <v>10.577765140744953</v>
      </c>
      <c r="F30">
        <f>GT_Spot!T30</f>
        <v>0</v>
      </c>
      <c r="G30">
        <f>PPCL_NG!T30</f>
        <v>56.09</v>
      </c>
      <c r="H30">
        <f>PPCL_Spot!T30</f>
        <v>0</v>
      </c>
      <c r="I30">
        <f>Bawana_NG!T30</f>
        <v>69.607411882807838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573.17180317656573</v>
      </c>
      <c r="P30" s="36">
        <v>19.328126847230969</v>
      </c>
      <c r="Q30" s="36">
        <v>7.73</v>
      </c>
      <c r="R30" s="38">
        <v>14.43</v>
      </c>
      <c r="S30" s="38">
        <v>0</v>
      </c>
      <c r="T30" s="37">
        <f>SUMPRODUCT(LTA!J30:AN30,LTA!J$101:AN$101,LTA!J$105:AN$105)</f>
        <v>9.56</v>
      </c>
      <c r="U30" s="37">
        <f>SUMPRODUCT(LTA!J30:AN30,LTA!J$102:AN$102,LTA!J$105:AN$105)</f>
        <v>312.17081400000001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-25</v>
      </c>
      <c r="AA30" s="75">
        <f>STOA!J30</f>
        <v>323.94000000000005</v>
      </c>
      <c r="AB30" s="75">
        <f>-STOA!P30</f>
        <v>0</v>
      </c>
      <c r="AC30">
        <f t="shared" si="0"/>
        <v>13.527170613519962</v>
      </c>
      <c r="AD30">
        <f t="shared" si="1"/>
        <v>1546.6385044338294</v>
      </c>
      <c r="AE30">
        <f>'IDT-1'!F30</f>
        <v>0</v>
      </c>
      <c r="AF30" s="24"/>
      <c r="AG30">
        <f t="shared" si="2"/>
        <v>1546.6385044338294</v>
      </c>
      <c r="AI30" s="34">
        <f>PXIL!J30</f>
        <v>0</v>
      </c>
      <c r="AJ30" s="34">
        <f>PXIL!P30</f>
        <v>0</v>
      </c>
      <c r="AK30" s="34">
        <f>RTM_IEX!J30</f>
        <v>154.63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3.9297540000000004</v>
      </c>
      <c r="E31">
        <f>GT_NG!T31</f>
        <v>10.577765140744953</v>
      </c>
      <c r="F31">
        <f>GT_Spot!T31</f>
        <v>0</v>
      </c>
      <c r="G31">
        <f>PPCL_NG!T31</f>
        <v>56.09</v>
      </c>
      <c r="H31">
        <f>PPCL_Spot!T31</f>
        <v>0</v>
      </c>
      <c r="I31">
        <f>Bawana_NG!T31</f>
        <v>69.607411882807838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573.17576428201153</v>
      </c>
      <c r="P31" s="36">
        <v>19.328126847230969</v>
      </c>
      <c r="Q31" s="36">
        <v>7.7399999999999993</v>
      </c>
      <c r="R31" s="38">
        <v>16.03</v>
      </c>
      <c r="S31" s="38">
        <v>0</v>
      </c>
      <c r="T31" s="37">
        <f>SUMPRODUCT(LTA!J31:AN31,LTA!J$101:AN$101,LTA!J$105:AN$105)</f>
        <v>13.29</v>
      </c>
      <c r="U31" s="37">
        <f>SUMPRODUCT(LTA!J31:AN31,LTA!J$102:AN$102,LTA!J$105:AN$105)</f>
        <v>362.51964599999997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-55</v>
      </c>
      <c r="AA31" s="75">
        <f>STOA!J31</f>
        <v>323.57000000000005</v>
      </c>
      <c r="AB31" s="75">
        <f>-STOA!P31</f>
        <v>0</v>
      </c>
      <c r="AC31">
        <f t="shared" si="0"/>
        <v>14.002332807352381</v>
      </c>
      <c r="AD31">
        <f t="shared" si="1"/>
        <v>1542.476135345443</v>
      </c>
      <c r="AE31">
        <f>'IDT-1'!F31</f>
        <v>0</v>
      </c>
      <c r="AF31" s="24"/>
      <c r="AG31">
        <f t="shared" si="2"/>
        <v>1542.476135345443</v>
      </c>
      <c r="AI31" s="34">
        <f>PXIL!J31</f>
        <v>0</v>
      </c>
      <c r="AJ31" s="34">
        <f>PXIL!P31</f>
        <v>0</v>
      </c>
      <c r="AK31" s="34">
        <f>RTM_IEX!J31</f>
        <v>125.62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3.9297540000000004</v>
      </c>
      <c r="E32">
        <f>GT_NG!T32</f>
        <v>10.577765140744953</v>
      </c>
      <c r="F32">
        <f>GT_Spot!T32</f>
        <v>0</v>
      </c>
      <c r="G32">
        <f>PPCL_NG!T32</f>
        <v>56.09</v>
      </c>
      <c r="H32">
        <f>PPCL_Spot!T32</f>
        <v>0</v>
      </c>
      <c r="I32">
        <f>Bawana_NG!T32</f>
        <v>69.607411882807838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573.17576409229719</v>
      </c>
      <c r="P32" s="36">
        <v>19.328126847230969</v>
      </c>
      <c r="Q32" s="36">
        <v>7.7399999999999993</v>
      </c>
      <c r="R32" s="38">
        <v>17.2</v>
      </c>
      <c r="S32" s="38">
        <v>0</v>
      </c>
      <c r="T32" s="37">
        <f>SUMPRODUCT(LTA!J32:AN32,LTA!J$101:AN$101,LTA!J$105:AN$105)</f>
        <v>19.13</v>
      </c>
      <c r="U32" s="37">
        <f>SUMPRODUCT(LTA!J32:AN32,LTA!J$102:AN$102,LTA!J$105:AN$105)</f>
        <v>409.46374599999996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-76</v>
      </c>
      <c r="AA32" s="75">
        <f>STOA!J32</f>
        <v>323.57000000000005</v>
      </c>
      <c r="AB32" s="75">
        <f>-STOA!P32</f>
        <v>0</v>
      </c>
      <c r="AC32">
        <f t="shared" si="0"/>
        <v>14.308781557981449</v>
      </c>
      <c r="AD32">
        <f t="shared" si="1"/>
        <v>1536.4737864050996</v>
      </c>
      <c r="AE32">
        <f>'IDT-1'!F32</f>
        <v>0</v>
      </c>
      <c r="AF32" s="24"/>
      <c r="AG32">
        <f t="shared" si="2"/>
        <v>1536.4737864050996</v>
      </c>
      <c r="AI32" s="34">
        <f>PXIL!J32</f>
        <v>0</v>
      </c>
      <c r="AJ32" s="34">
        <f>PXIL!P32</f>
        <v>0</v>
      </c>
      <c r="AK32" s="34">
        <f>RTM_IEX!J32</f>
        <v>86.97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3.9297540000000004</v>
      </c>
      <c r="E33">
        <f>GT_NG!T33</f>
        <v>10.577765140744953</v>
      </c>
      <c r="F33">
        <f>GT_Spot!T33</f>
        <v>0</v>
      </c>
      <c r="G33">
        <f>PPCL_NG!T33</f>
        <v>56.09</v>
      </c>
      <c r="H33">
        <f>PPCL_Spot!T33</f>
        <v>0</v>
      </c>
      <c r="I33">
        <f>Bawana_NG!T33</f>
        <v>69.607411882807838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552.32231169472891</v>
      </c>
      <c r="P33" s="36">
        <v>19.328126847230969</v>
      </c>
      <c r="Q33" s="36">
        <v>17.7</v>
      </c>
      <c r="R33" s="38">
        <v>17.199999999999996</v>
      </c>
      <c r="S33" s="38">
        <v>0</v>
      </c>
      <c r="T33" s="37">
        <f>SUMPRODUCT(LTA!J33:AN33,LTA!J$101:AN$101,LTA!J$105:AN$105)</f>
        <v>29.13</v>
      </c>
      <c r="U33" s="37">
        <f>SUMPRODUCT(LTA!J33:AN33,LTA!J$102:AN$102,LTA!J$105:AN$105)</f>
        <v>378.96114799999992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323.57000000000005</v>
      </c>
      <c r="AB33" s="75">
        <f>-STOA!P33</f>
        <v>0</v>
      </c>
      <c r="AC33">
        <f t="shared" si="0"/>
        <v>13.238958747550305</v>
      </c>
      <c r="AD33">
        <f t="shared" si="1"/>
        <v>1562.8275588179624</v>
      </c>
      <c r="AE33">
        <f>'IDT-1'!F33</f>
        <v>0</v>
      </c>
      <c r="AF33" s="24"/>
      <c r="AG33">
        <f t="shared" si="2"/>
        <v>1562.8275588179624</v>
      </c>
      <c r="AI33" s="34">
        <f>PXIL!J33</f>
        <v>0</v>
      </c>
      <c r="AJ33" s="34">
        <f>PXIL!P33</f>
        <v>0</v>
      </c>
      <c r="AK33" s="34">
        <f>RTM_IEX!J33</f>
        <v>67.650000000000006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3.9297540000000004</v>
      </c>
      <c r="E34">
        <f>GT_NG!T34</f>
        <v>10.166344746853964</v>
      </c>
      <c r="F34">
        <f>GT_Spot!T34</f>
        <v>0</v>
      </c>
      <c r="G34">
        <f>PPCL_NG!T34</f>
        <v>56.09</v>
      </c>
      <c r="H34">
        <f>PPCL_Spot!T34</f>
        <v>0</v>
      </c>
      <c r="I34">
        <f>Bawana_NG!T34</f>
        <v>69.607411882807838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552.32081996024988</v>
      </c>
      <c r="P34" s="36">
        <v>19.328126847230969</v>
      </c>
      <c r="Q34" s="36">
        <v>17.7</v>
      </c>
      <c r="R34" s="38">
        <v>17.199999999999996</v>
      </c>
      <c r="S34" s="38">
        <v>0</v>
      </c>
      <c r="T34" s="37">
        <f>SUMPRODUCT(LTA!J34:AN34,LTA!J$101:AN$101,LTA!J$105:AN$105)</f>
        <v>37.200000000000003</v>
      </c>
      <c r="U34" s="37">
        <f>SUMPRODUCT(LTA!J34:AN34,LTA!J$102:AN$102,LTA!J$105:AN$105)</f>
        <v>387.35245399999997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323.57000000000005</v>
      </c>
      <c r="AB34" s="75">
        <f>-STOA!P34</f>
        <v>0</v>
      </c>
      <c r="AC34">
        <f t="shared" si="0"/>
        <v>13.049021256071997</v>
      </c>
      <c r="AD34">
        <f t="shared" si="1"/>
        <v>1540.4058901810708</v>
      </c>
      <c r="AE34">
        <f>'IDT-1'!F34</f>
        <v>0</v>
      </c>
      <c r="AF34" s="24"/>
      <c r="AG34">
        <f t="shared" si="2"/>
        <v>1540.4058901810708</v>
      </c>
      <c r="AI34" s="34">
        <f>PXIL!J34</f>
        <v>0</v>
      </c>
      <c r="AJ34" s="34">
        <f>PXIL!P34</f>
        <v>0</v>
      </c>
      <c r="AK34" s="34">
        <f>RTM_IEX!J34</f>
        <v>28.99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3.9297540000000004</v>
      </c>
      <c r="E35">
        <f>GT_NG!T35</f>
        <v>10.166344746853964</v>
      </c>
      <c r="F35">
        <f>GT_Spot!T35</f>
        <v>0</v>
      </c>
      <c r="G35">
        <f>PPCL_NG!T35</f>
        <v>56.09</v>
      </c>
      <c r="H35">
        <f>PPCL_Spot!T35</f>
        <v>0</v>
      </c>
      <c r="I35">
        <f>Bawana_NG!T35</f>
        <v>69.607411882807838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537.02161560429101</v>
      </c>
      <c r="P35" s="36">
        <v>19.328126847230969</v>
      </c>
      <c r="Q35" s="36">
        <v>17.7</v>
      </c>
      <c r="R35" s="38">
        <v>17.199999999999996</v>
      </c>
      <c r="S35" s="38">
        <v>0</v>
      </c>
      <c r="T35" s="37">
        <f>SUMPRODUCT(LTA!J35:AN35,LTA!J$101:AN$101,LTA!J$105:AN$105)</f>
        <v>45.25</v>
      </c>
      <c r="U35" s="37">
        <f>SUMPRODUCT(LTA!J35:AN35,LTA!J$102:AN$102,LTA!J$105:AN$105)</f>
        <v>395.70969599999995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323.20000000000005</v>
      </c>
      <c r="AB35" s="75">
        <f>-STOA!P35</f>
        <v>0</v>
      </c>
      <c r="AC35">
        <f t="shared" si="0"/>
        <v>13.055220772281942</v>
      </c>
      <c r="AD35">
        <f t="shared" si="1"/>
        <v>1541.1377283089018</v>
      </c>
      <c r="AE35">
        <f>'IDT-1'!F35</f>
        <v>0</v>
      </c>
      <c r="AF35" s="24"/>
      <c r="AG35">
        <f t="shared" si="2"/>
        <v>1541.1377283089018</v>
      </c>
      <c r="AI35" s="34">
        <f>PXIL!J35</f>
        <v>0</v>
      </c>
      <c r="AJ35" s="34">
        <f>PXIL!P35</f>
        <v>0</v>
      </c>
      <c r="AK35" s="34">
        <f>RTM_IEX!J35</f>
        <v>28.99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3.9297540000000004</v>
      </c>
      <c r="E36">
        <f>GT_NG!T36</f>
        <v>10.166344746853964</v>
      </c>
      <c r="F36">
        <f>GT_Spot!T36</f>
        <v>0</v>
      </c>
      <c r="G36">
        <f>PPCL_NG!T36</f>
        <v>56.09</v>
      </c>
      <c r="H36">
        <f>PPCL_Spot!T36</f>
        <v>0</v>
      </c>
      <c r="I36">
        <f>Bawana_NG!T36</f>
        <v>69.607411882807838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536.99144846297963</v>
      </c>
      <c r="P36" s="36">
        <v>19.329999999999995</v>
      </c>
      <c r="Q36" s="36">
        <v>17.7</v>
      </c>
      <c r="R36" s="38">
        <v>19.199999999999996</v>
      </c>
      <c r="S36" s="38">
        <v>0</v>
      </c>
      <c r="T36" s="37">
        <f>SUMPRODUCT(LTA!J36:AN36,LTA!J$101:AN$101,LTA!J$105:AN$105)</f>
        <v>52.26</v>
      </c>
      <c r="U36" s="37">
        <f>SUMPRODUCT(LTA!J36:AN36,LTA!J$102:AN$102,LTA!J$105:AN$105)</f>
        <v>404.35439799999995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323.20000000000005</v>
      </c>
      <c r="AB36" s="75">
        <f>-STOA!P36</f>
        <v>0</v>
      </c>
      <c r="AC36">
        <f t="shared" si="0"/>
        <v>13.122138599578186</v>
      </c>
      <c r="AD36">
        <f t="shared" si="1"/>
        <v>1549.0372184930632</v>
      </c>
      <c r="AE36">
        <f>'IDT-1'!F36</f>
        <v>0</v>
      </c>
      <c r="AF36" s="24"/>
      <c r="AG36">
        <f t="shared" si="2"/>
        <v>1549.0372184930632</v>
      </c>
      <c r="AI36" s="34">
        <f>PXIL!J36</f>
        <v>0</v>
      </c>
      <c r="AJ36" s="34">
        <f>PXIL!P36</f>
        <v>0</v>
      </c>
      <c r="AK36" s="34">
        <f>RTM_IEX!J36</f>
        <v>19.329999999999998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3.9297540000000004</v>
      </c>
      <c r="E37">
        <f>GT_NG!T37</f>
        <v>10.166344746853964</v>
      </c>
      <c r="F37">
        <f>GT_Spot!T37</f>
        <v>0</v>
      </c>
      <c r="G37">
        <f>PPCL_NG!T37</f>
        <v>56.09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536.99144846297963</v>
      </c>
      <c r="P37" s="36">
        <v>19.329999999999995</v>
      </c>
      <c r="Q37" s="36">
        <v>17.7</v>
      </c>
      <c r="R37" s="38">
        <v>19.199999999999996</v>
      </c>
      <c r="S37" s="38">
        <v>0</v>
      </c>
      <c r="T37" s="37">
        <f>SUMPRODUCT(LTA!J37:AN37,LTA!J$101:AN$101,LTA!J$105:AN$105)</f>
        <v>60.21</v>
      </c>
      <c r="U37" s="37">
        <f>SUMPRODUCT(LTA!J37:AN37,LTA!J$102:AN$102,LTA!J$105:AN$105)</f>
        <v>370.22926000000001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323.20000000000005</v>
      </c>
      <c r="AB37" s="75">
        <f>-STOA!P37</f>
        <v>0</v>
      </c>
      <c r="AC37">
        <f t="shared" si="0"/>
        <v>13.064661180562602</v>
      </c>
      <c r="AD37">
        <f t="shared" si="1"/>
        <v>1542.2521460292712</v>
      </c>
      <c r="AE37">
        <f>'IDT-1'!F37</f>
        <v>0</v>
      </c>
      <c r="AF37" s="24"/>
      <c r="AG37">
        <f t="shared" si="2"/>
        <v>1542.2521460292712</v>
      </c>
      <c r="AI37" s="34">
        <f>PXIL!J37</f>
        <v>0</v>
      </c>
      <c r="AJ37" s="34">
        <f>PXIL!P37</f>
        <v>0</v>
      </c>
      <c r="AK37" s="34">
        <f>RTM_IEX!J37</f>
        <v>38.659999999999997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3.9297540000000004</v>
      </c>
      <c r="E38">
        <f>GT_NG!T38</f>
        <v>10.166344746853964</v>
      </c>
      <c r="F38">
        <f>GT_Spot!T38</f>
        <v>0</v>
      </c>
      <c r="G38">
        <f>PPCL_NG!T38</f>
        <v>56.09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538.62804686297955</v>
      </c>
      <c r="P38" s="36">
        <v>19.329999999999995</v>
      </c>
      <c r="Q38" s="36">
        <v>17.7</v>
      </c>
      <c r="R38" s="38">
        <v>19.199999999999996</v>
      </c>
      <c r="S38" s="38">
        <v>0</v>
      </c>
      <c r="T38" s="37">
        <f>SUMPRODUCT(LTA!J38:AN38,LTA!J$101:AN$101,LTA!J$105:AN$105)</f>
        <v>68.210000000000008</v>
      </c>
      <c r="U38" s="37">
        <f>SUMPRODUCT(LTA!J38:AN38,LTA!J$102:AN$102,LTA!J$105:AN$105)</f>
        <v>378.31843999999995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323.20000000000005</v>
      </c>
      <c r="AB38" s="75">
        <f>-STOA!P38</f>
        <v>0</v>
      </c>
      <c r="AC38">
        <f t="shared" si="0"/>
        <v>13.1323297191226</v>
      </c>
      <c r="AD38">
        <f t="shared" si="1"/>
        <v>1550.2402558907108</v>
      </c>
      <c r="AE38">
        <f>'IDT-1'!F38</f>
        <v>0</v>
      </c>
      <c r="AF38" s="24"/>
      <c r="AG38">
        <f t="shared" si="2"/>
        <v>1550.2402558907108</v>
      </c>
      <c r="AI38" s="34">
        <f>PXIL!J38</f>
        <v>0</v>
      </c>
      <c r="AJ38" s="34">
        <f>PXIL!P38</f>
        <v>0</v>
      </c>
      <c r="AK38" s="34">
        <f>RTM_IEX!J38</f>
        <v>28.99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3.8695740000000001</v>
      </c>
      <c r="E39">
        <f>GT_NG!T39</f>
        <v>10.078197249048872</v>
      </c>
      <c r="F39">
        <f>GT_Spot!T39</f>
        <v>0</v>
      </c>
      <c r="G39">
        <f>PPCL_NG!T39</f>
        <v>56.09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537.68435719949014</v>
      </c>
      <c r="P39" s="36">
        <v>19.329999999999995</v>
      </c>
      <c r="Q39" s="36">
        <v>17.7</v>
      </c>
      <c r="R39" s="38">
        <v>19.2</v>
      </c>
      <c r="S39" s="38">
        <v>0</v>
      </c>
      <c r="T39" s="37">
        <f>SUMPRODUCT(LTA!J39:AN39,LTA!J$101:AN$101,LTA!J$105:AN$105)</f>
        <v>74.14</v>
      </c>
      <c r="U39" s="37">
        <f>SUMPRODUCT(LTA!J39:AN39,LTA!J$102:AN$102,LTA!J$105:AN$105)</f>
        <v>428.31311399999993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323.02000000000004</v>
      </c>
      <c r="AB39" s="75">
        <f>-STOA!P39</f>
        <v>0</v>
      </c>
      <c r="AC39">
        <f t="shared" si="0"/>
        <v>13.591412036567727</v>
      </c>
      <c r="AD39">
        <f t="shared" si="1"/>
        <v>1604.4338304119713</v>
      </c>
      <c r="AE39">
        <f>'IDT-1'!F39</f>
        <v>0</v>
      </c>
      <c r="AF39" s="24"/>
      <c r="AG39">
        <f t="shared" si="2"/>
        <v>1604.4338304119713</v>
      </c>
      <c r="AI39" s="34">
        <f>PXIL!J39</f>
        <v>0</v>
      </c>
      <c r="AJ39" s="34">
        <f>PXIL!P39</f>
        <v>0</v>
      </c>
      <c r="AK39" s="34">
        <f>RTM_IEX!J39</f>
        <v>28.99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3.8695740000000001</v>
      </c>
      <c r="E40">
        <f>GT_NG!T40</f>
        <v>10.078197249048872</v>
      </c>
      <c r="F40">
        <f>GT_Spot!T40</f>
        <v>0</v>
      </c>
      <c r="G40">
        <f>PPCL_NG!T40</f>
        <v>56.09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537.68435719949014</v>
      </c>
      <c r="P40" s="36">
        <v>19.329999999999995</v>
      </c>
      <c r="Q40" s="36">
        <v>17.7</v>
      </c>
      <c r="R40" s="38">
        <v>19.2</v>
      </c>
      <c r="S40" s="38">
        <v>0</v>
      </c>
      <c r="T40" s="37">
        <f>SUMPRODUCT(LTA!J40:AN40,LTA!J$101:AN$101,LTA!J$105:AN$105)</f>
        <v>79.039999999999992</v>
      </c>
      <c r="U40" s="37">
        <f>SUMPRODUCT(LTA!J40:AN40,LTA!J$102:AN$102,LTA!J$105:AN$105)</f>
        <v>474.04870999999997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323.02000000000004</v>
      </c>
      <c r="AB40" s="75">
        <f>-STOA!P40</f>
        <v>0</v>
      </c>
      <c r="AC40">
        <f t="shared" si="0"/>
        <v>14.260267042967726</v>
      </c>
      <c r="AD40">
        <f t="shared" si="1"/>
        <v>1683.3905714055711</v>
      </c>
      <c r="AE40">
        <f>'IDT-1'!F40</f>
        <v>0</v>
      </c>
      <c r="AF40" s="24"/>
      <c r="AG40">
        <f t="shared" si="2"/>
        <v>1683.3905714055711</v>
      </c>
      <c r="AI40" s="34">
        <f>PXIL!J40</f>
        <v>0</v>
      </c>
      <c r="AJ40" s="34">
        <f>PXIL!P40</f>
        <v>0</v>
      </c>
      <c r="AK40" s="34">
        <f>RTM_IEX!J40</f>
        <v>57.98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3.8695740000000001</v>
      </c>
      <c r="E41">
        <f>GT_NG!T41</f>
        <v>10.078197249048872</v>
      </c>
      <c r="F41">
        <f>GT_Spot!T41</f>
        <v>0</v>
      </c>
      <c r="G41">
        <f>PPCL_NG!T41</f>
        <v>56.09</v>
      </c>
      <c r="H41">
        <f>PPCL_Spot!T41</f>
        <v>0</v>
      </c>
      <c r="I41">
        <f>Bawana_NG!T41</f>
        <v>69.607499730613114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552.52092776313941</v>
      </c>
      <c r="P41" s="36">
        <v>19.328126847230969</v>
      </c>
      <c r="Q41" s="36">
        <v>17.7</v>
      </c>
      <c r="R41" s="38">
        <v>19.2</v>
      </c>
      <c r="S41" s="38">
        <v>0</v>
      </c>
      <c r="T41" s="37">
        <f>SUMPRODUCT(LTA!J41:AN41,LTA!J$101:AN$101,LTA!J$105:AN$105)</f>
        <v>82.75</v>
      </c>
      <c r="U41" s="37">
        <f>SUMPRODUCT(LTA!J41:AN41,LTA!J$102:AN$102,LTA!J$105:AN$105)</f>
        <v>522.02497400000004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323.02000000000004</v>
      </c>
      <c r="AB41" s="75">
        <f>-STOA!P41</f>
        <v>0</v>
      </c>
      <c r="AC41">
        <f t="shared" si="0"/>
        <v>14.940822116556271</v>
      </c>
      <c r="AD41">
        <f t="shared" si="1"/>
        <v>1763.7284774734762</v>
      </c>
      <c r="AE41">
        <f>'IDT-1'!F41</f>
        <v>0</v>
      </c>
      <c r="AF41" s="24"/>
      <c r="AG41">
        <f t="shared" si="2"/>
        <v>1763.7284774734762</v>
      </c>
      <c r="AI41" s="34">
        <f>PXIL!J41</f>
        <v>0</v>
      </c>
      <c r="AJ41" s="34">
        <f>PXIL!P41</f>
        <v>0</v>
      </c>
      <c r="AK41" s="34">
        <f>RTM_IEX!J41</f>
        <v>72.48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3.8695740000000001</v>
      </c>
      <c r="E42">
        <f>GT_NG!T42</f>
        <v>10.078197249048872</v>
      </c>
      <c r="F42">
        <f>GT_Spot!T42</f>
        <v>0</v>
      </c>
      <c r="G42">
        <f>PPCL_NG!T42</f>
        <v>56.09</v>
      </c>
      <c r="H42">
        <f>PPCL_Spot!T42</f>
        <v>0</v>
      </c>
      <c r="I42">
        <f>Bawana_NG!T42</f>
        <v>69.607499730613114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557.35975155388144</v>
      </c>
      <c r="P42" s="36">
        <v>19.328126847230969</v>
      </c>
      <c r="Q42" s="36">
        <v>17.7</v>
      </c>
      <c r="R42" s="38">
        <v>19.2</v>
      </c>
      <c r="S42" s="38">
        <v>0</v>
      </c>
      <c r="T42" s="37">
        <f>SUMPRODUCT(LTA!J42:AN42,LTA!J$101:AN$101,LTA!J$105:AN$105)</f>
        <v>89.45</v>
      </c>
      <c r="U42" s="37">
        <f>SUMPRODUCT(LTA!J42:AN42,LTA!J$102:AN$102,LTA!J$105:AN$105)</f>
        <v>528.34038199999998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323.02000000000004</v>
      </c>
      <c r="AB42" s="75">
        <f>-STOA!P42</f>
        <v>0</v>
      </c>
      <c r="AC42">
        <f t="shared" si="0"/>
        <v>15.456113663598503</v>
      </c>
      <c r="AD42">
        <f t="shared" si="1"/>
        <v>1824.5574177171759</v>
      </c>
      <c r="AE42">
        <f>'IDT-1'!F42</f>
        <v>0</v>
      </c>
      <c r="AF42" s="24"/>
      <c r="AG42">
        <f t="shared" si="2"/>
        <v>1824.5574177171759</v>
      </c>
      <c r="AI42" s="34">
        <f>PXIL!J42</f>
        <v>0</v>
      </c>
      <c r="AJ42" s="34">
        <f>PXIL!P42</f>
        <v>0</v>
      </c>
      <c r="AK42" s="34">
        <f>RTM_IEX!J42</f>
        <v>115.97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3.8695740000000001</v>
      </c>
      <c r="E43">
        <f>GT_NG!T43</f>
        <v>10.078197249048872</v>
      </c>
      <c r="F43">
        <f>GT_Spot!T43</f>
        <v>0</v>
      </c>
      <c r="G43">
        <f>PPCL_NG!T43</f>
        <v>56.06</v>
      </c>
      <c r="H43">
        <f>PPCL_Spot!T43</f>
        <v>0</v>
      </c>
      <c r="I43">
        <f>Bawana_NG!T43</f>
        <v>69.607499730613114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556.64874048420006</v>
      </c>
      <c r="P43" s="36">
        <v>19.328126847230969</v>
      </c>
      <c r="Q43" s="36">
        <v>17.7</v>
      </c>
      <c r="R43" s="38">
        <v>19.2</v>
      </c>
      <c r="S43" s="38">
        <v>0</v>
      </c>
      <c r="T43" s="37">
        <f>SUMPRODUCT(LTA!J43:AN43,LTA!J$101:AN$101,LTA!J$105:AN$105)</f>
        <v>96.2</v>
      </c>
      <c r="U43" s="37">
        <f>SUMPRODUCT(LTA!J43:AN43,LTA!J$102:AN$102,LTA!J$105:AN$105)</f>
        <v>533.70652400000006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322.84000000000003</v>
      </c>
      <c r="AB43" s="75">
        <f>-STOA!P43</f>
        <v>0</v>
      </c>
      <c r="AC43">
        <f t="shared" si="0"/>
        <v>15.793668763413184</v>
      </c>
      <c r="AD43">
        <f t="shared" si="1"/>
        <v>1864.4049935476801</v>
      </c>
      <c r="AE43">
        <f>'IDT-1'!F43</f>
        <v>0</v>
      </c>
      <c r="AF43" s="24"/>
      <c r="AG43">
        <f t="shared" si="2"/>
        <v>1864.4049935476801</v>
      </c>
      <c r="AI43" s="34">
        <f>PXIL!J43</f>
        <v>0</v>
      </c>
      <c r="AJ43" s="34">
        <f>PXIL!P43</f>
        <v>0</v>
      </c>
      <c r="AK43" s="34">
        <f>RTM_IEX!J43</f>
        <v>144.96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3.8695740000000001</v>
      </c>
      <c r="E44">
        <f>GT_NG!T44</f>
        <v>10.078197249048872</v>
      </c>
      <c r="F44">
        <f>GT_Spot!T44</f>
        <v>0</v>
      </c>
      <c r="G44">
        <f>PPCL_NG!T44</f>
        <v>56.06</v>
      </c>
      <c r="H44">
        <f>PPCL_Spot!T44</f>
        <v>0</v>
      </c>
      <c r="I44">
        <f>Bawana_NG!T44</f>
        <v>69.607499730613114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554.56300405061518</v>
      </c>
      <c r="P44" s="36">
        <v>19.328126847230969</v>
      </c>
      <c r="Q44" s="36">
        <v>17.7</v>
      </c>
      <c r="R44" s="38">
        <v>19.2</v>
      </c>
      <c r="S44" s="38">
        <v>0</v>
      </c>
      <c r="T44" s="37">
        <f>SUMPRODUCT(LTA!J44:AN44,LTA!J$101:AN$101,LTA!J$105:AN$105)</f>
        <v>100.77</v>
      </c>
      <c r="U44" s="37">
        <f>SUMPRODUCT(LTA!J44:AN44,LTA!J$102:AN$102,LTA!J$105:AN$105)</f>
        <v>537.624416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322.84000000000003</v>
      </c>
      <c r="AB44" s="75">
        <f>-STOA!P44</f>
        <v>0</v>
      </c>
      <c r="AC44">
        <f t="shared" si="0"/>
        <v>16.09104687017107</v>
      </c>
      <c r="AD44">
        <f t="shared" si="1"/>
        <v>1899.5097710073371</v>
      </c>
      <c r="AE44">
        <f>'IDT-1'!F44</f>
        <v>0</v>
      </c>
      <c r="AF44" s="24"/>
      <c r="AG44">
        <f t="shared" si="2"/>
        <v>1899.5097710073371</v>
      </c>
      <c r="AI44" s="34">
        <f>PXIL!J44</f>
        <v>0</v>
      </c>
      <c r="AJ44" s="34">
        <f>PXIL!P44</f>
        <v>0</v>
      </c>
      <c r="AK44" s="34">
        <f>RTM_IEX!J44</f>
        <v>173.96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3.8695740000000001</v>
      </c>
      <c r="E45">
        <f>GT_NG!T45</f>
        <v>10.078197249048872</v>
      </c>
      <c r="F45">
        <f>GT_Spot!T45</f>
        <v>0</v>
      </c>
      <c r="G45">
        <f>PPCL_NG!T45</f>
        <v>56.06</v>
      </c>
      <c r="H45">
        <f>PPCL_Spot!T45</f>
        <v>0</v>
      </c>
      <c r="I45">
        <f>Bawana_NG!T45</f>
        <v>69.607499730613114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558.22357955029372</v>
      </c>
      <c r="P45" s="36">
        <v>19.328126847230969</v>
      </c>
      <c r="Q45" s="36">
        <v>7.7399999999999993</v>
      </c>
      <c r="R45" s="38">
        <v>19.2</v>
      </c>
      <c r="S45" s="38">
        <v>0</v>
      </c>
      <c r="T45" s="37">
        <f>SUMPRODUCT(LTA!J45:AN45,LTA!J$101:AN$101,LTA!J$105:AN$105)</f>
        <v>105.27</v>
      </c>
      <c r="U45" s="37">
        <f>SUMPRODUCT(LTA!J45:AN45,LTA!J$102:AN$102,LTA!J$105:AN$105)</f>
        <v>540.33754799999997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322.84000000000003</v>
      </c>
      <c r="AB45" s="75">
        <f>-STOA!P45</f>
        <v>0</v>
      </c>
      <c r="AC45">
        <f t="shared" si="0"/>
        <v>16.423382013168368</v>
      </c>
      <c r="AD45">
        <f t="shared" si="1"/>
        <v>1938.7411433640184</v>
      </c>
      <c r="AE45">
        <f>'IDT-1'!F45</f>
        <v>0</v>
      </c>
      <c r="AF45" s="24"/>
      <c r="AG45">
        <f t="shared" si="2"/>
        <v>1938.7411433640184</v>
      </c>
      <c r="AI45" s="34">
        <f>PXIL!J45</f>
        <v>0</v>
      </c>
      <c r="AJ45" s="34">
        <f>PXIL!P45</f>
        <v>0</v>
      </c>
      <c r="AK45" s="34">
        <f>RTM_IEX!J45</f>
        <v>212.61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3.8695740000000001</v>
      </c>
      <c r="E46">
        <f>GT_NG!T46</f>
        <v>10.078197249048872</v>
      </c>
      <c r="F46">
        <f>GT_Spot!T46</f>
        <v>0</v>
      </c>
      <c r="G46">
        <f>PPCL_NG!T46</f>
        <v>56.06</v>
      </c>
      <c r="H46">
        <f>PPCL_Spot!T46</f>
        <v>0</v>
      </c>
      <c r="I46">
        <f>Bawana_NG!T46</f>
        <v>69.607499730613114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556.58699282731459</v>
      </c>
      <c r="P46" s="36">
        <v>75.327129082663205</v>
      </c>
      <c r="Q46" s="36">
        <v>7.7399999999999993</v>
      </c>
      <c r="R46" s="38">
        <v>19.2</v>
      </c>
      <c r="S46" s="38">
        <v>0</v>
      </c>
      <c r="T46" s="37">
        <f>SUMPRODUCT(LTA!J46:AN46,LTA!J$101:AN$101,LTA!J$105:AN$105)</f>
        <v>107.66</v>
      </c>
      <c r="U46" s="37">
        <f>SUMPRODUCT(LTA!J46:AN46,LTA!J$102:AN$102,LTA!J$105:AN$105)</f>
        <v>543.105412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322.84000000000003</v>
      </c>
      <c r="AB46" s="75">
        <f>-STOA!P46</f>
        <v>0</v>
      </c>
      <c r="AC46">
        <f t="shared" si="0"/>
        <v>16.598608361072973</v>
      </c>
      <c r="AD46">
        <f t="shared" si="1"/>
        <v>1959.4261965285668</v>
      </c>
      <c r="AE46">
        <f>'IDT-1'!F46</f>
        <v>0</v>
      </c>
      <c r="AF46" s="24"/>
      <c r="AG46">
        <f t="shared" si="2"/>
        <v>1959.4261965285668</v>
      </c>
      <c r="AI46" s="34">
        <f>PXIL!J46</f>
        <v>0</v>
      </c>
      <c r="AJ46" s="34">
        <f>PXIL!P46</f>
        <v>0</v>
      </c>
      <c r="AK46" s="34">
        <f>RTM_IEX!J46</f>
        <v>173.95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3.8695740000000001</v>
      </c>
      <c r="E47">
        <f>GT_NG!T47</f>
        <v>10.078197249048872</v>
      </c>
      <c r="F47">
        <f>GT_Spot!T47</f>
        <v>0</v>
      </c>
      <c r="G47">
        <f>PPCL_NG!T47</f>
        <v>56.06</v>
      </c>
      <c r="H47">
        <f>PPCL_Spot!T47</f>
        <v>0</v>
      </c>
      <c r="I47">
        <f>Bawana_NG!T47</f>
        <v>69.607499730613114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569.02718817680648</v>
      </c>
      <c r="P47" s="36">
        <v>75.327129082663205</v>
      </c>
      <c r="Q47" s="36">
        <v>7.7399999999999993</v>
      </c>
      <c r="R47" s="38">
        <v>19.2</v>
      </c>
      <c r="S47" s="38">
        <v>0</v>
      </c>
      <c r="T47" s="37">
        <f>SUMPRODUCT(LTA!J47:AN47,LTA!J$101:AN$101,LTA!J$105:AN$105)</f>
        <v>108.03999999999999</v>
      </c>
      <c r="U47" s="37">
        <f>SUMPRODUCT(LTA!J47:AN47,LTA!J$102:AN$102,LTA!J$105:AN$105)</f>
        <v>545.227754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322.56000000000006</v>
      </c>
      <c r="AB47" s="75">
        <f>-STOA!P47</f>
        <v>0</v>
      </c>
      <c r="AC47">
        <f t="shared" si="0"/>
        <v>16.600057674808703</v>
      </c>
      <c r="AD47">
        <f t="shared" si="1"/>
        <v>1959.5972845643228</v>
      </c>
      <c r="AE47">
        <f>'IDT-1'!F47</f>
        <v>0</v>
      </c>
      <c r="AF47" s="24"/>
      <c r="AG47">
        <f t="shared" si="2"/>
        <v>1959.5972845643228</v>
      </c>
      <c r="AI47" s="34">
        <f>PXIL!J47</f>
        <v>0</v>
      </c>
      <c r="AJ47" s="34">
        <f>PXIL!P47</f>
        <v>0</v>
      </c>
      <c r="AK47" s="34">
        <f>RTM_IEX!J47</f>
        <v>159.46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3.8695740000000001</v>
      </c>
      <c r="E48">
        <f>GT_NG!T48</f>
        <v>10.078197249048872</v>
      </c>
      <c r="F48">
        <f>GT_Spot!T48</f>
        <v>0</v>
      </c>
      <c r="G48">
        <f>PPCL_NG!T48</f>
        <v>55.128065681905902</v>
      </c>
      <c r="H48">
        <f>PPCL_Spot!T48</f>
        <v>0</v>
      </c>
      <c r="I48">
        <f>Bawana_NG!T48</f>
        <v>69.607499730613114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566.97516963681642</v>
      </c>
      <c r="P48" s="36">
        <v>75.327129082663205</v>
      </c>
      <c r="Q48" s="36">
        <v>26.74</v>
      </c>
      <c r="R48" s="38">
        <v>19.2</v>
      </c>
      <c r="S48" s="38">
        <v>0</v>
      </c>
      <c r="T48" s="37">
        <f>SUMPRODUCT(LTA!J48:AN48,LTA!J$101:AN$101,LTA!J$105:AN$105)</f>
        <v>108.45</v>
      </c>
      <c r="U48" s="37">
        <f>SUMPRODUCT(LTA!J48:AN48,LTA!J$102:AN$102,LTA!J$105:AN$105)</f>
        <v>546.90406600000006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322.56000000000006</v>
      </c>
      <c r="AB48" s="75">
        <f>-STOA!P48</f>
        <v>0</v>
      </c>
      <c r="AC48">
        <f t="shared" si="0"/>
        <v>16.768329491600799</v>
      </c>
      <c r="AD48">
        <f t="shared" si="1"/>
        <v>1979.4613718894468</v>
      </c>
      <c r="AE48">
        <f>'IDT-1'!F48</f>
        <v>0</v>
      </c>
      <c r="AF48" s="24"/>
      <c r="AG48">
        <f t="shared" si="2"/>
        <v>1979.4613718894468</v>
      </c>
      <c r="AI48" s="34">
        <f>PXIL!J48</f>
        <v>0</v>
      </c>
      <c r="AJ48" s="34">
        <f>PXIL!P48</f>
        <v>0</v>
      </c>
      <c r="AK48" s="34">
        <f>RTM_IEX!J48</f>
        <v>161.38999999999999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3.8695740000000001</v>
      </c>
      <c r="E49">
        <f>GT_NG!T49</f>
        <v>10.078197249048872</v>
      </c>
      <c r="F49">
        <f>GT_Spot!T49</f>
        <v>0</v>
      </c>
      <c r="G49">
        <f>PPCL_NG!T49</f>
        <v>55.128065681905902</v>
      </c>
      <c r="H49">
        <f>PPCL_Spot!T49</f>
        <v>0</v>
      </c>
      <c r="I49">
        <f>Bawana_NG!T49</f>
        <v>69.607499730613114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570.69982380138663</v>
      </c>
      <c r="P49" s="36">
        <v>75.327129082663205</v>
      </c>
      <c r="Q49" s="36">
        <v>26.74</v>
      </c>
      <c r="R49" s="38">
        <v>19.2</v>
      </c>
      <c r="S49" s="38">
        <v>0</v>
      </c>
      <c r="T49" s="37">
        <f>SUMPRODUCT(LTA!J49:AN49,LTA!J$101:AN$101,LTA!J$105:AN$105)</f>
        <v>108.69</v>
      </c>
      <c r="U49" s="37">
        <f>SUMPRODUCT(LTA!J49:AN49,LTA!J$102:AN$102,LTA!J$105:AN$105)</f>
        <v>566.85307799999998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322.56000000000006</v>
      </c>
      <c r="AB49" s="75">
        <f>-STOA!P49</f>
        <v>0</v>
      </c>
      <c r="AC49">
        <f t="shared" si="0"/>
        <v>16.092496287383184</v>
      </c>
      <c r="AD49">
        <f t="shared" si="1"/>
        <v>1899.6808712582342</v>
      </c>
      <c r="AE49">
        <f>'IDT-1'!F49</f>
        <v>0</v>
      </c>
      <c r="AF49" s="24"/>
      <c r="AG49">
        <f t="shared" si="2"/>
        <v>1899.6808712582342</v>
      </c>
      <c r="AI49" s="34">
        <f>PXIL!J49</f>
        <v>0</v>
      </c>
      <c r="AJ49" s="34">
        <f>PXIL!P49</f>
        <v>0</v>
      </c>
      <c r="AK49" s="34">
        <f>RTM_IEX!J49</f>
        <v>57.02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3.8695740000000001</v>
      </c>
      <c r="E50">
        <f>GT_NG!T50</f>
        <v>10.078197249048872</v>
      </c>
      <c r="F50">
        <f>GT_Spot!T50</f>
        <v>0</v>
      </c>
      <c r="G50">
        <f>PPCL_NG!T50</f>
        <v>55.128065681905902</v>
      </c>
      <c r="H50">
        <f>PPCL_Spot!T50</f>
        <v>0</v>
      </c>
      <c r="I50">
        <f>Bawana_NG!T50</f>
        <v>69.607499730613114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570.70030772588598</v>
      </c>
      <c r="P50" s="36">
        <v>75.327129082663205</v>
      </c>
      <c r="Q50" s="36">
        <v>26.74</v>
      </c>
      <c r="R50" s="38">
        <v>19.2</v>
      </c>
      <c r="S50" s="38">
        <v>0</v>
      </c>
      <c r="T50" s="37">
        <f>SUMPRODUCT(LTA!J50:AN50,LTA!J$101:AN$101,LTA!J$105:AN$105)</f>
        <v>108.86</v>
      </c>
      <c r="U50" s="37">
        <f>SUMPRODUCT(LTA!J50:AN50,LTA!J$102:AN$102,LTA!J$105:AN$105)</f>
        <v>597.99123399999996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322.56000000000006</v>
      </c>
      <c r="AB50" s="75">
        <f>-STOA!P50</f>
        <v>0</v>
      </c>
      <c r="AC50">
        <f t="shared" si="0"/>
        <v>16.590856862748982</v>
      </c>
      <c r="AD50">
        <f t="shared" si="1"/>
        <v>1958.5111506073679</v>
      </c>
      <c r="AE50">
        <f>'IDT-1'!F50</f>
        <v>0</v>
      </c>
      <c r="AF50" s="24"/>
      <c r="AG50">
        <f t="shared" si="2"/>
        <v>1958.5111506073679</v>
      </c>
      <c r="AI50" s="34">
        <f>PXIL!J50</f>
        <v>0</v>
      </c>
      <c r="AJ50" s="34">
        <f>PXIL!P50</f>
        <v>0</v>
      </c>
      <c r="AK50" s="34">
        <f>RTM_IEX!J50</f>
        <v>85.04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3.8695740000000001</v>
      </c>
      <c r="E51">
        <f>GT_NG!T51</f>
        <v>10.078197249048872</v>
      </c>
      <c r="F51">
        <f>GT_Spot!T51</f>
        <v>0</v>
      </c>
      <c r="G51">
        <f>PPCL_NG!T51</f>
        <v>54.25</v>
      </c>
      <c r="H51">
        <f>PPCL_Spot!T51</f>
        <v>0</v>
      </c>
      <c r="I51">
        <f>Bawana_NG!T51</f>
        <v>69.607499730613114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636.54056599714431</v>
      </c>
      <c r="P51" s="36">
        <v>75.327129082663205</v>
      </c>
      <c r="Q51" s="36">
        <v>26.74</v>
      </c>
      <c r="R51" s="38">
        <v>19.2</v>
      </c>
      <c r="S51" s="38">
        <v>0</v>
      </c>
      <c r="T51" s="37">
        <f>SUMPRODUCT(LTA!J51:AN51,LTA!J$101:AN$101,LTA!J$105:AN$105)</f>
        <v>109.02</v>
      </c>
      <c r="U51" s="37">
        <f>SUMPRODUCT(LTA!J51:AN51,LTA!J$102:AN$102,LTA!J$105:AN$105)</f>
        <v>597.93275799999992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322.37000000000006</v>
      </c>
      <c r="AB51" s="75">
        <f>-STOA!P51</f>
        <v>0</v>
      </c>
      <c r="AC51">
        <f t="shared" si="0"/>
        <v>17.476752082099548</v>
      </c>
      <c r="AD51">
        <f t="shared" si="1"/>
        <v>2063.08897197737</v>
      </c>
      <c r="AE51">
        <f>'IDT-1'!F51</f>
        <v>0</v>
      </c>
      <c r="AF51" s="24"/>
      <c r="AG51">
        <f t="shared" si="2"/>
        <v>2063.08897197737</v>
      </c>
      <c r="AI51" s="34">
        <f>PXIL!J51</f>
        <v>0</v>
      </c>
      <c r="AJ51" s="34">
        <f>PXIL!P51</f>
        <v>0</v>
      </c>
      <c r="AK51" s="34">
        <f>RTM_IEX!J51</f>
        <v>125.63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3.8695740000000001</v>
      </c>
      <c r="E52">
        <f>GT_NG!T52</f>
        <v>10.078197249048872</v>
      </c>
      <c r="F52">
        <f>GT_Spot!T52</f>
        <v>0</v>
      </c>
      <c r="G52">
        <f>PPCL_NG!T52</f>
        <v>54.25</v>
      </c>
      <c r="H52">
        <f>PPCL_Spot!T52</f>
        <v>0</v>
      </c>
      <c r="I52">
        <f>Bawana_NG!T52</f>
        <v>69.607499730613114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668.04961483462034</v>
      </c>
      <c r="P52" s="36">
        <v>75.327129082663205</v>
      </c>
      <c r="Q52" s="36">
        <v>26.74</v>
      </c>
      <c r="R52" s="38">
        <v>19.2</v>
      </c>
      <c r="S52" s="38">
        <v>0</v>
      </c>
      <c r="T52" s="37">
        <f>SUMPRODUCT(LTA!J52:AN52,LTA!J$101:AN$101,LTA!J$105:AN$105)</f>
        <v>109.06</v>
      </c>
      <c r="U52" s="37">
        <f>SUMPRODUCT(LTA!J52:AN52,LTA!J$102:AN$102,LTA!J$105:AN$105)</f>
        <v>598.05945599999995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322.37000000000006</v>
      </c>
      <c r="AB52" s="75">
        <f>-STOA!P52</f>
        <v>0</v>
      </c>
      <c r="AC52">
        <f t="shared" si="0"/>
        <v>17.629176355534344</v>
      </c>
      <c r="AD52">
        <f t="shared" si="1"/>
        <v>2081.0822945414116</v>
      </c>
      <c r="AE52">
        <f>'IDT-1'!F52</f>
        <v>0</v>
      </c>
      <c r="AF52" s="24"/>
      <c r="AG52">
        <f t="shared" si="2"/>
        <v>2081.0822945414116</v>
      </c>
      <c r="AI52" s="34">
        <f>PXIL!J52</f>
        <v>0</v>
      </c>
      <c r="AJ52" s="34">
        <f>PXIL!P52</f>
        <v>0</v>
      </c>
      <c r="AK52" s="34">
        <f>RTM_IEX!J52</f>
        <v>112.1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3.8695740000000001</v>
      </c>
      <c r="E53">
        <f>GT_NG!T53</f>
        <v>10.078197249048872</v>
      </c>
      <c r="F53">
        <f>GT_Spot!T53</f>
        <v>0</v>
      </c>
      <c r="G53">
        <f>PPCL_NG!T53</f>
        <v>54.25</v>
      </c>
      <c r="H53">
        <f>PPCL_Spot!T53</f>
        <v>0</v>
      </c>
      <c r="I53">
        <f>Bawana_NG!T53</f>
        <v>69.607499730613114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669.37587313979452</v>
      </c>
      <c r="P53" s="36">
        <v>75.327129082663205</v>
      </c>
      <c r="Q53" s="36">
        <v>26.74</v>
      </c>
      <c r="R53" s="38">
        <v>19.2</v>
      </c>
      <c r="S53" s="38">
        <v>0</v>
      </c>
      <c r="T53" s="37">
        <f>SUMPRODUCT(LTA!J53:AN53,LTA!J$101:AN$101,LTA!J$105:AN$105)</f>
        <v>109.14</v>
      </c>
      <c r="U53" s="37">
        <f>SUMPRODUCT(LTA!J53:AN53,LTA!J$102:AN$102,LTA!J$105:AN$105)</f>
        <v>596.79247599999997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322.37000000000006</v>
      </c>
      <c r="AB53" s="75">
        <f>-STOA!P53</f>
        <v>0</v>
      </c>
      <c r="AC53">
        <f t="shared" si="0"/>
        <v>17.833290293297804</v>
      </c>
      <c r="AD53">
        <f t="shared" si="1"/>
        <v>2105.1774589088218</v>
      </c>
      <c r="AE53">
        <f>'IDT-1'!F53</f>
        <v>0</v>
      </c>
      <c r="AF53" s="24"/>
      <c r="AG53">
        <f t="shared" si="2"/>
        <v>2105.1774589088218</v>
      </c>
      <c r="AI53" s="34">
        <f>PXIL!J53</f>
        <v>0</v>
      </c>
      <c r="AJ53" s="34">
        <f>PXIL!P53</f>
        <v>0</v>
      </c>
      <c r="AK53" s="34">
        <f>RTM_IEX!J53</f>
        <v>136.26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3.8695740000000001</v>
      </c>
      <c r="E54">
        <f>GT_NG!T54</f>
        <v>10.078197249048872</v>
      </c>
      <c r="F54">
        <f>GT_Spot!T54</f>
        <v>0</v>
      </c>
      <c r="G54">
        <f>PPCL_NG!T54</f>
        <v>54.25</v>
      </c>
      <c r="H54">
        <f>PPCL_Spot!T54</f>
        <v>0</v>
      </c>
      <c r="I54">
        <f>Bawana_NG!T54</f>
        <v>69.607499730613114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669.37587313979452</v>
      </c>
      <c r="P54" s="36">
        <v>75.327129082663205</v>
      </c>
      <c r="Q54" s="36">
        <v>26.74</v>
      </c>
      <c r="R54" s="38">
        <v>19.2</v>
      </c>
      <c r="S54" s="38">
        <v>0</v>
      </c>
      <c r="T54" s="37">
        <f>SUMPRODUCT(LTA!J54:AN54,LTA!J$101:AN$101,LTA!J$105:AN$105)</f>
        <v>109.02</v>
      </c>
      <c r="U54" s="37">
        <f>SUMPRODUCT(LTA!J54:AN54,LTA!J$102:AN$102,LTA!J$105:AN$105)</f>
        <v>595.11616399999991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322.37000000000006</v>
      </c>
      <c r="AB54" s="75">
        <f>-STOA!P54</f>
        <v>0</v>
      </c>
      <c r="AC54">
        <f t="shared" si="0"/>
        <v>17.858773272497803</v>
      </c>
      <c r="AD54">
        <f t="shared" si="1"/>
        <v>2108.185663929622</v>
      </c>
      <c r="AE54">
        <f>'IDT-1'!F54</f>
        <v>0</v>
      </c>
      <c r="AF54" s="24"/>
      <c r="AG54">
        <f t="shared" si="2"/>
        <v>2108.185663929622</v>
      </c>
      <c r="AI54" s="34">
        <f>PXIL!J54</f>
        <v>0</v>
      </c>
      <c r="AJ54" s="34">
        <f>PXIL!P54</f>
        <v>0</v>
      </c>
      <c r="AK54" s="34">
        <f>RTM_IEX!J54</f>
        <v>141.09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3.8695740000000001</v>
      </c>
      <c r="E55">
        <f>GT_NG!T55</f>
        <v>10.078197249048872</v>
      </c>
      <c r="F55">
        <f>GT_Spot!T55</f>
        <v>0</v>
      </c>
      <c r="G55">
        <f>PPCL_NG!T55</f>
        <v>54.25</v>
      </c>
      <c r="H55">
        <f>PPCL_Spot!T55</f>
        <v>0</v>
      </c>
      <c r="I55">
        <f>Bawana_NG!T55</f>
        <v>69.607499730613114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667.35095574785782</v>
      </c>
      <c r="P55" s="36">
        <v>75.327129082663205</v>
      </c>
      <c r="Q55" s="36">
        <v>26.74</v>
      </c>
      <c r="R55" s="38">
        <v>19.2</v>
      </c>
      <c r="S55" s="38">
        <v>0</v>
      </c>
      <c r="T55" s="37">
        <f>SUMPRODUCT(LTA!J55:AN55,LTA!J$101:AN$101,LTA!J$105:AN$105)</f>
        <v>108.98</v>
      </c>
      <c r="U55" s="37">
        <f>SUMPRODUCT(LTA!J55:AN55,LTA!J$102:AN$102,LTA!J$105:AN$105)</f>
        <v>592.84703000000002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322.19000000000005</v>
      </c>
      <c r="AB55" s="75">
        <f>-STOA!P55</f>
        <v>0</v>
      </c>
      <c r="AC55">
        <f t="shared" si="0"/>
        <v>17.074095240805541</v>
      </c>
      <c r="AD55">
        <f t="shared" si="1"/>
        <v>2015.5562905693778</v>
      </c>
      <c r="AE55">
        <f>'IDT-1'!F55</f>
        <v>0</v>
      </c>
      <c r="AF55" s="24"/>
      <c r="AG55">
        <f t="shared" si="2"/>
        <v>2015.5562905693778</v>
      </c>
      <c r="AI55" s="34">
        <f>PXIL!J55</f>
        <v>0</v>
      </c>
      <c r="AJ55" s="34">
        <f>PXIL!P55</f>
        <v>0</v>
      </c>
      <c r="AK55" s="34">
        <f>RTM_IEX!J55</f>
        <v>52.19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3.8695740000000001</v>
      </c>
      <c r="E56">
        <f>GT_NG!T56</f>
        <v>10.078197249048872</v>
      </c>
      <c r="F56">
        <f>GT_Spot!T56</f>
        <v>0</v>
      </c>
      <c r="G56">
        <f>PPCL_NG!T56</f>
        <v>54.25</v>
      </c>
      <c r="H56">
        <f>PPCL_Spot!T56</f>
        <v>0</v>
      </c>
      <c r="I56">
        <f>Bawana_NG!T56</f>
        <v>69.607499730613114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665.53392152012282</v>
      </c>
      <c r="P56" s="36">
        <v>75.327129082663205</v>
      </c>
      <c r="Q56" s="36">
        <v>26.74</v>
      </c>
      <c r="R56" s="38">
        <v>18.7</v>
      </c>
      <c r="S56" s="38">
        <v>0</v>
      </c>
      <c r="T56" s="37">
        <f>SUMPRODUCT(LTA!J56:AN56,LTA!J$101:AN$101,LTA!J$105:AN$105)</f>
        <v>108.72</v>
      </c>
      <c r="U56" s="37">
        <f>SUMPRODUCT(LTA!J56:AN56,LTA!J$102:AN$102,LTA!J$105:AN$105)</f>
        <v>588.95837600000004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322.19000000000005</v>
      </c>
      <c r="AB56" s="75">
        <f>-STOA!P56</f>
        <v>0</v>
      </c>
      <c r="AC56">
        <f t="shared" si="0"/>
        <v>17.01163545969256</v>
      </c>
      <c r="AD56">
        <f t="shared" si="1"/>
        <v>2008.1830621227555</v>
      </c>
      <c r="AE56">
        <f>'IDT-1'!F56</f>
        <v>0</v>
      </c>
      <c r="AF56" s="24"/>
      <c r="AG56">
        <f t="shared" si="2"/>
        <v>2008.1830621227555</v>
      </c>
      <c r="AI56" s="34">
        <f>PXIL!J56</f>
        <v>0</v>
      </c>
      <c r="AJ56" s="34">
        <f>PXIL!P56</f>
        <v>0</v>
      </c>
      <c r="AK56" s="34">
        <f>RTM_IEX!J56</f>
        <v>51.22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3.8695740000000001</v>
      </c>
      <c r="E57">
        <f>GT_NG!T57</f>
        <v>10.078197249048872</v>
      </c>
      <c r="F57">
        <f>GT_Spot!T57</f>
        <v>0</v>
      </c>
      <c r="G57">
        <f>PPCL_NG!T57</f>
        <v>54.25</v>
      </c>
      <c r="H57">
        <f>PPCL_Spot!T57</f>
        <v>0</v>
      </c>
      <c r="I57">
        <f>Bawana_NG!T57</f>
        <v>69.607499730613114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665.91373977650574</v>
      </c>
      <c r="P57" s="36">
        <v>75.327129082663205</v>
      </c>
      <c r="Q57" s="36">
        <v>26.74</v>
      </c>
      <c r="R57" s="38">
        <v>18.7</v>
      </c>
      <c r="S57" s="38">
        <v>0</v>
      </c>
      <c r="T57" s="37">
        <f>SUMPRODUCT(LTA!J57:AN57,LTA!J$101:AN$101,LTA!J$105:AN$105)</f>
        <v>108.34</v>
      </c>
      <c r="U57" s="37">
        <f>SUMPRODUCT(LTA!J57:AN57,LTA!J$102:AN$102,LTA!J$105:AN$105)</f>
        <v>579.69967600000007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322.19000000000005</v>
      </c>
      <c r="AB57" s="75">
        <f>-STOA!P57</f>
        <v>0</v>
      </c>
      <c r="AC57">
        <f t="shared" si="0"/>
        <v>17.59947685304618</v>
      </c>
      <c r="AD57">
        <f t="shared" si="1"/>
        <v>2077.5763389857848</v>
      </c>
      <c r="AE57">
        <f>'IDT-1'!F57</f>
        <v>0</v>
      </c>
      <c r="AF57" s="24"/>
      <c r="AG57">
        <f t="shared" si="2"/>
        <v>2077.5763389857848</v>
      </c>
      <c r="AI57" s="34">
        <f>PXIL!J57</f>
        <v>0</v>
      </c>
      <c r="AJ57" s="34">
        <f>PXIL!P57</f>
        <v>0</v>
      </c>
      <c r="AK57" s="34">
        <f>RTM_IEX!J57</f>
        <v>130.46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3.8695740000000001</v>
      </c>
      <c r="E58">
        <f>GT_NG!T58</f>
        <v>10.078197249048872</v>
      </c>
      <c r="F58">
        <f>GT_Spot!T58</f>
        <v>0</v>
      </c>
      <c r="G58">
        <f>PPCL_NG!T58</f>
        <v>54.25</v>
      </c>
      <c r="H58">
        <f>PPCL_Spot!T58</f>
        <v>0</v>
      </c>
      <c r="I58">
        <f>Bawana_NG!T58</f>
        <v>69.607583070032291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664.27712083959261</v>
      </c>
      <c r="P58" s="36">
        <v>75.327129082663205</v>
      </c>
      <c r="Q58" s="36">
        <v>26.74</v>
      </c>
      <c r="R58" s="38">
        <v>19.2</v>
      </c>
      <c r="S58" s="38">
        <v>0</v>
      </c>
      <c r="T58" s="37">
        <f>SUMPRODUCT(LTA!J58:AN58,LTA!J$101:AN$101,LTA!J$105:AN$105)</f>
        <v>108.18</v>
      </c>
      <c r="U58" s="37">
        <f>SUMPRODUCT(LTA!J58:AN58,LTA!J$102:AN$102,LTA!J$105:AN$105)</f>
        <v>573.55969600000003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322.19000000000005</v>
      </c>
      <c r="AB58" s="75">
        <f>-STOA!P58</f>
        <v>0</v>
      </c>
      <c r="AC58">
        <f t="shared" si="0"/>
        <v>18.137778122027232</v>
      </c>
      <c r="AD58">
        <f t="shared" si="1"/>
        <v>2141.1215221193097</v>
      </c>
      <c r="AE58">
        <f>'IDT-1'!F58</f>
        <v>0</v>
      </c>
      <c r="AF58" s="24"/>
      <c r="AG58">
        <f t="shared" si="2"/>
        <v>2141.1215221193097</v>
      </c>
      <c r="AI58" s="34">
        <f>PXIL!J58</f>
        <v>0</v>
      </c>
      <c r="AJ58" s="34">
        <f>PXIL!P58</f>
        <v>0</v>
      </c>
      <c r="AK58" s="34">
        <f>RTM_IEX!J58</f>
        <v>201.98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3.8695740000000001</v>
      </c>
      <c r="E59">
        <f>GT_NG!T59</f>
        <v>10.078197249048872</v>
      </c>
      <c r="F59">
        <f>GT_Spot!T59</f>
        <v>0</v>
      </c>
      <c r="G59">
        <f>PPCL_NG!T59</f>
        <v>54.25</v>
      </c>
      <c r="H59">
        <f>PPCL_Spot!T59</f>
        <v>0</v>
      </c>
      <c r="I59">
        <f>Bawana_NG!T59</f>
        <v>69.607583070032291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664.27712083959261</v>
      </c>
      <c r="P59" s="36">
        <v>75.327129082663205</v>
      </c>
      <c r="Q59" s="36">
        <v>26.74</v>
      </c>
      <c r="R59" s="38">
        <v>19.2</v>
      </c>
      <c r="S59" s="38">
        <v>0</v>
      </c>
      <c r="T59" s="37">
        <f>SUMPRODUCT(LTA!J59:AN59,LTA!J$101:AN$101,LTA!J$105:AN$105)</f>
        <v>105.92</v>
      </c>
      <c r="U59" s="37">
        <f>SUMPRODUCT(LTA!J59:AN59,LTA!J$102:AN$102,LTA!J$105:AN$105)</f>
        <v>567.18419399999993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40.590000000000003</v>
      </c>
      <c r="Z59" s="34">
        <f>IEX!P59</f>
        <v>0</v>
      </c>
      <c r="AA59" s="75">
        <f>STOA!J59</f>
        <v>322.37000000000006</v>
      </c>
      <c r="AB59" s="75">
        <f>-STOA!P59</f>
        <v>0</v>
      </c>
      <c r="AC59">
        <f t="shared" si="0"/>
        <v>18.65122390522723</v>
      </c>
      <c r="AD59">
        <f t="shared" si="1"/>
        <v>2201.7325743361098</v>
      </c>
      <c r="AE59">
        <f>'IDT-1'!F59</f>
        <v>0</v>
      </c>
      <c r="AF59" s="24"/>
      <c r="AG59">
        <f t="shared" si="2"/>
        <v>2201.7325743361098</v>
      </c>
      <c r="AI59" s="34">
        <f>PXIL!J59</f>
        <v>0</v>
      </c>
      <c r="AJ59" s="34">
        <f>PXIL!P59</f>
        <v>0</v>
      </c>
      <c r="AK59" s="34">
        <f>RTM_IEX!J59</f>
        <v>230.97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3.8695740000000001</v>
      </c>
      <c r="E60">
        <f>GT_NG!T60</f>
        <v>10.078197249048872</v>
      </c>
      <c r="F60">
        <f>GT_Spot!T60</f>
        <v>0</v>
      </c>
      <c r="G60">
        <f>PPCL_NG!T60</f>
        <v>54.25</v>
      </c>
      <c r="H60">
        <f>PPCL_Spot!T60</f>
        <v>0</v>
      </c>
      <c r="I60">
        <f>Bawana_NG!T60</f>
        <v>69.607583070032291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664.27712083959261</v>
      </c>
      <c r="P60" s="36">
        <v>75.327129082663205</v>
      </c>
      <c r="Q60" s="36">
        <v>26.74</v>
      </c>
      <c r="R60" s="38">
        <v>19.2</v>
      </c>
      <c r="S60" s="38">
        <v>0</v>
      </c>
      <c r="T60" s="37">
        <f>SUMPRODUCT(LTA!J60:AN60,LTA!J$101:AN$101,LTA!J$105:AN$105)</f>
        <v>101.53</v>
      </c>
      <c r="U60" s="37">
        <f>SUMPRODUCT(LTA!J60:AN60,LTA!J$102:AN$102,LTA!J$105:AN$105)</f>
        <v>559.66028199999994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100.51</v>
      </c>
      <c r="Z60" s="34">
        <f>IEX!P60</f>
        <v>0</v>
      </c>
      <c r="AA60" s="75">
        <f>STOA!J60</f>
        <v>322.37000000000006</v>
      </c>
      <c r="AB60" s="75">
        <f>-STOA!P60</f>
        <v>0</v>
      </c>
      <c r="AC60">
        <f t="shared" si="0"/>
        <v>19.086983044427232</v>
      </c>
      <c r="AD60">
        <f t="shared" si="1"/>
        <v>2253.1729031969103</v>
      </c>
      <c r="AE60">
        <f>'IDT-1'!F60</f>
        <v>0</v>
      </c>
      <c r="AF60" s="24"/>
      <c r="AG60">
        <f t="shared" si="2"/>
        <v>2253.1729031969103</v>
      </c>
      <c r="AI60" s="34">
        <f>PXIL!J60</f>
        <v>0</v>
      </c>
      <c r="AJ60" s="34">
        <f>PXIL!P60</f>
        <v>0</v>
      </c>
      <c r="AK60" s="34">
        <f>RTM_IEX!J60</f>
        <v>234.84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3.8695740000000001</v>
      </c>
      <c r="E61">
        <f>GT_NG!T61</f>
        <v>10.078197249048872</v>
      </c>
      <c r="F61">
        <f>GT_Spot!T61</f>
        <v>0</v>
      </c>
      <c r="G61">
        <f>PPCL_NG!T61</f>
        <v>54.25</v>
      </c>
      <c r="H61">
        <f>PPCL_Spot!T61</f>
        <v>0</v>
      </c>
      <c r="I61">
        <f>Bawana_NG!T61</f>
        <v>69.607583070032291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664.01126231324633</v>
      </c>
      <c r="P61" s="36">
        <v>75.327129082663205</v>
      </c>
      <c r="Q61" s="36">
        <v>26.74</v>
      </c>
      <c r="R61" s="38">
        <v>19.2</v>
      </c>
      <c r="S61" s="38">
        <v>0</v>
      </c>
      <c r="T61" s="37">
        <f>SUMPRODUCT(LTA!J61:AN61,LTA!J$101:AN$101,LTA!J$105:AN$105)</f>
        <v>96.58</v>
      </c>
      <c r="U61" s="37">
        <f>SUMPRODUCT(LTA!J61:AN61,LTA!J$102:AN$102,LTA!J$105:AN$105)</f>
        <v>557.75981200000001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149.79</v>
      </c>
      <c r="Z61" s="34">
        <f>IEX!P61</f>
        <v>0</v>
      </c>
      <c r="AA61" s="75">
        <f>STOA!J61</f>
        <v>322.37000000000006</v>
      </c>
      <c r="AB61" s="75">
        <f>-STOA!P61</f>
        <v>0</v>
      </c>
      <c r="AC61">
        <f t="shared" si="0"/>
        <v>19.619741884805922</v>
      </c>
      <c r="AD61">
        <f t="shared" si="1"/>
        <v>2316.0638158301845</v>
      </c>
      <c r="AE61">
        <f>'IDT-1'!F61</f>
        <v>0</v>
      </c>
      <c r="AF61" s="24"/>
      <c r="AG61">
        <f t="shared" si="2"/>
        <v>2316.0638158301845</v>
      </c>
      <c r="AI61" s="34">
        <f>PXIL!J61</f>
        <v>0</v>
      </c>
      <c r="AJ61" s="34">
        <f>PXIL!P61</f>
        <v>0</v>
      </c>
      <c r="AK61" s="34">
        <f>RTM_IEX!J61</f>
        <v>256.10000000000002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3.8695740000000001</v>
      </c>
      <c r="E62">
        <f>GT_NG!T62</f>
        <v>10.078197249048872</v>
      </c>
      <c r="F62">
        <f>GT_Spot!T62</f>
        <v>0</v>
      </c>
      <c r="G62">
        <f>PPCL_NG!T62</f>
        <v>54.25</v>
      </c>
      <c r="H62">
        <f>PPCL_Spot!T62</f>
        <v>0</v>
      </c>
      <c r="I62">
        <f>Bawana_NG!T62</f>
        <v>69.607583070032291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664.01126231324633</v>
      </c>
      <c r="P62" s="36">
        <v>75.327129082663205</v>
      </c>
      <c r="Q62" s="36">
        <v>26.74</v>
      </c>
      <c r="R62" s="38">
        <v>19.2</v>
      </c>
      <c r="S62" s="38">
        <v>0</v>
      </c>
      <c r="T62" s="37">
        <f>SUMPRODUCT(LTA!J62:AN62,LTA!J$101:AN$101,LTA!J$105:AN$105)</f>
        <v>91.91</v>
      </c>
      <c r="U62" s="37">
        <f>SUMPRODUCT(LTA!J62:AN62,LTA!J$102:AN$102,LTA!J$105:AN$105)</f>
        <v>555.54746999999998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178.79</v>
      </c>
      <c r="Z62" s="34">
        <f>IEX!P62</f>
        <v>0</v>
      </c>
      <c r="AA62" s="75">
        <f>STOA!J62</f>
        <v>322.37000000000006</v>
      </c>
      <c r="AB62" s="75">
        <f>-STOA!P62</f>
        <v>0</v>
      </c>
      <c r="AC62">
        <f t="shared" si="0"/>
        <v>19.797382212005921</v>
      </c>
      <c r="AD62">
        <f t="shared" si="1"/>
        <v>2337.0338335029846</v>
      </c>
      <c r="AE62">
        <f>'IDT-1'!F62</f>
        <v>0</v>
      </c>
      <c r="AF62" s="24"/>
      <c r="AG62">
        <f t="shared" si="2"/>
        <v>2337.0338335029846</v>
      </c>
      <c r="AI62" s="34">
        <f>PXIL!J62</f>
        <v>0</v>
      </c>
      <c r="AJ62" s="34">
        <f>PXIL!P62</f>
        <v>0</v>
      </c>
      <c r="AK62" s="34">
        <f>RTM_IEX!J62</f>
        <v>255.13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3.8695740000000001</v>
      </c>
      <c r="E63">
        <f>GT_NG!T63</f>
        <v>10.078197249048872</v>
      </c>
      <c r="F63">
        <f>GT_Spot!T63</f>
        <v>0</v>
      </c>
      <c r="G63">
        <f>PPCL_NG!T63</f>
        <v>54.25</v>
      </c>
      <c r="H63">
        <f>PPCL_Spot!T63</f>
        <v>0</v>
      </c>
      <c r="I63">
        <f>Bawana_NG!T63</f>
        <v>69.607583070032291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664.01126231324633</v>
      </c>
      <c r="P63" s="36">
        <v>75.327129082663205</v>
      </c>
      <c r="Q63" s="36">
        <v>26.74</v>
      </c>
      <c r="R63" s="38">
        <v>19.2</v>
      </c>
      <c r="S63" s="38">
        <v>0</v>
      </c>
      <c r="T63" s="37">
        <f>SUMPRODUCT(LTA!J63:AN63,LTA!J$101:AN$101,LTA!J$105:AN$105)</f>
        <v>85.22</v>
      </c>
      <c r="U63" s="37">
        <f>SUMPRODUCT(LTA!J63:AN63,LTA!J$102:AN$102,LTA!J$105:AN$105)</f>
        <v>548.12219400000004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198.11</v>
      </c>
      <c r="Z63" s="34">
        <f>IEX!P63</f>
        <v>0</v>
      </c>
      <c r="AA63" s="75">
        <f>STOA!J63</f>
        <v>323.11000000000007</v>
      </c>
      <c r="AB63" s="75">
        <f>-STOA!P63</f>
        <v>0</v>
      </c>
      <c r="AC63">
        <f t="shared" si="0"/>
        <v>19.887889893605923</v>
      </c>
      <c r="AD63">
        <f t="shared" si="1"/>
        <v>2347.7180498213852</v>
      </c>
      <c r="AE63">
        <f>'IDT-1'!F63</f>
        <v>0</v>
      </c>
      <c r="AF63" s="24"/>
      <c r="AG63">
        <f t="shared" si="2"/>
        <v>2347.7180498213852</v>
      </c>
      <c r="AI63" s="34">
        <f>PXIL!J63</f>
        <v>0</v>
      </c>
      <c r="AJ63" s="34">
        <f>PXIL!P63</f>
        <v>0</v>
      </c>
      <c r="AK63" s="34">
        <f>RTM_IEX!J63</f>
        <v>259.95999999999998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3.8695740000000001</v>
      </c>
      <c r="E64">
        <f>GT_NG!T64</f>
        <v>10.078197249048872</v>
      </c>
      <c r="F64">
        <f>GT_Spot!T64</f>
        <v>0</v>
      </c>
      <c r="G64">
        <f>PPCL_NG!T64</f>
        <v>54.25</v>
      </c>
      <c r="H64">
        <f>PPCL_Spot!T64</f>
        <v>0</v>
      </c>
      <c r="I64">
        <f>Bawana_NG!T64</f>
        <v>69.607583070032291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664.01126231324633</v>
      </c>
      <c r="P64" s="36">
        <v>75.327129082663205</v>
      </c>
      <c r="Q64" s="36">
        <v>26.74</v>
      </c>
      <c r="R64" s="38">
        <v>19.2</v>
      </c>
      <c r="S64" s="38">
        <v>0</v>
      </c>
      <c r="T64" s="37">
        <f>SUMPRODUCT(LTA!J64:AN64,LTA!J$101:AN$101,LTA!J$105:AN$105)</f>
        <v>80.72</v>
      </c>
      <c r="U64" s="37">
        <f>SUMPRODUCT(LTA!J64:AN64,LTA!J$102:AN$102,LTA!J$105:AN$105)</f>
        <v>545.68569400000001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212.61</v>
      </c>
      <c r="Z64" s="34">
        <f>IEX!P64</f>
        <v>0</v>
      </c>
      <c r="AA64" s="75">
        <f>STOA!J64</f>
        <v>323.11000000000007</v>
      </c>
      <c r="AB64" s="75">
        <f>-STOA!P64</f>
        <v>0</v>
      </c>
      <c r="AC64">
        <f t="shared" si="0"/>
        <v>20.000143293605923</v>
      </c>
      <c r="AD64">
        <f t="shared" si="1"/>
        <v>2360.9692964213846</v>
      </c>
      <c r="AE64">
        <f>'IDT-1'!F64</f>
        <v>0</v>
      </c>
      <c r="AF64" s="24"/>
      <c r="AG64">
        <f t="shared" si="2"/>
        <v>2360.9692964213846</v>
      </c>
      <c r="AI64" s="34">
        <f>PXIL!J64</f>
        <v>0</v>
      </c>
      <c r="AJ64" s="34">
        <f>PXIL!P64</f>
        <v>0</v>
      </c>
      <c r="AK64" s="34">
        <f>RTM_IEX!J64</f>
        <v>265.76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3.8695740000000001</v>
      </c>
      <c r="E65">
        <f>GT_NG!T65</f>
        <v>10.078197249048872</v>
      </c>
      <c r="F65">
        <f>GT_Spot!T65</f>
        <v>0</v>
      </c>
      <c r="G65">
        <f>PPCL_NG!T65</f>
        <v>54.25</v>
      </c>
      <c r="H65">
        <f>PPCL_Spot!T65</f>
        <v>0</v>
      </c>
      <c r="I65">
        <f>Bawana_NG!T65</f>
        <v>69.607583070032291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661.30239007755665</v>
      </c>
      <c r="P65" s="36">
        <v>75.327129082663205</v>
      </c>
      <c r="Q65" s="36">
        <v>26.74</v>
      </c>
      <c r="R65" s="38">
        <v>19.2</v>
      </c>
      <c r="S65" s="38">
        <v>0</v>
      </c>
      <c r="T65" s="37">
        <f>SUMPRODUCT(LTA!J65:AN65,LTA!J$101:AN$101,LTA!J$105:AN$105)</f>
        <v>73.8</v>
      </c>
      <c r="U65" s="37">
        <f>SUMPRODUCT(LTA!J65:AN65,LTA!J$102:AN$102,LTA!J$105:AN$105)</f>
        <v>538.74654199999998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226.14</v>
      </c>
      <c r="Z65" s="34">
        <f>IEX!P65</f>
        <v>0</v>
      </c>
      <c r="AA65" s="75">
        <f>STOA!J65</f>
        <v>323.11000000000007</v>
      </c>
      <c r="AB65" s="75">
        <f>-STOA!P65</f>
        <v>0</v>
      </c>
      <c r="AC65">
        <f t="shared" si="0"/>
        <v>19.812251890026129</v>
      </c>
      <c r="AD65">
        <f t="shared" si="1"/>
        <v>2338.7891635892747</v>
      </c>
      <c r="AE65">
        <f>'IDT-1'!F65</f>
        <v>0</v>
      </c>
      <c r="AF65" s="24"/>
      <c r="AG65">
        <f t="shared" si="2"/>
        <v>2338.7891635892747</v>
      </c>
      <c r="AI65" s="34">
        <f>PXIL!J65</f>
        <v>0</v>
      </c>
      <c r="AJ65" s="34">
        <f>PXIL!P65</f>
        <v>0</v>
      </c>
      <c r="AK65" s="34">
        <f>RTM_IEX!J65</f>
        <v>246.43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3.8695740000000001</v>
      </c>
      <c r="E66">
        <f>GT_NG!T66</f>
        <v>10.078197249048872</v>
      </c>
      <c r="F66">
        <f>GT_Spot!T66</f>
        <v>0</v>
      </c>
      <c r="G66">
        <f>PPCL_NG!T66</f>
        <v>54.25</v>
      </c>
      <c r="H66">
        <f>PPCL_Spot!T66</f>
        <v>0</v>
      </c>
      <c r="I66">
        <f>Bawana_NG!T66</f>
        <v>69.607583070032291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661.30239007755665</v>
      </c>
      <c r="P66" s="36">
        <v>75.327129082663205</v>
      </c>
      <c r="Q66" s="36">
        <v>26.74</v>
      </c>
      <c r="R66" s="38">
        <v>19.2</v>
      </c>
      <c r="S66" s="38">
        <v>0</v>
      </c>
      <c r="T66" s="37">
        <f>SUMPRODUCT(LTA!J66:AN66,LTA!J$101:AN$101,LTA!J$105:AN$105)</f>
        <v>68.28</v>
      </c>
      <c r="U66" s="37">
        <f>SUMPRODUCT(LTA!J66:AN66,LTA!J$102:AN$102,LTA!J$105:AN$105)</f>
        <v>531.44678799999997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226.14</v>
      </c>
      <c r="Z66" s="34">
        <f>IEX!P66</f>
        <v>0</v>
      </c>
      <c r="AA66" s="75">
        <f>STOA!J66</f>
        <v>323.11000000000007</v>
      </c>
      <c r="AB66" s="75">
        <f>-STOA!P66</f>
        <v>0</v>
      </c>
      <c r="AC66">
        <f t="shared" si="0"/>
        <v>19.696417956426128</v>
      </c>
      <c r="AD66">
        <f t="shared" si="1"/>
        <v>2325.1152435228751</v>
      </c>
      <c r="AE66">
        <f>'IDT-1'!F66</f>
        <v>0</v>
      </c>
      <c r="AF66" s="24"/>
      <c r="AG66">
        <f t="shared" si="2"/>
        <v>2325.1152435228751</v>
      </c>
      <c r="AI66" s="34">
        <f>PXIL!J66</f>
        <v>0</v>
      </c>
      <c r="AJ66" s="34">
        <f>PXIL!P66</f>
        <v>0</v>
      </c>
      <c r="AK66" s="34">
        <f>RTM_IEX!J66</f>
        <v>245.46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3.8695740000000001</v>
      </c>
      <c r="E67">
        <f>GT_NG!T67</f>
        <v>10.078197249048872</v>
      </c>
      <c r="F67">
        <f>GT_Spot!T67</f>
        <v>0</v>
      </c>
      <c r="G67">
        <f>PPCL_NG!T67</f>
        <v>54.25</v>
      </c>
      <c r="H67">
        <f>PPCL_Spot!T67</f>
        <v>0</v>
      </c>
      <c r="I67">
        <f>Bawana_NG!T67</f>
        <v>69.607583070032291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661.72607974104608</v>
      </c>
      <c r="P67" s="36">
        <v>75.327129082663205</v>
      </c>
      <c r="Q67" s="36">
        <v>26.74</v>
      </c>
      <c r="R67" s="38">
        <v>19.2</v>
      </c>
      <c r="S67" s="38">
        <v>0</v>
      </c>
      <c r="T67" s="37">
        <f>SUMPRODUCT(LTA!J67:AN67,LTA!J$101:AN$101,LTA!J$105:AN$105)</f>
        <v>62.230000000000004</v>
      </c>
      <c r="U67" s="37">
        <f>SUMPRODUCT(LTA!J67:AN67,LTA!J$102:AN$102,LTA!J$105:AN$105)</f>
        <v>523.64217999999994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217.44</v>
      </c>
      <c r="Z67" s="34">
        <f>IEX!P67</f>
        <v>0</v>
      </c>
      <c r="AA67" s="75">
        <f>STOA!J67</f>
        <v>324.12000000000006</v>
      </c>
      <c r="AB67" s="75">
        <f>-STOA!P67</f>
        <v>0</v>
      </c>
      <c r="AC67">
        <f t="shared" si="0"/>
        <v>19.502790242399438</v>
      </c>
      <c r="AD67">
        <f t="shared" si="1"/>
        <v>2302.257952900391</v>
      </c>
      <c r="AE67">
        <f>'IDT-1'!F67</f>
        <v>0</v>
      </c>
      <c r="AF67" s="24"/>
      <c r="AG67">
        <f t="shared" si="2"/>
        <v>2302.257952900391</v>
      </c>
      <c r="AI67" s="34">
        <f>PXIL!J67</f>
        <v>0</v>
      </c>
      <c r="AJ67" s="34">
        <f>PXIL!P67</f>
        <v>0</v>
      </c>
      <c r="AK67" s="34">
        <f>RTM_IEX!J67</f>
        <v>243.53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3.8695740000000001</v>
      </c>
      <c r="E68">
        <f>GT_NG!T68</f>
        <v>9.8343225051214507</v>
      </c>
      <c r="F68">
        <f>GT_Spot!T68</f>
        <v>0</v>
      </c>
      <c r="G68">
        <f>PPCL_NG!T68</f>
        <v>54.25</v>
      </c>
      <c r="H68">
        <f>PPCL_Spot!T68</f>
        <v>0</v>
      </c>
      <c r="I68">
        <f>Bawana_NG!T68</f>
        <v>69.607583070032291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665.5014257314989</v>
      </c>
      <c r="P68" s="36">
        <v>75.327129082663205</v>
      </c>
      <c r="Q68" s="36">
        <v>26.74</v>
      </c>
      <c r="R68" s="38">
        <v>19.2</v>
      </c>
      <c r="S68" s="38">
        <v>0</v>
      </c>
      <c r="T68" s="37">
        <f>SUMPRODUCT(LTA!J68:AN68,LTA!J$101:AN$101,LTA!J$105:AN$105)</f>
        <v>55.38</v>
      </c>
      <c r="U68" s="37">
        <f>SUMPRODUCT(LTA!J68:AN68,LTA!J$102:AN$102,LTA!J$105:AN$105)</f>
        <v>514.70509799999991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206.81</v>
      </c>
      <c r="Z68" s="34">
        <f>IEX!P68</f>
        <v>0</v>
      </c>
      <c r="AA68" s="75">
        <f>STOA!J68</f>
        <v>324.12000000000006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19.294339112070251</v>
      </c>
      <c r="AD68">
        <f t="shared" ref="AD68:AD98" si="4">SUM(B68:AB68,AI68:AV68)-AC68</f>
        <v>2277.6507932772452</v>
      </c>
      <c r="AE68">
        <f>'IDT-1'!F68</f>
        <v>0</v>
      </c>
      <c r="AF68" s="24"/>
      <c r="AG68">
        <f t="shared" ref="AG68:AG98" si="5">SUM(AD68:AF68)</f>
        <v>2277.6507932772452</v>
      </c>
      <c r="AI68" s="34">
        <f>PXIL!J68</f>
        <v>0</v>
      </c>
      <c r="AJ68" s="34">
        <f>PXIL!P68</f>
        <v>0</v>
      </c>
      <c r="AK68" s="34">
        <f>RTM_IEX!J68</f>
        <v>241.6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3.8695740000000001</v>
      </c>
      <c r="E69">
        <f>GT_NG!T69</f>
        <v>10.078197249048872</v>
      </c>
      <c r="F69">
        <f>GT_Spot!T69</f>
        <v>0</v>
      </c>
      <c r="G69">
        <f>PPCL_NG!T69</f>
        <v>54.25</v>
      </c>
      <c r="H69">
        <f>PPCL_Spot!T69</f>
        <v>0</v>
      </c>
      <c r="I69">
        <f>Bawana_NG!T69</f>
        <v>69.607583070032291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663.30653013652227</v>
      </c>
      <c r="P69" s="36">
        <v>75.327129082663205</v>
      </c>
      <c r="Q69" s="36">
        <v>26.74</v>
      </c>
      <c r="R69" s="38">
        <v>18.21</v>
      </c>
      <c r="S69" s="38">
        <v>0</v>
      </c>
      <c r="T69" s="37">
        <f>SUMPRODUCT(LTA!J69:AN69,LTA!J$101:AN$101,LTA!J$105:AN$105)</f>
        <v>47.55</v>
      </c>
      <c r="U69" s="37">
        <f>SUMPRODUCT(LTA!J69:AN69,LTA!J$102:AN$102,LTA!J$105:AN$105)</f>
        <v>504.69445999999994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188.45</v>
      </c>
      <c r="Z69" s="34">
        <f>IEX!P69</f>
        <v>0</v>
      </c>
      <c r="AA69" s="75">
        <f>STOA!J69</f>
        <v>322.19000000000005</v>
      </c>
      <c r="AB69" s="75">
        <f>-STOA!P69</f>
        <v>0</v>
      </c>
      <c r="AC69">
        <f t="shared" si="3"/>
        <v>18.486665177721438</v>
      </c>
      <c r="AD69">
        <f t="shared" si="4"/>
        <v>2182.3068083605453</v>
      </c>
      <c r="AE69">
        <f>'IDT-1'!F69</f>
        <v>0</v>
      </c>
      <c r="AF69" s="24"/>
      <c r="AG69">
        <f t="shared" si="5"/>
        <v>2182.3068083605453</v>
      </c>
      <c r="AI69" s="34">
        <f>PXIL!J69</f>
        <v>0</v>
      </c>
      <c r="AJ69" s="34">
        <f>PXIL!P69</f>
        <v>0</v>
      </c>
      <c r="AK69" s="34">
        <f>RTM_IEX!J69</f>
        <v>186.52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3.8695740000000001</v>
      </c>
      <c r="E70">
        <f>GT_NG!T70</f>
        <v>10.078197249048872</v>
      </c>
      <c r="F70">
        <f>GT_Spot!T70</f>
        <v>0</v>
      </c>
      <c r="G70">
        <f>PPCL_NG!T70</f>
        <v>54.25</v>
      </c>
      <c r="H70">
        <f>PPCL_Spot!T70</f>
        <v>0</v>
      </c>
      <c r="I70">
        <f>Bawana_NG!T70</f>
        <v>69.607583070032291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663.30639535549369</v>
      </c>
      <c r="P70" s="36">
        <v>75.327129082663205</v>
      </c>
      <c r="Q70" s="36">
        <v>26.74</v>
      </c>
      <c r="R70" s="38">
        <v>16.54</v>
      </c>
      <c r="S70" s="38">
        <v>0</v>
      </c>
      <c r="T70" s="37">
        <f>SUMPRODUCT(LTA!J70:AN70,LTA!J$101:AN$101,LTA!J$105:AN$105)</f>
        <v>41.55</v>
      </c>
      <c r="U70" s="37">
        <f>SUMPRODUCT(LTA!J70:AN70,LTA!J$102:AN$102,LTA!J$105:AN$105)</f>
        <v>497.96971999999994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170.09</v>
      </c>
      <c r="Z70" s="34">
        <f>IEX!P70</f>
        <v>0</v>
      </c>
      <c r="AA70" s="75">
        <f>STOA!J70</f>
        <v>322.19000000000005</v>
      </c>
      <c r="AB70" s="75">
        <f>-STOA!P70</f>
        <v>0</v>
      </c>
      <c r="AC70">
        <f t="shared" si="3"/>
        <v>18.195228229560797</v>
      </c>
      <c r="AD70">
        <f t="shared" si="4"/>
        <v>2147.9033705276775</v>
      </c>
      <c r="AE70">
        <f>'IDT-1'!F70</f>
        <v>0</v>
      </c>
      <c r="AF70" s="24"/>
      <c r="AG70">
        <f t="shared" si="5"/>
        <v>2147.9033705276775</v>
      </c>
      <c r="AI70" s="34">
        <f>PXIL!J70</f>
        <v>0</v>
      </c>
      <c r="AJ70" s="34">
        <f>PXIL!P70</f>
        <v>0</v>
      </c>
      <c r="AK70" s="34">
        <f>RTM_IEX!J70</f>
        <v>184.58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3.8695740000000001</v>
      </c>
      <c r="E71">
        <f>GT_NG!T71</f>
        <v>7.9507280139778684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69.607583070032291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657.37553519197149</v>
      </c>
      <c r="P71" s="36">
        <v>75.327129082663205</v>
      </c>
      <c r="Q71" s="36">
        <v>26.74</v>
      </c>
      <c r="R71" s="38">
        <v>12.27</v>
      </c>
      <c r="S71" s="38">
        <v>0</v>
      </c>
      <c r="T71" s="37">
        <f>SUMPRODUCT(LTA!J71:AN71,LTA!J$101:AN$101,LTA!J$105:AN$105)</f>
        <v>35.58</v>
      </c>
      <c r="U71" s="37">
        <f>SUMPRODUCT(LTA!J71:AN71,LTA!J$102:AN$102,LTA!J$105:AN$105)</f>
        <v>491.499392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153.66</v>
      </c>
      <c r="Z71" s="34">
        <f>IEX!P71</f>
        <v>0</v>
      </c>
      <c r="AA71" s="75">
        <f>STOA!J71</f>
        <v>322.37000000000006</v>
      </c>
      <c r="AB71" s="75">
        <f>-STOA!P71</f>
        <v>0</v>
      </c>
      <c r="AC71">
        <f t="shared" si="3"/>
        <v>18.482855507412619</v>
      </c>
      <c r="AD71">
        <f t="shared" si="4"/>
        <v>2181.8570858512321</v>
      </c>
      <c r="AE71">
        <f>'IDT-1'!F71</f>
        <v>0</v>
      </c>
      <c r="AF71" s="24"/>
      <c r="AG71">
        <f t="shared" si="5"/>
        <v>2181.8570858512321</v>
      </c>
      <c r="AI71" s="34">
        <f>PXIL!J71</f>
        <v>0</v>
      </c>
      <c r="AJ71" s="34">
        <f>PXIL!P71</f>
        <v>0</v>
      </c>
      <c r="AK71" s="34">
        <f>RTM_IEX!J71</f>
        <v>285.08999999999997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3.8695740000000001</v>
      </c>
      <c r="E72">
        <f>GT_NG!T72</f>
        <v>7.9507280139778684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69.607583070032291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657.37553519197149</v>
      </c>
      <c r="P72" s="36">
        <v>75.327129082663205</v>
      </c>
      <c r="Q72" s="36">
        <v>26.74</v>
      </c>
      <c r="R72" s="38">
        <v>9.3699999999999992</v>
      </c>
      <c r="S72" s="38">
        <v>0</v>
      </c>
      <c r="T72" s="37">
        <f>SUMPRODUCT(LTA!J72:AN72,LTA!J$101:AN$101,LTA!J$105:AN$105)</f>
        <v>27.68</v>
      </c>
      <c r="U72" s="37">
        <f>SUMPRODUCT(LTA!J72:AN72,LTA!J$102:AN$102,LTA!J$105:AN$105)</f>
        <v>485.25220599999994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138.19999999999999</v>
      </c>
      <c r="Z72" s="34">
        <f>IEX!P72</f>
        <v>0</v>
      </c>
      <c r="AA72" s="75">
        <f>STOA!J72</f>
        <v>322.37000000000006</v>
      </c>
      <c r="AB72" s="75">
        <f>-STOA!P72</f>
        <v>0</v>
      </c>
      <c r="AC72">
        <f t="shared" si="3"/>
        <v>18.169223145012616</v>
      </c>
      <c r="AD72">
        <f t="shared" si="4"/>
        <v>2144.8335322136327</v>
      </c>
      <c r="AE72">
        <f>'IDT-1'!F72</f>
        <v>0</v>
      </c>
      <c r="AF72" s="24"/>
      <c r="AG72">
        <f t="shared" si="5"/>
        <v>2144.8335322136327</v>
      </c>
      <c r="AI72" s="34">
        <f>PXIL!J72</f>
        <v>0</v>
      </c>
      <c r="AJ72" s="34">
        <f>PXIL!P72</f>
        <v>0</v>
      </c>
      <c r="AK72" s="34">
        <f>RTM_IEX!J72</f>
        <v>280.26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3.8695740000000001</v>
      </c>
      <c r="E73">
        <f>GT_NG!T73</f>
        <v>7.9507280139778684</v>
      </c>
      <c r="F73">
        <f>GT_Spot!T73</f>
        <v>0</v>
      </c>
      <c r="G73">
        <f>PPCL_NG!T73</f>
        <v>29.79</v>
      </c>
      <c r="H73">
        <f>PPCL_Spot!T73</f>
        <v>0</v>
      </c>
      <c r="I73">
        <f>Bawana_NG!T73</f>
        <v>69.607583070032291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655.70571208172476</v>
      </c>
      <c r="P73" s="36">
        <v>75.327129082663205</v>
      </c>
      <c r="Q73" s="36">
        <v>26.74</v>
      </c>
      <c r="R73" s="38">
        <v>6.06</v>
      </c>
      <c r="S73" s="38">
        <v>0</v>
      </c>
      <c r="T73" s="37">
        <f>SUMPRODUCT(LTA!J73:AN73,LTA!J$101:AN$101,LTA!J$105:AN$105)</f>
        <v>20.79</v>
      </c>
      <c r="U73" s="37">
        <f>SUMPRODUCT(LTA!J73:AN73,LTA!J$102:AN$102,LTA!J$105:AN$105)</f>
        <v>479.15120999999999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113.07</v>
      </c>
      <c r="Z73" s="34">
        <f>IEX!P73</f>
        <v>0</v>
      </c>
      <c r="AA73" s="75">
        <f>STOA!J73</f>
        <v>348.3</v>
      </c>
      <c r="AB73" s="75">
        <f>-STOA!P73</f>
        <v>0</v>
      </c>
      <c r="AC73">
        <f t="shared" si="3"/>
        <v>15.67744026448654</v>
      </c>
      <c r="AD73">
        <f t="shared" si="4"/>
        <v>1850.6844959839113</v>
      </c>
      <c r="AE73">
        <f>'IDT-1'!F73</f>
        <v>0</v>
      </c>
      <c r="AF73" s="24"/>
      <c r="AG73">
        <f t="shared" si="5"/>
        <v>1850.6844959839113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3.8695740000000001</v>
      </c>
      <c r="E74">
        <f>GT_NG!T74</f>
        <v>7.9507280139778684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69.607583070032291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656.2007021165665</v>
      </c>
      <c r="P74" s="36">
        <v>75.327129082663205</v>
      </c>
      <c r="Q74" s="36">
        <v>26.74</v>
      </c>
      <c r="R74" s="38">
        <v>3.4378513429106805</v>
      </c>
      <c r="S74" s="38">
        <v>0</v>
      </c>
      <c r="T74" s="37">
        <f>SUMPRODUCT(LTA!J74:AN74,LTA!J$101:AN$101,LTA!J$105:AN$105)</f>
        <v>12.92</v>
      </c>
      <c r="U74" s="37">
        <f>SUMPRODUCT(LTA!J74:AN74,LTA!J$102:AN$102,LTA!J$105:AN$105)</f>
        <v>473.57649799999996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87.94</v>
      </c>
      <c r="Z74" s="34">
        <f>IEX!P74</f>
        <v>0</v>
      </c>
      <c r="AA74" s="75">
        <f>STOA!J74</f>
        <v>348.3</v>
      </c>
      <c r="AB74" s="75">
        <f>-STOA!P74</f>
        <v>0</v>
      </c>
      <c r="AC74">
        <f t="shared" si="3"/>
        <v>15.328908551259664</v>
      </c>
      <c r="AD74">
        <f t="shared" si="4"/>
        <v>1809.5411570748909</v>
      </c>
      <c r="AE74">
        <f>'IDT-1'!F74</f>
        <v>0</v>
      </c>
      <c r="AF74" s="24"/>
      <c r="AG74">
        <f t="shared" si="5"/>
        <v>1809.5411570748909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3.9297540000000004</v>
      </c>
      <c r="E75">
        <f>GT_NG!T75</f>
        <v>8.0202679091438576</v>
      </c>
      <c r="F75">
        <f>GT_Spot!T75</f>
        <v>0</v>
      </c>
      <c r="G75">
        <f>PPCL_NG!T75</f>
        <v>56.06</v>
      </c>
      <c r="H75">
        <f>PPCL_Spot!T75</f>
        <v>0</v>
      </c>
      <c r="I75">
        <f>Bawana_NG!T75</f>
        <v>69.607583070032291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722.38220671533531</v>
      </c>
      <c r="P75" s="36">
        <v>75.327129082663205</v>
      </c>
      <c r="Q75" s="36">
        <v>26.74</v>
      </c>
      <c r="R75" s="38">
        <v>0</v>
      </c>
      <c r="S75" s="38">
        <v>0</v>
      </c>
      <c r="T75" s="37">
        <f>SUMPRODUCT(LTA!J75:AN75,LTA!J$101:AN$101,LTA!J$105:AN$105)</f>
        <v>7.2</v>
      </c>
      <c r="U75" s="37">
        <f>SUMPRODUCT(LTA!J75:AN75,LTA!J$102:AN$102,LTA!J$105:AN$105)</f>
        <v>469.48536999999993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43.49</v>
      </c>
      <c r="Z75" s="34">
        <f>IEX!P75</f>
        <v>0</v>
      </c>
      <c r="AA75" s="75">
        <f>STOA!J75</f>
        <v>364.53000000000003</v>
      </c>
      <c r="AB75" s="75">
        <f>-STOA!P75</f>
        <v>0</v>
      </c>
      <c r="AC75">
        <f t="shared" si="3"/>
        <v>16.982551410528266</v>
      </c>
      <c r="AD75">
        <f t="shared" si="4"/>
        <v>2004.7497593666465</v>
      </c>
      <c r="AE75">
        <f>'IDT-1'!F75</f>
        <v>0</v>
      </c>
      <c r="AF75" s="24"/>
      <c r="AG75">
        <f t="shared" si="5"/>
        <v>2004.7497593666465</v>
      </c>
      <c r="AI75" s="34">
        <f>PXIL!J75</f>
        <v>0</v>
      </c>
      <c r="AJ75" s="34">
        <f>PXIL!P75</f>
        <v>0</v>
      </c>
      <c r="AK75" s="34">
        <f>RTM_IEX!J75</f>
        <v>144.96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3.9297540000000004</v>
      </c>
      <c r="E76">
        <f>GT_NG!T76</f>
        <v>8.0202679091438576</v>
      </c>
      <c r="F76">
        <f>GT_Spot!T76</f>
        <v>0</v>
      </c>
      <c r="G76">
        <f>PPCL_NG!T76</f>
        <v>56.06</v>
      </c>
      <c r="H76">
        <f>PPCL_Spot!T76</f>
        <v>0</v>
      </c>
      <c r="I76">
        <f>Bawana_NG!T76</f>
        <v>69.607583070032291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724.8853053826241</v>
      </c>
      <c r="P76" s="36">
        <v>75.327129082663205</v>
      </c>
      <c r="Q76" s="36">
        <v>26.74</v>
      </c>
      <c r="R76" s="38">
        <v>0</v>
      </c>
      <c r="S76" s="38">
        <v>0</v>
      </c>
      <c r="T76" s="37">
        <f>SUMPRODUCT(LTA!J76:AN76,LTA!J$101:AN$101,LTA!J$105:AN$105)</f>
        <v>4.55</v>
      </c>
      <c r="U76" s="37">
        <f>SUMPRODUCT(LTA!J76:AN76,LTA!J$102:AN$102,LTA!J$105:AN$105)</f>
        <v>466.16198399999996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7.73</v>
      </c>
      <c r="Z76" s="34">
        <f>IEX!P76</f>
        <v>0</v>
      </c>
      <c r="AA76" s="75">
        <f>STOA!J76</f>
        <v>364.53000000000003</v>
      </c>
      <c r="AB76" s="75">
        <f>-STOA!P76</f>
        <v>0</v>
      </c>
      <c r="AC76">
        <f t="shared" si="3"/>
        <v>16.652932996933494</v>
      </c>
      <c r="AD76">
        <f t="shared" si="4"/>
        <v>1965.83909044753</v>
      </c>
      <c r="AE76">
        <f>'IDT-1'!F76</f>
        <v>0</v>
      </c>
      <c r="AF76" s="24"/>
      <c r="AG76">
        <f t="shared" si="5"/>
        <v>1965.83909044753</v>
      </c>
      <c r="AI76" s="34">
        <f>PXIL!J76</f>
        <v>0</v>
      </c>
      <c r="AJ76" s="34">
        <f>PXIL!P76</f>
        <v>0</v>
      </c>
      <c r="AK76" s="34">
        <f>RTM_IEX!J76</f>
        <v>144.94999999999999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3.9297540000000004</v>
      </c>
      <c r="E77">
        <f>GT_NG!T77</f>
        <v>8.0202679091438576</v>
      </c>
      <c r="F77">
        <f>GT_Spot!T77</f>
        <v>0</v>
      </c>
      <c r="G77">
        <f>PPCL_NG!T77</f>
        <v>56.06</v>
      </c>
      <c r="H77">
        <f>PPCL_Spot!T77</f>
        <v>0</v>
      </c>
      <c r="I77">
        <f>Bawana_NG!T77</f>
        <v>69.607583070032291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746.87441361892218</v>
      </c>
      <c r="P77" s="36">
        <v>75.327129082663205</v>
      </c>
      <c r="Q77" s="36">
        <v>26.74</v>
      </c>
      <c r="R77" s="38">
        <v>0</v>
      </c>
      <c r="S77" s="38">
        <v>0</v>
      </c>
      <c r="T77" s="37">
        <f>SUMPRODUCT(LTA!J77:AN77,LTA!J$101:AN$101,LTA!J$105:AN$105)</f>
        <v>1.95</v>
      </c>
      <c r="U77" s="37">
        <f>SUMPRODUCT(LTA!J77:AN77,LTA!J$102:AN$102,LTA!J$105:AN$105)</f>
        <v>463.11148599999996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371</v>
      </c>
      <c r="AB77" s="75">
        <f>-STOA!P77</f>
        <v>0</v>
      </c>
      <c r="AC77">
        <f t="shared" si="3"/>
        <v>16.089617322918397</v>
      </c>
      <c r="AD77">
        <f t="shared" si="4"/>
        <v>1899.341016357843</v>
      </c>
      <c r="AE77">
        <f>'IDT-1'!F77</f>
        <v>0</v>
      </c>
      <c r="AF77" s="24"/>
      <c r="AG77">
        <f t="shared" si="5"/>
        <v>1899.341016357843</v>
      </c>
      <c r="AI77" s="34">
        <f>PXIL!J77</f>
        <v>0</v>
      </c>
      <c r="AJ77" s="34">
        <f>PXIL!P77</f>
        <v>0</v>
      </c>
      <c r="AK77" s="34">
        <f>RTM_IEX!J77</f>
        <v>62.81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3.9297540000000004</v>
      </c>
      <c r="E78">
        <f>GT_NG!T78</f>
        <v>7.8672801397786856</v>
      </c>
      <c r="F78">
        <f>GT_Spot!T78</f>
        <v>0</v>
      </c>
      <c r="G78">
        <f>PPCL_NG!T78</f>
        <v>56.06</v>
      </c>
      <c r="H78">
        <f>PPCL_Spot!T78</f>
        <v>0</v>
      </c>
      <c r="I78">
        <f>Bawana_NG!T78</f>
        <v>69.607583070032291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722.0274158257057</v>
      </c>
      <c r="P78" s="36">
        <v>75.327129082663205</v>
      </c>
      <c r="Q78" s="36">
        <v>26.74</v>
      </c>
      <c r="R78" s="38">
        <v>0</v>
      </c>
      <c r="S78" s="38">
        <v>0</v>
      </c>
      <c r="T78" s="37">
        <f>SUMPRODUCT(LTA!J78:AN78,LTA!J$101:AN$101,LTA!J$105:AN$105)</f>
        <v>0.48</v>
      </c>
      <c r="U78" s="37">
        <f>SUMPRODUCT(LTA!J78:AN78,LTA!J$102:AN$102,LTA!J$105:AN$105)</f>
        <v>461.34745999999996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371</v>
      </c>
      <c r="AB78" s="75">
        <f>-STOA!P78</f>
        <v>0</v>
      </c>
      <c r="AC78">
        <f t="shared" si="3"/>
        <v>15.568363625792708</v>
      </c>
      <c r="AD78">
        <f t="shared" si="4"/>
        <v>1837.808258492387</v>
      </c>
      <c r="AE78">
        <f>'IDT-1'!F78</f>
        <v>0</v>
      </c>
      <c r="AF78" s="24"/>
      <c r="AG78">
        <f t="shared" si="5"/>
        <v>1837.808258492387</v>
      </c>
      <c r="AI78" s="34">
        <f>PXIL!J78</f>
        <v>0</v>
      </c>
      <c r="AJ78" s="34">
        <f>PXIL!P78</f>
        <v>0</v>
      </c>
      <c r="AK78" s="34">
        <f>RTM_IEX!J78</f>
        <v>28.99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3.9297540000000004</v>
      </c>
      <c r="E79">
        <f>GT_NG!T79</f>
        <v>7.8672801397786856</v>
      </c>
      <c r="F79">
        <f>GT_Spot!T79</f>
        <v>0</v>
      </c>
      <c r="G79">
        <f>PPCL_NG!T79</f>
        <v>56.06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699.96198895731914</v>
      </c>
      <c r="P79" s="36">
        <v>75.327129082663205</v>
      </c>
      <c r="Q79" s="36">
        <v>26.74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461.89999999999992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571.14</v>
      </c>
      <c r="AB79" s="75">
        <f>-STOA!P79</f>
        <v>0</v>
      </c>
      <c r="AC79">
        <f t="shared" si="3"/>
        <v>17.669068610909829</v>
      </c>
      <c r="AD79">
        <f t="shared" si="4"/>
        <v>1884.9443645344384</v>
      </c>
      <c r="AE79">
        <f>'IDT-1'!F79</f>
        <v>0</v>
      </c>
      <c r="AF79" s="24"/>
      <c r="AG79">
        <f t="shared" si="5"/>
        <v>1884.9443645344384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3.9297540000000004</v>
      </c>
      <c r="E80">
        <f>GT_NG!T80</f>
        <v>8.0202679091438576</v>
      </c>
      <c r="F80">
        <f>GT_Spot!T80</f>
        <v>0</v>
      </c>
      <c r="G80">
        <f>PPCL_NG!T80</f>
        <v>56.06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675.10516017742407</v>
      </c>
      <c r="P80" s="36">
        <v>75.327129082663205</v>
      </c>
      <c r="Q80" s="36">
        <v>26.74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461.89999999999992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571.14</v>
      </c>
      <c r="AB80" s="75">
        <f>-STOA!P80</f>
        <v>0</v>
      </c>
      <c r="AC80">
        <f t="shared" si="3"/>
        <v>17.460884346421381</v>
      </c>
      <c r="AD80">
        <f t="shared" si="4"/>
        <v>1860.3687077883972</v>
      </c>
      <c r="AE80">
        <f>'IDT-1'!F80</f>
        <v>0</v>
      </c>
      <c r="AF80" s="24"/>
      <c r="AG80">
        <f t="shared" si="5"/>
        <v>1860.3687077883972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3.9297540000000004</v>
      </c>
      <c r="E81">
        <f>GT_NG!T81</f>
        <v>8.0202679091438576</v>
      </c>
      <c r="F81">
        <f>GT_Spot!T81</f>
        <v>0</v>
      </c>
      <c r="G81">
        <f>PPCL_NG!T81</f>
        <v>56.06</v>
      </c>
      <c r="H81">
        <f>PPCL_Spot!T81</f>
        <v>0</v>
      </c>
      <c r="I81">
        <f>Bawana_NG!T81</f>
        <v>69.607583070032291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673.3902077165892</v>
      </c>
      <c r="P81" s="36">
        <v>75.327129082663205</v>
      </c>
      <c r="Q81" s="36">
        <v>26.74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461.89999999999992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577.61999999999989</v>
      </c>
      <c r="AB81" s="75">
        <f>-STOA!P81</f>
        <v>0</v>
      </c>
      <c r="AC81">
        <f t="shared" si="3"/>
        <v>17.331490128929921</v>
      </c>
      <c r="AD81">
        <f t="shared" si="4"/>
        <v>1885.2634516494984</v>
      </c>
      <c r="AE81">
        <f>'IDT-1'!F81</f>
        <v>0</v>
      </c>
      <c r="AF81" s="24"/>
      <c r="AG81">
        <f t="shared" si="5"/>
        <v>1885.2634516494984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-80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3.9297540000000004</v>
      </c>
      <c r="E82">
        <f>GT_NG!T82</f>
        <v>8.0202679091438576</v>
      </c>
      <c r="F82">
        <f>GT_Spot!T82</f>
        <v>0</v>
      </c>
      <c r="G82">
        <f>PPCL_NG!T82</f>
        <v>56.06</v>
      </c>
      <c r="H82">
        <f>PPCL_Spot!T82</f>
        <v>0</v>
      </c>
      <c r="I82">
        <f>Bawana_NG!T82</f>
        <v>69.607583070032291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669.72309707805584</v>
      </c>
      <c r="P82" s="36">
        <v>75.327129082663205</v>
      </c>
      <c r="Q82" s="36">
        <v>26.74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461.89999999999992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586.97</v>
      </c>
      <c r="AB82" s="75">
        <f>-STOA!P82</f>
        <v>0</v>
      </c>
      <c r="AC82">
        <f t="shared" si="3"/>
        <v>17.379226399566242</v>
      </c>
      <c r="AD82">
        <f t="shared" si="4"/>
        <v>1890.8986047403289</v>
      </c>
      <c r="AE82">
        <f>'IDT-1'!F82</f>
        <v>0</v>
      </c>
      <c r="AF82" s="24"/>
      <c r="AG82">
        <f t="shared" si="5"/>
        <v>1890.8986047403289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-80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3.9297540000000004</v>
      </c>
      <c r="E83">
        <f>GT_NG!T83</f>
        <v>8.0202679091438576</v>
      </c>
      <c r="F83">
        <f>GT_Spot!T83</f>
        <v>0</v>
      </c>
      <c r="G83">
        <f>PPCL_NG!T83</f>
        <v>56.06</v>
      </c>
      <c r="H83">
        <f>PPCL_Spot!T83</f>
        <v>0</v>
      </c>
      <c r="I83">
        <f>Bawana_NG!T83</f>
        <v>69.607583070032291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795.23837750500456</v>
      </c>
      <c r="P83" s="36">
        <v>75.327129082663205</v>
      </c>
      <c r="Q83" s="36">
        <v>26.74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461.89999999999992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683.8</v>
      </c>
      <c r="AB83" s="75">
        <f>-STOA!P83</f>
        <v>0</v>
      </c>
      <c r="AC83">
        <f t="shared" si="3"/>
        <v>21.737447126269998</v>
      </c>
      <c r="AD83">
        <f t="shared" si="4"/>
        <v>1814.8856644405739</v>
      </c>
      <c r="AE83">
        <f>'IDT-1'!F83</f>
        <v>0</v>
      </c>
      <c r="AF83" s="24"/>
      <c r="AG83">
        <f t="shared" si="5"/>
        <v>1814.8856644405739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-374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3.9297540000000004</v>
      </c>
      <c r="E84">
        <f>GT_NG!T84</f>
        <v>8.0202679091438576</v>
      </c>
      <c r="F84">
        <f>GT_Spot!T84</f>
        <v>0</v>
      </c>
      <c r="G84">
        <f>PPCL_NG!T84</f>
        <v>56.06</v>
      </c>
      <c r="H84">
        <f>PPCL_Spot!T84</f>
        <v>0</v>
      </c>
      <c r="I84">
        <f>Bawana_NG!T84</f>
        <v>69.607583070032291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821.70449208230673</v>
      </c>
      <c r="P84" s="36">
        <v>75.327129082663205</v>
      </c>
      <c r="Q84" s="36">
        <v>26.74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461.89999999999992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683.8</v>
      </c>
      <c r="AB84" s="75">
        <f>-STOA!P84</f>
        <v>0</v>
      </c>
      <c r="AC84">
        <f t="shared" si="3"/>
        <v>21.849637438295776</v>
      </c>
      <c r="AD84">
        <f t="shared" si="4"/>
        <v>1854.2395887058501</v>
      </c>
      <c r="AE84">
        <f>'IDT-1'!F84</f>
        <v>0</v>
      </c>
      <c r="AF84" s="24"/>
      <c r="AG84">
        <f t="shared" si="5"/>
        <v>1854.2395887058501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-361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3.9297540000000004</v>
      </c>
      <c r="E85">
        <f>GT_NG!T85</f>
        <v>8.0202679091438576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69.607583070032291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807.97343248809716</v>
      </c>
      <c r="P85" s="36">
        <v>75.327129082663205</v>
      </c>
      <c r="Q85" s="36">
        <v>26.74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461.89999999999992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683.8</v>
      </c>
      <c r="AB85" s="75">
        <f>-STOA!P85</f>
        <v>0</v>
      </c>
      <c r="AC85">
        <f t="shared" si="3"/>
        <v>20.930953812411961</v>
      </c>
      <c r="AD85">
        <f t="shared" si="4"/>
        <v>1882.3672127375246</v>
      </c>
      <c r="AE85">
        <f>'IDT-1'!F85</f>
        <v>0</v>
      </c>
      <c r="AF85" s="24"/>
      <c r="AG85">
        <f t="shared" si="5"/>
        <v>1882.3672127375246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-293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3.9297540000000004</v>
      </c>
      <c r="E86">
        <f>GT_NG!T86</f>
        <v>8.0202679091438576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69.607583070032291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806.71219025826394</v>
      </c>
      <c r="P86" s="36">
        <v>75.327129082663205</v>
      </c>
      <c r="Q86" s="36">
        <v>26.74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461.89999999999992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683.8</v>
      </c>
      <c r="AB86" s="75">
        <f>-STOA!P86</f>
        <v>0</v>
      </c>
      <c r="AC86">
        <f t="shared" si="3"/>
        <v>20.835647800432472</v>
      </c>
      <c r="AD86">
        <f t="shared" si="4"/>
        <v>1891.2012765196705</v>
      </c>
      <c r="AE86">
        <f>'IDT-1'!F86</f>
        <v>0</v>
      </c>
      <c r="AF86" s="24"/>
      <c r="AG86">
        <f t="shared" si="5"/>
        <v>1891.2012765196705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-283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3.9297540000000004</v>
      </c>
      <c r="E87">
        <f>GT_NG!T87</f>
        <v>12.677536722462026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806.71218885625331</v>
      </c>
      <c r="P87" s="36">
        <v>75.327129082663205</v>
      </c>
      <c r="Q87" s="36">
        <v>26.74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461.89999999999992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683.9799999999999</v>
      </c>
      <c r="AB87" s="75">
        <f>-STOA!P87</f>
        <v>0</v>
      </c>
      <c r="AC87">
        <f t="shared" si="3"/>
        <v>20.630614734988335</v>
      </c>
      <c r="AD87">
        <f t="shared" si="4"/>
        <v>1925.2432748919773</v>
      </c>
      <c r="AE87">
        <f>'IDT-1'!F87</f>
        <v>0</v>
      </c>
      <c r="AF87" s="24"/>
      <c r="AG87">
        <f t="shared" si="5"/>
        <v>1925.2432748919773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-254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3.9297540000000004</v>
      </c>
      <c r="E88">
        <f>GT_NG!T88</f>
        <v>12.677536722462026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806.70222857331078</v>
      </c>
      <c r="P88" s="36">
        <v>75.327129082663205</v>
      </c>
      <c r="Q88" s="36">
        <v>26.74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461.89999999999992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683.9799999999999</v>
      </c>
      <c r="AB88" s="75">
        <f>-STOA!P88</f>
        <v>0</v>
      </c>
      <c r="AC88">
        <f t="shared" si="3"/>
        <v>20.130732762843163</v>
      </c>
      <c r="AD88">
        <f t="shared" si="4"/>
        <v>1984.7331965811802</v>
      </c>
      <c r="AE88">
        <f>'IDT-1'!F88</f>
        <v>0</v>
      </c>
      <c r="AF88" s="24"/>
      <c r="AG88">
        <f t="shared" si="5"/>
        <v>1984.7331965811802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-195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3.9297540000000004</v>
      </c>
      <c r="E89">
        <f>GT_NG!T89</f>
        <v>12.677536722462026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806.9021194384444</v>
      </c>
      <c r="P89" s="36">
        <v>75.327129082663205</v>
      </c>
      <c r="Q89" s="36">
        <v>26.74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461.89999999999992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683.9799999999999</v>
      </c>
      <c r="AB89" s="75">
        <f>-STOA!P89</f>
        <v>0</v>
      </c>
      <c r="AC89">
        <f t="shared" si="3"/>
        <v>19.556373120817828</v>
      </c>
      <c r="AD89">
        <f t="shared" si="4"/>
        <v>2053.5074470883392</v>
      </c>
      <c r="AE89">
        <f>'IDT-1'!F89</f>
        <v>0</v>
      </c>
      <c r="AF89" s="24"/>
      <c r="AG89">
        <f t="shared" si="5"/>
        <v>2053.5074470883392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-127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3.9297540000000004</v>
      </c>
      <c r="E90">
        <f>GT_NG!T90</f>
        <v>12.677536722462026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30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810.64819934827028</v>
      </c>
      <c r="P90" s="36">
        <v>75.327129082663205</v>
      </c>
      <c r="Q90" s="36">
        <v>26.74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461.89999999999992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683.9799999999999</v>
      </c>
      <c r="AB90" s="75">
        <f>-STOA!P90</f>
        <v>0</v>
      </c>
      <c r="AC90">
        <f t="shared" si="3"/>
        <v>19.104984201741686</v>
      </c>
      <c r="AD90">
        <f t="shared" si="4"/>
        <v>2114.7049159172407</v>
      </c>
      <c r="AE90">
        <f>'IDT-1'!F90</f>
        <v>0</v>
      </c>
      <c r="AF90" s="24"/>
      <c r="AG90">
        <f t="shared" si="5"/>
        <v>2114.7049159172407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-70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3.9297540000000004</v>
      </c>
      <c r="E91">
        <f>GT_NG!T91</f>
        <v>12.677536722462026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30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810.49939336214618</v>
      </c>
      <c r="P91" s="36">
        <v>75.327129082663205</v>
      </c>
      <c r="Q91" s="36">
        <v>26.74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461.89999999999992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660.30000000000007</v>
      </c>
      <c r="AB91" s="75">
        <f>-STOA!P91</f>
        <v>0</v>
      </c>
      <c r="AC91">
        <f t="shared" si="3"/>
        <v>18.311841190716013</v>
      </c>
      <c r="AD91">
        <f t="shared" si="4"/>
        <v>2161.6692529421425</v>
      </c>
      <c r="AE91">
        <f>'IDT-1'!F91</f>
        <v>0</v>
      </c>
      <c r="AF91" s="24"/>
      <c r="AG91">
        <f t="shared" si="5"/>
        <v>2161.6692529421425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3.9297540000000004</v>
      </c>
      <c r="E92">
        <f>GT_NG!T92</f>
        <v>12.677536722462026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29.99993579316839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810.67098038951065</v>
      </c>
      <c r="P92" s="36">
        <v>75.327129082663205</v>
      </c>
      <c r="Q92" s="36">
        <v>26.74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461.89999999999992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660.30000000000007</v>
      </c>
      <c r="AB92" s="75">
        <f>-STOA!P92</f>
        <v>0</v>
      </c>
      <c r="AC92">
        <f t="shared" si="3"/>
        <v>18.389889982408491</v>
      </c>
      <c r="AD92">
        <f t="shared" si="4"/>
        <v>2170.8827269709832</v>
      </c>
      <c r="AE92">
        <f>'IDT-1'!F92</f>
        <v>0</v>
      </c>
      <c r="AF92" s="24"/>
      <c r="AG92">
        <f t="shared" si="5"/>
        <v>2170.8827269709832</v>
      </c>
      <c r="AI92" s="34">
        <f>PXIL!J92</f>
        <v>0</v>
      </c>
      <c r="AJ92" s="34">
        <f>PXIL!P92</f>
        <v>0</v>
      </c>
      <c r="AK92" s="34">
        <f>RTM_IEX!J92</f>
        <v>9.1199999999999992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3.9297540000000004</v>
      </c>
      <c r="E93">
        <f>GT_NG!T93</f>
        <v>12.677536722462026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69.999874380877188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813.4245545083977</v>
      </c>
      <c r="P93" s="36">
        <v>75.327129082663205</v>
      </c>
      <c r="Q93" s="36">
        <v>26.74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461.89999999999992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11.27</v>
      </c>
      <c r="Z93" s="34">
        <f>IEX!P93</f>
        <v>0</v>
      </c>
      <c r="AA93" s="75">
        <f>STOA!J93</f>
        <v>659.38</v>
      </c>
      <c r="AB93" s="75">
        <f>-STOA!P93</f>
        <v>0</v>
      </c>
      <c r="AC93">
        <f t="shared" si="3"/>
        <v>18.819243489143894</v>
      </c>
      <c r="AD93">
        <f t="shared" si="4"/>
        <v>2221.5668861708436</v>
      </c>
      <c r="AE93">
        <f>'IDT-1'!F93</f>
        <v>0</v>
      </c>
      <c r="AF93" s="24"/>
      <c r="AG93">
        <f t="shared" si="5"/>
        <v>2221.5668861708436</v>
      </c>
      <c r="AI93" s="34">
        <f>PXIL!J93</f>
        <v>0</v>
      </c>
      <c r="AJ93" s="34">
        <f>PXIL!P93</f>
        <v>0</v>
      </c>
      <c r="AK93" s="34">
        <f>RTM_IEX!J93</f>
        <v>7.13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3.9297540000000004</v>
      </c>
      <c r="E94">
        <f>GT_NG!T94</f>
        <v>12.677536722462026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69.999874380877188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808.00222370773906</v>
      </c>
      <c r="P94" s="36">
        <v>75.327129082663205</v>
      </c>
      <c r="Q94" s="36">
        <v>26.74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461.89999999999992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27.12</v>
      </c>
      <c r="Z94" s="34">
        <f>IEX!P94</f>
        <v>0</v>
      </c>
      <c r="AA94" s="75">
        <f>STOA!J94</f>
        <v>659.38</v>
      </c>
      <c r="AB94" s="75">
        <f>-STOA!P94</f>
        <v>0</v>
      </c>
      <c r="AC94">
        <f t="shared" si="3"/>
        <v>18.975715910418359</v>
      </c>
      <c r="AD94">
        <f t="shared" si="4"/>
        <v>2240.03808294891</v>
      </c>
      <c r="AE94">
        <f>'IDT-1'!F94</f>
        <v>0</v>
      </c>
      <c r="AF94" s="24"/>
      <c r="AG94">
        <f t="shared" si="5"/>
        <v>2240.03808294891</v>
      </c>
      <c r="AI94" s="34">
        <f>PXIL!J94</f>
        <v>0</v>
      </c>
      <c r="AJ94" s="34">
        <f>PXIL!P94</f>
        <v>0</v>
      </c>
      <c r="AK94" s="34">
        <f>RTM_IEX!J94</f>
        <v>15.33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3.9297540000000004</v>
      </c>
      <c r="E95">
        <f>GT_NG!T95</f>
        <v>12.677536722462026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69.999874380877188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808.00222370773906</v>
      </c>
      <c r="P95" s="36">
        <v>75.327129082663205</v>
      </c>
      <c r="Q95" s="36">
        <v>26.74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461.89999999999992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36.96</v>
      </c>
      <c r="Z95" s="34">
        <f>IEX!P95</f>
        <v>0</v>
      </c>
      <c r="AA95" s="75">
        <f>STOA!J95</f>
        <v>659.38</v>
      </c>
      <c r="AB95" s="75">
        <f>-STOA!P95</f>
        <v>0</v>
      </c>
      <c r="AC95">
        <f t="shared" si="3"/>
        <v>18.929599910418357</v>
      </c>
      <c r="AD95">
        <f t="shared" si="4"/>
        <v>2234.5941989489102</v>
      </c>
      <c r="AE95">
        <f>'IDT-1'!F95</f>
        <v>0</v>
      </c>
      <c r="AF95" s="24"/>
      <c r="AG95">
        <f t="shared" si="5"/>
        <v>2234.5941989489102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3.9297540000000004</v>
      </c>
      <c r="E96">
        <f>GT_NG!T96</f>
        <v>12.677536722462026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69.999874380877188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808.00222370773906</v>
      </c>
      <c r="P96" s="36">
        <v>75.327129082663205</v>
      </c>
      <c r="Q96" s="36">
        <v>26.74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461.89999999999992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44.76</v>
      </c>
      <c r="Z96" s="34">
        <f>IEX!P96</f>
        <v>0</v>
      </c>
      <c r="AA96" s="75">
        <f>STOA!J96</f>
        <v>659.38</v>
      </c>
      <c r="AB96" s="75">
        <f>-STOA!P96</f>
        <v>0</v>
      </c>
      <c r="AC96">
        <f t="shared" si="3"/>
        <v>18.99511991041836</v>
      </c>
      <c r="AD96">
        <f t="shared" si="4"/>
        <v>2242.3286789489102</v>
      </c>
      <c r="AE96">
        <f>'IDT-1'!F96</f>
        <v>0</v>
      </c>
      <c r="AF96" s="24"/>
      <c r="AG96">
        <f t="shared" si="5"/>
        <v>2242.3286789489102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3.9297540000000004</v>
      </c>
      <c r="E97">
        <f>GT_NG!T97</f>
        <v>12.677536722462026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69.999874380877188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809.02435905627181</v>
      </c>
      <c r="P97" s="36">
        <v>75.327129082663205</v>
      </c>
      <c r="Q97" s="36">
        <v>26.74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461.89999999999992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47.62</v>
      </c>
      <c r="Z97" s="34">
        <f>IEX!P97</f>
        <v>0</v>
      </c>
      <c r="AA97" s="75">
        <f>STOA!J97</f>
        <v>659.38</v>
      </c>
      <c r="AB97" s="75">
        <f>-STOA!P97</f>
        <v>0</v>
      </c>
      <c r="AC97">
        <f t="shared" si="3"/>
        <v>19.027729847346034</v>
      </c>
      <c r="AD97">
        <f t="shared" si="4"/>
        <v>2246.1782043605153</v>
      </c>
      <c r="AE97">
        <f>'IDT-1'!F97</f>
        <v>0</v>
      </c>
      <c r="AF97" s="24"/>
      <c r="AG97">
        <f t="shared" si="5"/>
        <v>2246.1782043605153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3.9297540000000004</v>
      </c>
      <c r="E98">
        <f>GT_NG!T98</f>
        <v>12.677536722462026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69.999874380877188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809.02435905627181</v>
      </c>
      <c r="P98" s="36">
        <v>75.327129082663205</v>
      </c>
      <c r="Q98" s="36">
        <v>26.74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461.89999999999992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41.83</v>
      </c>
      <c r="Z98" s="34">
        <f>IEX!P98</f>
        <v>0</v>
      </c>
      <c r="AA98" s="75">
        <f>STOA!J98</f>
        <v>659.38</v>
      </c>
      <c r="AB98" s="75">
        <f>-STOA!P98</f>
        <v>0</v>
      </c>
      <c r="AC98">
        <f t="shared" si="3"/>
        <v>18.979093847346036</v>
      </c>
      <c r="AD98">
        <f t="shared" si="4"/>
        <v>2240.4368403605154</v>
      </c>
      <c r="AE98">
        <f>'IDT-1'!F98</f>
        <v>0</v>
      </c>
      <c r="AF98" s="24"/>
      <c r="AG98">
        <f t="shared" si="5"/>
        <v>2240.4368403605154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9.3772476000000035E-2</v>
      </c>
      <c r="E99">
        <f t="shared" si="6"/>
        <v>0.24449788241555373</v>
      </c>
      <c r="F99">
        <f t="shared" si="6"/>
        <v>0</v>
      </c>
      <c r="G99">
        <f t="shared" si="6"/>
        <v>1.2144185492614297</v>
      </c>
      <c r="H99">
        <f t="shared" si="6"/>
        <v>0</v>
      </c>
      <c r="I99">
        <f t="shared" si="6"/>
        <v>1.6705813664469151</v>
      </c>
      <c r="J99">
        <f t="shared" si="6"/>
        <v>0</v>
      </c>
      <c r="K99">
        <f t="shared" si="6"/>
        <v>0.8772496689152901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15.894093717227522</v>
      </c>
      <c r="P99" s="36">
        <f t="shared" si="6"/>
        <v>1.532690540165186</v>
      </c>
      <c r="Q99" s="36">
        <f t="shared" si="6"/>
        <v>0.55286999999999986</v>
      </c>
      <c r="R99" s="38">
        <f>SUM(R3:R98)/4000</f>
        <v>0.20517196283572772</v>
      </c>
      <c r="S99" s="38">
        <f t="shared" si="6"/>
        <v>0</v>
      </c>
      <c r="T99" s="37">
        <f t="shared" si="6"/>
        <v>0.85124499999999992</v>
      </c>
      <c r="U99" s="37">
        <f t="shared" si="6"/>
        <v>11.502670394000003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0.80570499999999978</v>
      </c>
      <c r="Z99" s="34">
        <f t="shared" si="6"/>
        <v>-4.6249999999999999E-2</v>
      </c>
      <c r="AA99" s="75">
        <f t="shared" si="6"/>
        <v>10.124482499999996</v>
      </c>
      <c r="AB99" s="75">
        <f t="shared" si="6"/>
        <v>0</v>
      </c>
      <c r="AC99">
        <f t="shared" si="6"/>
        <v>0.40819661623796605</v>
      </c>
      <c r="AD99">
        <f t="shared" si="6"/>
        <v>46.930339941029658</v>
      </c>
      <c r="AE99">
        <f t="shared" si="6"/>
        <v>0</v>
      </c>
      <c r="AG99">
        <f t="shared" si="6"/>
        <v>46.930339941029658</v>
      </c>
      <c r="AI99">
        <f t="shared" si="6"/>
        <v>0</v>
      </c>
      <c r="AJ99">
        <f t="shared" si="6"/>
        <v>0</v>
      </c>
      <c r="AK99">
        <f t="shared" si="6"/>
        <v>2.3945875000000001</v>
      </c>
      <c r="AL99">
        <f t="shared" si="6"/>
        <v>-0.57925000000000004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45441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0.63471600000000006</v>
      </c>
      <c r="E3">
        <f>GT_NG!S3</f>
        <v>2.1061750073163594</v>
      </c>
      <c r="F3">
        <f>GT_Spot!S3</f>
        <v>0</v>
      </c>
      <c r="G3">
        <f>PPCL_NG!S3</f>
        <v>87.37</v>
      </c>
      <c r="H3">
        <f>PPCL_Spot!S3</f>
        <v>0</v>
      </c>
      <c r="I3">
        <f>Bawana_NG!S3</f>
        <v>17.999296902464749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86.050365627763711</v>
      </c>
      <c r="P3" s="36">
        <v>0</v>
      </c>
      <c r="Q3" s="36">
        <v>0</v>
      </c>
      <c r="R3" s="38">
        <v>0</v>
      </c>
      <c r="S3" s="38">
        <v>7.42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-70</v>
      </c>
      <c r="AA3" s="75">
        <f>STOA!K3</f>
        <v>111.81</v>
      </c>
      <c r="AB3" s="75">
        <f>-STOA!Q3</f>
        <v>0</v>
      </c>
      <c r="AC3">
        <f>SUMIF(B3:AB3,"&gt;0")*$AC$2-SUMIF(B3:AB3,"&lt;0")*($AC$2/(1-$AC$2))+SUMIF(AI3:AR3,"&gt;0")*$AC$2-SUMIF(AI3:AR3,"&lt;0")*($AC$2/(1-$AC$2))</f>
        <v>3.2254616904576112</v>
      </c>
      <c r="AD3">
        <f>SUM(B3:AB3,AI3:AV3)-AC3</f>
        <v>240.16509184708721</v>
      </c>
      <c r="AE3">
        <f>'IDT-1'!E3</f>
        <v>0</v>
      </c>
      <c r="AF3" s="24"/>
      <c r="AG3">
        <f>SUM(AD3:AF3)</f>
        <v>240.16509184708721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0.63471600000000006</v>
      </c>
      <c r="E4">
        <f>GT_NG!S4</f>
        <v>2.1061750073163594</v>
      </c>
      <c r="F4">
        <f>GT_Spot!S4</f>
        <v>0</v>
      </c>
      <c r="G4">
        <f>PPCL_NG!S4</f>
        <v>87.37</v>
      </c>
      <c r="H4">
        <f>PPCL_Spot!S4</f>
        <v>0</v>
      </c>
      <c r="I4">
        <f>Bawana_NG!S4</f>
        <v>17.999296902464749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86.000413168794609</v>
      </c>
      <c r="P4" s="36">
        <v>0</v>
      </c>
      <c r="Q4" s="36">
        <v>0</v>
      </c>
      <c r="R4" s="38">
        <v>0</v>
      </c>
      <c r="S4" s="38">
        <v>7.42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-70</v>
      </c>
      <c r="AA4" s="75">
        <f>STOA!K4</f>
        <v>111.81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3.2250420898022698</v>
      </c>
      <c r="AD4">
        <f t="shared" ref="AD4:AD67" si="1">SUM(B4:AB4,AI4:AV4)-AC4</f>
        <v>240.11555898877344</v>
      </c>
      <c r="AE4">
        <f>'IDT-1'!E4</f>
        <v>0</v>
      </c>
      <c r="AF4" s="24"/>
      <c r="AG4">
        <f t="shared" ref="AG4:AG67" si="2">SUM(AD4:AF4)</f>
        <v>240.11555898877344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0.63471600000000006</v>
      </c>
      <c r="E5">
        <f>GT_NG!S5</f>
        <v>2.1061750073163594</v>
      </c>
      <c r="F5">
        <f>GT_Spot!S5</f>
        <v>0</v>
      </c>
      <c r="G5">
        <f>PPCL_NG!S5</f>
        <v>87.37</v>
      </c>
      <c r="H5">
        <f>PPCL_Spot!S5</f>
        <v>0</v>
      </c>
      <c r="I5">
        <f>Bawana_NG!S5</f>
        <v>17.999296902464749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86.000405836097045</v>
      </c>
      <c r="P5" s="36">
        <v>0</v>
      </c>
      <c r="Q5" s="36">
        <v>0</v>
      </c>
      <c r="R5" s="38">
        <v>0</v>
      </c>
      <c r="S5" s="38">
        <v>7.42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-59.8</v>
      </c>
      <c r="AA5" s="75">
        <f>STOA!K5</f>
        <v>111.81</v>
      </c>
      <c r="AB5" s="75">
        <f>-STOA!Q5</f>
        <v>0</v>
      </c>
      <c r="AC5">
        <f t="shared" si="0"/>
        <v>3.4690113706844157</v>
      </c>
      <c r="AD5">
        <f t="shared" si="1"/>
        <v>211.07158237519371</v>
      </c>
      <c r="AE5">
        <f>'IDT-1'!E5</f>
        <v>0</v>
      </c>
      <c r="AF5" s="24"/>
      <c r="AG5">
        <f t="shared" si="2"/>
        <v>211.07158237519371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-39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0.63471600000000006</v>
      </c>
      <c r="E6">
        <f>GT_NG!S6</f>
        <v>2.1061750073163594</v>
      </c>
      <c r="F6">
        <f>GT_Spot!S6</f>
        <v>0</v>
      </c>
      <c r="G6">
        <f>PPCL_NG!S6</f>
        <v>87.37</v>
      </c>
      <c r="H6">
        <f>PPCL_Spot!S6</f>
        <v>0</v>
      </c>
      <c r="I6">
        <f>Bawana_NG!S6</f>
        <v>17.999296902464749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86.000405836097045</v>
      </c>
      <c r="P6" s="36">
        <v>0</v>
      </c>
      <c r="Q6" s="36">
        <v>0</v>
      </c>
      <c r="R6" s="38">
        <v>0</v>
      </c>
      <c r="S6" s="38">
        <v>7.42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111.81</v>
      </c>
      <c r="AB6" s="75">
        <f>-STOA!Q6</f>
        <v>0</v>
      </c>
      <c r="AC6">
        <f t="shared" si="0"/>
        <v>3.4707056022293941</v>
      </c>
      <c r="AD6">
        <f t="shared" si="1"/>
        <v>210.86988814364875</v>
      </c>
      <c r="AE6">
        <f>'IDT-1'!E6</f>
        <v>0</v>
      </c>
      <c r="AF6" s="24"/>
      <c r="AG6">
        <f t="shared" si="2"/>
        <v>210.86988814364875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-99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0.63471600000000006</v>
      </c>
      <c r="E7">
        <f>GT_NG!S7</f>
        <v>2.1061750073163594</v>
      </c>
      <c r="F7">
        <f>GT_Spot!S7</f>
        <v>0</v>
      </c>
      <c r="G7">
        <f>PPCL_NG!S7</f>
        <v>87.37</v>
      </c>
      <c r="H7">
        <f>PPCL_Spot!S7</f>
        <v>0</v>
      </c>
      <c r="I7">
        <f>Bawana_NG!S7</f>
        <v>17.999296902464749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86.020601992210686</v>
      </c>
      <c r="P7" s="36">
        <v>0</v>
      </c>
      <c r="Q7" s="36">
        <v>0</v>
      </c>
      <c r="R7" s="38">
        <v>0</v>
      </c>
      <c r="S7" s="38">
        <v>7.42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-70</v>
      </c>
      <c r="AA7" s="75">
        <f>STOA!K7</f>
        <v>111.81</v>
      </c>
      <c r="AB7" s="75">
        <f>-STOA!Q7</f>
        <v>0</v>
      </c>
      <c r="AC7">
        <f t="shared" si="0"/>
        <v>3.470875249940748</v>
      </c>
      <c r="AD7">
        <f t="shared" si="1"/>
        <v>210.88991465205106</v>
      </c>
      <c r="AE7">
        <f>'IDT-1'!E7</f>
        <v>0</v>
      </c>
      <c r="AF7" s="24"/>
      <c r="AG7">
        <f t="shared" si="2"/>
        <v>210.88991465205106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-29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0.63471600000000006</v>
      </c>
      <c r="E8">
        <f>GT_NG!S8</f>
        <v>2.1061750073163594</v>
      </c>
      <c r="F8">
        <f>GT_Spot!S8</f>
        <v>0</v>
      </c>
      <c r="G8">
        <f>PPCL_NG!S8</f>
        <v>87.37</v>
      </c>
      <c r="H8">
        <f>PPCL_Spot!S8</f>
        <v>0</v>
      </c>
      <c r="I8">
        <f>Bawana_NG!S8</f>
        <v>17.999296902464749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86.010405836097036</v>
      </c>
      <c r="P8" s="36">
        <v>0</v>
      </c>
      <c r="Q8" s="36">
        <v>0</v>
      </c>
      <c r="R8" s="38">
        <v>0</v>
      </c>
      <c r="S8" s="38">
        <v>7.42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-70</v>
      </c>
      <c r="AA8" s="75">
        <f>STOA!K8</f>
        <v>111.81</v>
      </c>
      <c r="AB8" s="75">
        <f>-STOA!Q8</f>
        <v>0</v>
      </c>
      <c r="AC8">
        <f t="shared" si="0"/>
        <v>3.4707896022293938</v>
      </c>
      <c r="AD8">
        <f t="shared" si="1"/>
        <v>210.87980414364876</v>
      </c>
      <c r="AE8">
        <f>'IDT-1'!E8</f>
        <v>0</v>
      </c>
      <c r="AF8" s="24"/>
      <c r="AG8">
        <f t="shared" si="2"/>
        <v>210.87980414364876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-29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0.63471600000000006</v>
      </c>
      <c r="E9">
        <f>GT_NG!S9</f>
        <v>2.1061750073163594</v>
      </c>
      <c r="F9">
        <f>GT_Spot!S9</f>
        <v>0</v>
      </c>
      <c r="G9">
        <f>PPCL_NG!S9</f>
        <v>87.37</v>
      </c>
      <c r="H9">
        <f>PPCL_Spot!S9</f>
        <v>0</v>
      </c>
      <c r="I9">
        <f>Bawana_NG!S9</f>
        <v>17.999296902464749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85.068407467044693</v>
      </c>
      <c r="P9" s="36">
        <v>0</v>
      </c>
      <c r="Q9" s="36">
        <v>0</v>
      </c>
      <c r="R9" s="38">
        <v>0</v>
      </c>
      <c r="S9" s="38">
        <v>7.42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-60</v>
      </c>
      <c r="AA9" s="75">
        <f>STOA!K9</f>
        <v>111.81</v>
      </c>
      <c r="AB9" s="75">
        <f>-STOA!Q9</f>
        <v>0</v>
      </c>
      <c r="AC9">
        <f t="shared" si="0"/>
        <v>3.4628768159293539</v>
      </c>
      <c r="AD9">
        <f t="shared" si="1"/>
        <v>209.94571856089644</v>
      </c>
      <c r="AE9">
        <f>'IDT-1'!E9</f>
        <v>0</v>
      </c>
      <c r="AF9" s="24"/>
      <c r="AG9">
        <f t="shared" si="2"/>
        <v>209.94571856089644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-39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0.63471600000000006</v>
      </c>
      <c r="E10">
        <f>GT_NG!S10</f>
        <v>2.1054307648564117</v>
      </c>
      <c r="F10">
        <f>GT_Spot!S10</f>
        <v>0</v>
      </c>
      <c r="G10">
        <f>PPCL_NG!S10</f>
        <v>87.37</v>
      </c>
      <c r="H10">
        <f>PPCL_Spot!S10</f>
        <v>0</v>
      </c>
      <c r="I10">
        <f>Bawana_NG!S10</f>
        <v>17.999296902464749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83.888097053052292</v>
      </c>
      <c r="P10" s="36">
        <v>0</v>
      </c>
      <c r="Q10" s="36">
        <v>0</v>
      </c>
      <c r="R10" s="38">
        <v>0</v>
      </c>
      <c r="S10" s="38">
        <v>7.42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-60</v>
      </c>
      <c r="AA10" s="75">
        <f>STOA!K10</f>
        <v>111.81</v>
      </c>
      <c r="AB10" s="75">
        <f>-STOA!Q10</f>
        <v>0</v>
      </c>
      <c r="AC10">
        <f t="shared" si="0"/>
        <v>3.4529559568151544</v>
      </c>
      <c r="AD10">
        <f t="shared" si="1"/>
        <v>208.77458476355829</v>
      </c>
      <c r="AE10">
        <f>'IDT-1'!E10</f>
        <v>0</v>
      </c>
      <c r="AF10" s="24"/>
      <c r="AG10">
        <f t="shared" si="2"/>
        <v>208.77458476355829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-39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0.63471600000000006</v>
      </c>
      <c r="E11">
        <f>GT_NG!S11</f>
        <v>2.1054307648564117</v>
      </c>
      <c r="F11">
        <f>GT_Spot!S11</f>
        <v>0</v>
      </c>
      <c r="G11">
        <f>PPCL_NG!S11</f>
        <v>87.37</v>
      </c>
      <c r="H11">
        <f>PPCL_Spot!S11</f>
        <v>0</v>
      </c>
      <c r="I11">
        <f>Bawana_NG!S11</f>
        <v>17.999296902464749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78.928393651061029</v>
      </c>
      <c r="P11" s="36">
        <v>0</v>
      </c>
      <c r="Q11" s="36">
        <v>0</v>
      </c>
      <c r="R11" s="38">
        <v>0</v>
      </c>
      <c r="S11" s="38">
        <v>0.91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-40</v>
      </c>
      <c r="AA11" s="75">
        <f>STOA!K11</f>
        <v>111.81</v>
      </c>
      <c r="AB11" s="75">
        <f>-STOA!Q11</f>
        <v>0</v>
      </c>
      <c r="AC11">
        <f t="shared" si="0"/>
        <v>3.3566104482384276</v>
      </c>
      <c r="AD11">
        <f t="shared" si="1"/>
        <v>197.40122687014372</v>
      </c>
      <c r="AE11">
        <f>'IDT-1'!E11</f>
        <v>0</v>
      </c>
      <c r="AF11" s="24"/>
      <c r="AG11">
        <f t="shared" si="2"/>
        <v>197.40122687014372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-59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0.63471600000000006</v>
      </c>
      <c r="E12">
        <f>GT_NG!S12</f>
        <v>2.1054307648564117</v>
      </c>
      <c r="F12">
        <f>GT_Spot!S12</f>
        <v>0</v>
      </c>
      <c r="G12">
        <f>PPCL_NG!S12</f>
        <v>87.37</v>
      </c>
      <c r="H12">
        <f>PPCL_Spot!S12</f>
        <v>0</v>
      </c>
      <c r="I12">
        <f>Bawana_NG!S12</f>
        <v>17.999296902464749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78.958392283035948</v>
      </c>
      <c r="P12" s="36">
        <v>0</v>
      </c>
      <c r="Q12" s="36">
        <v>0</v>
      </c>
      <c r="R12" s="38">
        <v>0</v>
      </c>
      <c r="S12" s="38">
        <v>0.91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-40</v>
      </c>
      <c r="AA12" s="75">
        <f>STOA!K12</f>
        <v>111.81</v>
      </c>
      <c r="AB12" s="75">
        <f>-STOA!Q12</f>
        <v>0</v>
      </c>
      <c r="AC12">
        <f t="shared" si="0"/>
        <v>3.3568624367470177</v>
      </c>
      <c r="AD12">
        <f t="shared" si="1"/>
        <v>197.43097351361013</v>
      </c>
      <c r="AE12">
        <f>'IDT-1'!E12</f>
        <v>0</v>
      </c>
      <c r="AF12" s="24"/>
      <c r="AG12">
        <f t="shared" si="2"/>
        <v>197.43097351361013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-59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0.63471600000000006</v>
      </c>
      <c r="E13">
        <f>GT_NG!S13</f>
        <v>2.1054307648564117</v>
      </c>
      <c r="F13">
        <f>GT_Spot!S13</f>
        <v>0</v>
      </c>
      <c r="G13">
        <f>PPCL_NG!S13</f>
        <v>87.37</v>
      </c>
      <c r="H13">
        <f>PPCL_Spot!S13</f>
        <v>0</v>
      </c>
      <c r="I13">
        <f>Bawana_NG!S13</f>
        <v>17.999296902464749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78.958392283035948</v>
      </c>
      <c r="P13" s="36">
        <v>0</v>
      </c>
      <c r="Q13" s="36">
        <v>0</v>
      </c>
      <c r="R13" s="38">
        <v>0</v>
      </c>
      <c r="S13" s="38">
        <v>0.91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-40</v>
      </c>
      <c r="AA13" s="75">
        <f>STOA!K13</f>
        <v>111.81</v>
      </c>
      <c r="AB13" s="75">
        <f>-STOA!Q13</f>
        <v>0</v>
      </c>
      <c r="AC13">
        <f t="shared" si="0"/>
        <v>3.3568624367470177</v>
      </c>
      <c r="AD13">
        <f t="shared" si="1"/>
        <v>197.43097351361013</v>
      </c>
      <c r="AE13">
        <f>'IDT-1'!E13</f>
        <v>0</v>
      </c>
      <c r="AF13" s="24"/>
      <c r="AG13">
        <f t="shared" si="2"/>
        <v>197.43097351361013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-59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0.63471600000000006</v>
      </c>
      <c r="E14">
        <f>GT_NG!S14</f>
        <v>2.1054307648564117</v>
      </c>
      <c r="F14">
        <f>GT_Spot!S14</f>
        <v>0</v>
      </c>
      <c r="G14">
        <f>PPCL_NG!S14</f>
        <v>87.37</v>
      </c>
      <c r="H14">
        <f>PPCL_Spot!S14</f>
        <v>0</v>
      </c>
      <c r="I14">
        <f>Bawana_NG!S14</f>
        <v>9.9996093902581933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61.070461738380494</v>
      </c>
      <c r="P14" s="36">
        <v>0</v>
      </c>
      <c r="Q14" s="36">
        <v>0</v>
      </c>
      <c r="R14" s="38">
        <v>0</v>
      </c>
      <c r="S14" s="38">
        <v>0.91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-40</v>
      </c>
      <c r="AA14" s="75">
        <f>STOA!K14</f>
        <v>111.81</v>
      </c>
      <c r="AB14" s="75">
        <f>-STOA!Q14</f>
        <v>0</v>
      </c>
      <c r="AC14">
        <f t="shared" si="0"/>
        <v>3.1393217334921273</v>
      </c>
      <c r="AD14">
        <f t="shared" si="1"/>
        <v>171.77089616000296</v>
      </c>
      <c r="AE14">
        <f>'IDT-1'!E14</f>
        <v>0</v>
      </c>
      <c r="AF14" s="24"/>
      <c r="AG14">
        <f t="shared" si="2"/>
        <v>171.77089616000296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-58.99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0.63471600000000006</v>
      </c>
      <c r="E15">
        <f>GT_NG!S15</f>
        <v>2.1054307648564117</v>
      </c>
      <c r="F15">
        <f>GT_Spot!S15</f>
        <v>0</v>
      </c>
      <c r="G15">
        <f>PPCL_NG!S15</f>
        <v>87.37</v>
      </c>
      <c r="H15">
        <f>PPCL_Spot!S15</f>
        <v>0</v>
      </c>
      <c r="I15">
        <f>Bawana_NG!S15</f>
        <v>9.9996364429579003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59.268781491008397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-40</v>
      </c>
      <c r="AA15" s="75">
        <f>STOA!K15</f>
        <v>111.81</v>
      </c>
      <c r="AB15" s="75">
        <f>-STOA!Q15</f>
        <v>0</v>
      </c>
      <c r="AC15">
        <f t="shared" si="0"/>
        <v>3.1166285582341278</v>
      </c>
      <c r="AD15">
        <f t="shared" si="1"/>
        <v>169.07193614058855</v>
      </c>
      <c r="AE15">
        <f>'IDT-1'!E15</f>
        <v>0</v>
      </c>
      <c r="AF15" s="24"/>
      <c r="AG15">
        <f t="shared" si="2"/>
        <v>169.07193614058855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-59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0.63471600000000006</v>
      </c>
      <c r="E16">
        <f>GT_NG!S16</f>
        <v>2.1054307648564117</v>
      </c>
      <c r="F16">
        <f>GT_Spot!S16</f>
        <v>0</v>
      </c>
      <c r="G16">
        <f>PPCL_NG!S16</f>
        <v>87.37</v>
      </c>
      <c r="H16">
        <f>PPCL_Spot!S16</f>
        <v>0</v>
      </c>
      <c r="I16">
        <f>Bawana_NG!S16</f>
        <v>9.9996364429579003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59.268781491008397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-40</v>
      </c>
      <c r="AA16" s="75">
        <f>STOA!K16</f>
        <v>111.81</v>
      </c>
      <c r="AB16" s="75">
        <f>-STOA!Q16</f>
        <v>0</v>
      </c>
      <c r="AC16">
        <f t="shared" si="0"/>
        <v>3.1166285582341278</v>
      </c>
      <c r="AD16">
        <f t="shared" si="1"/>
        <v>169.07193614058855</v>
      </c>
      <c r="AE16">
        <f>'IDT-1'!E16</f>
        <v>0</v>
      </c>
      <c r="AF16" s="24"/>
      <c r="AG16">
        <f t="shared" si="2"/>
        <v>169.07193614058855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-59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0.63471600000000006</v>
      </c>
      <c r="E17">
        <f>GT_NG!S17</f>
        <v>2.1054307648564117</v>
      </c>
      <c r="F17">
        <f>GT_Spot!S17</f>
        <v>0</v>
      </c>
      <c r="G17">
        <f>PPCL_NG!S17</f>
        <v>87.37</v>
      </c>
      <c r="H17">
        <f>PPCL_Spot!S17</f>
        <v>0</v>
      </c>
      <c r="I17">
        <f>Bawana_NG!S17</f>
        <v>9.9996364429579003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58.12036506337742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-40</v>
      </c>
      <c r="AA17" s="75">
        <f>STOA!K17</f>
        <v>111.81</v>
      </c>
      <c r="AB17" s="75">
        <f>-STOA!Q17</f>
        <v>0</v>
      </c>
      <c r="AC17">
        <f t="shared" si="0"/>
        <v>3.106981860242028</v>
      </c>
      <c r="AD17">
        <f t="shared" si="1"/>
        <v>167.9331664109497</v>
      </c>
      <c r="AE17">
        <f>'IDT-1'!E17</f>
        <v>0</v>
      </c>
      <c r="AF17" s="24"/>
      <c r="AG17">
        <f t="shared" si="2"/>
        <v>167.9331664109497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-59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0.63471600000000006</v>
      </c>
      <c r="E18">
        <f>GT_NG!S18</f>
        <v>2.1054307648564117</v>
      </c>
      <c r="F18">
        <f>GT_Spot!S18</f>
        <v>0</v>
      </c>
      <c r="G18">
        <f>PPCL_NG!S18</f>
        <v>87.37</v>
      </c>
      <c r="H18">
        <f>PPCL_Spot!S18</f>
        <v>0</v>
      </c>
      <c r="I18">
        <f>Bawana_NG!S18</f>
        <v>9.9996364429579003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56.971948745406166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-40</v>
      </c>
      <c r="AA18" s="75">
        <f>STOA!K18</f>
        <v>111.81</v>
      </c>
      <c r="AB18" s="75">
        <f>-STOA!Q18</f>
        <v>0</v>
      </c>
      <c r="AC18">
        <f t="shared" si="0"/>
        <v>3.0973351631710697</v>
      </c>
      <c r="AD18">
        <f t="shared" si="1"/>
        <v>166.7943967900494</v>
      </c>
      <c r="AE18">
        <f>'IDT-1'!E18</f>
        <v>0</v>
      </c>
      <c r="AF18" s="24"/>
      <c r="AG18">
        <f t="shared" si="2"/>
        <v>166.7943967900494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-59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0.63471600000000006</v>
      </c>
      <c r="E19">
        <f>GT_NG!S19</f>
        <v>2.1054307648564117</v>
      </c>
      <c r="F19">
        <f>GT_Spot!S19</f>
        <v>0</v>
      </c>
      <c r="G19">
        <f>PPCL_NG!S19</f>
        <v>87.37</v>
      </c>
      <c r="H19">
        <f>PPCL_Spot!S19</f>
        <v>0</v>
      </c>
      <c r="I19">
        <f>Bawana_NG!S19</f>
        <v>9.9996364429579003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55.823532317775189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-40</v>
      </c>
      <c r="AA19" s="75">
        <f>STOA!K19</f>
        <v>111.81</v>
      </c>
      <c r="AB19" s="75">
        <f>-STOA!Q19</f>
        <v>0</v>
      </c>
      <c r="AC19">
        <f t="shared" si="0"/>
        <v>3.0876884651789691</v>
      </c>
      <c r="AD19">
        <f t="shared" si="1"/>
        <v>165.65562706041052</v>
      </c>
      <c r="AE19">
        <f>'IDT-1'!E19</f>
        <v>0</v>
      </c>
      <c r="AF19" s="24"/>
      <c r="AG19">
        <f t="shared" si="2"/>
        <v>165.65562706041052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-59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0.63471600000000006</v>
      </c>
      <c r="E20">
        <f>GT_NG!S20</f>
        <v>2.1054307648564117</v>
      </c>
      <c r="F20">
        <f>GT_Spot!S20</f>
        <v>0</v>
      </c>
      <c r="G20">
        <f>PPCL_NG!S20</f>
        <v>87.37</v>
      </c>
      <c r="H20">
        <f>PPCL_Spot!S20</f>
        <v>0</v>
      </c>
      <c r="I20">
        <f>Bawana_NG!S20</f>
        <v>9.9996364429579003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55.823532317775189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-40</v>
      </c>
      <c r="AA20" s="75">
        <f>STOA!K20</f>
        <v>111.81</v>
      </c>
      <c r="AB20" s="75">
        <f>-STOA!Q20</f>
        <v>0</v>
      </c>
      <c r="AC20">
        <f t="shared" si="0"/>
        <v>3.0876884651789691</v>
      </c>
      <c r="AD20">
        <f t="shared" si="1"/>
        <v>165.65562706041052</v>
      </c>
      <c r="AE20">
        <f>'IDT-1'!E20</f>
        <v>0</v>
      </c>
      <c r="AF20" s="24"/>
      <c r="AG20">
        <f t="shared" si="2"/>
        <v>165.65562706041052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-59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0.63471600000000006</v>
      </c>
      <c r="E21">
        <f>GT_NG!S21</f>
        <v>2.1054307648564117</v>
      </c>
      <c r="F21">
        <f>GT_Spot!S21</f>
        <v>0</v>
      </c>
      <c r="G21">
        <f>PPCL_NG!S21</f>
        <v>87.37</v>
      </c>
      <c r="H21">
        <f>PPCL_Spot!S21</f>
        <v>0</v>
      </c>
      <c r="I21">
        <f>Bawana_NG!S21</f>
        <v>9.9996364429579003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55.823532317775189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-40</v>
      </c>
      <c r="AA21" s="75">
        <f>STOA!K21</f>
        <v>111.81</v>
      </c>
      <c r="AB21" s="75">
        <f>-STOA!Q21</f>
        <v>0</v>
      </c>
      <c r="AC21">
        <f t="shared" si="0"/>
        <v>3.0876884651789691</v>
      </c>
      <c r="AD21">
        <f t="shared" si="1"/>
        <v>165.65562706041052</v>
      </c>
      <c r="AE21">
        <f>'IDT-1'!E21</f>
        <v>0</v>
      </c>
      <c r="AF21" s="24"/>
      <c r="AG21">
        <f t="shared" si="2"/>
        <v>165.65562706041052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-59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0.63471600000000006</v>
      </c>
      <c r="E22">
        <f>GT_NG!S22</f>
        <v>2.1054307648564117</v>
      </c>
      <c r="F22">
        <f>GT_Spot!S22</f>
        <v>0</v>
      </c>
      <c r="G22">
        <f>PPCL_NG!S22</f>
        <v>87.37</v>
      </c>
      <c r="H22">
        <f>PPCL_Spot!S22</f>
        <v>0</v>
      </c>
      <c r="I22">
        <f>Bawana_NG!S22</f>
        <v>9.9996364429579003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55.823532317775189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-40</v>
      </c>
      <c r="AA22" s="75">
        <f>STOA!K22</f>
        <v>111.81</v>
      </c>
      <c r="AB22" s="75">
        <f>-STOA!Q22</f>
        <v>0</v>
      </c>
      <c r="AC22">
        <f t="shared" si="0"/>
        <v>3.0876884651789691</v>
      </c>
      <c r="AD22">
        <f t="shared" si="1"/>
        <v>165.65562706041052</v>
      </c>
      <c r="AE22">
        <f>'IDT-1'!E22</f>
        <v>0</v>
      </c>
      <c r="AF22" s="24"/>
      <c r="AG22">
        <f t="shared" si="2"/>
        <v>165.65562706041052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-59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0.63471600000000006</v>
      </c>
      <c r="E23">
        <f>GT_NG!S23</f>
        <v>2.1054307648564117</v>
      </c>
      <c r="F23">
        <f>GT_Spot!S23</f>
        <v>0</v>
      </c>
      <c r="G23">
        <f>PPCL_NG!S23</f>
        <v>87.37</v>
      </c>
      <c r="H23">
        <f>PPCL_Spot!S23</f>
        <v>0</v>
      </c>
      <c r="I23">
        <f>Bawana_NG!S23</f>
        <v>9.9996364429579003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53.42038321696333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-19</v>
      </c>
      <c r="AA23" s="75">
        <f>STOA!K23</f>
        <v>111.81</v>
      </c>
      <c r="AB23" s="75">
        <f>-STOA!Q23</f>
        <v>0</v>
      </c>
      <c r="AC23">
        <f t="shared" si="0"/>
        <v>2.8896077005094787</v>
      </c>
      <c r="AD23">
        <f t="shared" si="1"/>
        <v>184.45055872426815</v>
      </c>
      <c r="AE23">
        <f>'IDT-1'!E23</f>
        <v>0</v>
      </c>
      <c r="AF23" s="24"/>
      <c r="AG23">
        <f t="shared" si="2"/>
        <v>184.45055872426815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-59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0.63471600000000006</v>
      </c>
      <c r="E24">
        <f>GT_NG!S24</f>
        <v>2.1054307648564117</v>
      </c>
      <c r="F24">
        <f>GT_Spot!S24</f>
        <v>0</v>
      </c>
      <c r="G24">
        <f>PPCL_NG!S24</f>
        <v>87.37</v>
      </c>
      <c r="H24">
        <f>PPCL_Spot!S24</f>
        <v>0</v>
      </c>
      <c r="I24">
        <f>Bawana_NG!S24</f>
        <v>9.9996364429579003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53.42038321696333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-35</v>
      </c>
      <c r="AA24" s="75">
        <f>STOA!K24</f>
        <v>111.81</v>
      </c>
      <c r="AB24" s="75">
        <f>-STOA!Q24</f>
        <v>0</v>
      </c>
      <c r="AC24">
        <f t="shared" si="0"/>
        <v>3.0590308550072605</v>
      </c>
      <c r="AD24">
        <f t="shared" si="1"/>
        <v>164.28113556977038</v>
      </c>
      <c r="AE24">
        <f>'IDT-1'!E24</f>
        <v>0</v>
      </c>
      <c r="AF24" s="24"/>
      <c r="AG24">
        <f t="shared" si="2"/>
        <v>164.28113556977038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-63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0.63471600000000006</v>
      </c>
      <c r="E25">
        <f>GT_NG!S25</f>
        <v>2.1054307648564117</v>
      </c>
      <c r="F25">
        <f>GT_Spot!S25</f>
        <v>0</v>
      </c>
      <c r="G25">
        <f>PPCL_NG!S25</f>
        <v>87.37</v>
      </c>
      <c r="H25">
        <f>PPCL_Spot!S25</f>
        <v>0</v>
      </c>
      <c r="I25">
        <f>Bawana_NG!S25</f>
        <v>9.9996364429579003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52.177379347520578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-29</v>
      </c>
      <c r="AA25" s="75">
        <f>STOA!K25</f>
        <v>111.81</v>
      </c>
      <c r="AB25" s="75">
        <f>-STOA!Q25</f>
        <v>0</v>
      </c>
      <c r="AC25">
        <f t="shared" si="0"/>
        <v>3.0570607802288308</v>
      </c>
      <c r="AD25">
        <f t="shared" si="1"/>
        <v>162.04010177510605</v>
      </c>
      <c r="AE25">
        <f>'IDT-1'!E25</f>
        <v>0</v>
      </c>
      <c r="AF25" s="24"/>
      <c r="AG25">
        <f t="shared" si="2"/>
        <v>162.04010177510605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-70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0.63471600000000006</v>
      </c>
      <c r="E26">
        <f>GT_NG!S26</f>
        <v>2.1054307648564117</v>
      </c>
      <c r="F26">
        <f>GT_Spot!S26</f>
        <v>0</v>
      </c>
      <c r="G26">
        <f>PPCL_NG!S26</f>
        <v>87.37</v>
      </c>
      <c r="H26">
        <f>PPCL_Spot!S26</f>
        <v>0</v>
      </c>
      <c r="I26">
        <f>Bawana_NG!S26</f>
        <v>9.9996364429579003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52.776660030452099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-19</v>
      </c>
      <c r="AA26" s="75">
        <f>STOA!K26</f>
        <v>111.81</v>
      </c>
      <c r="AB26" s="75">
        <f>-STOA!Q26</f>
        <v>0</v>
      </c>
      <c r="AC26">
        <f t="shared" si="0"/>
        <v>2.9773831607165642</v>
      </c>
      <c r="AD26">
        <f t="shared" si="1"/>
        <v>172.71906007754984</v>
      </c>
      <c r="AE26">
        <f>'IDT-1'!E26</f>
        <v>0</v>
      </c>
      <c r="AF26" s="24"/>
      <c r="AG26">
        <f t="shared" si="2"/>
        <v>172.71906007754984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-70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0.63471600000000006</v>
      </c>
      <c r="E27">
        <f>GT_NG!S27</f>
        <v>2.1054307648564117</v>
      </c>
      <c r="F27">
        <f>GT_Spot!S27</f>
        <v>0</v>
      </c>
      <c r="G27">
        <f>PPCL_NG!S27</f>
        <v>87.37</v>
      </c>
      <c r="H27">
        <f>PPCL_Spot!S27</f>
        <v>0</v>
      </c>
      <c r="I27">
        <f>Bawana_NG!S27</f>
        <v>9.9996364429579003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53.096517398257134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-17</v>
      </c>
      <c r="AA27" s="75">
        <f>STOA!K27</f>
        <v>111.81</v>
      </c>
      <c r="AB27" s="75">
        <f>-STOA!Q27</f>
        <v>0</v>
      </c>
      <c r="AC27">
        <f t="shared" si="0"/>
        <v>3.0478392244052395</v>
      </c>
      <c r="AD27">
        <f t="shared" si="1"/>
        <v>164.9684613816662</v>
      </c>
      <c r="AE27">
        <f>'IDT-1'!E27</f>
        <v>0</v>
      </c>
      <c r="AF27" s="24"/>
      <c r="AG27">
        <f t="shared" si="2"/>
        <v>164.9684613816662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-80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0.63471600000000006</v>
      </c>
      <c r="E28">
        <f>GT_NG!S28</f>
        <v>2.1054307648564117</v>
      </c>
      <c r="F28">
        <f>GT_Spot!S28</f>
        <v>0</v>
      </c>
      <c r="G28">
        <f>PPCL_NG!S28</f>
        <v>87.37</v>
      </c>
      <c r="H28">
        <f>PPCL_Spot!S28</f>
        <v>0</v>
      </c>
      <c r="I28">
        <f>Bawana_NG!S28</f>
        <v>9.9996364429579003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53.480346152851723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-16</v>
      </c>
      <c r="AA28" s="75">
        <f>STOA!K28</f>
        <v>111.81</v>
      </c>
      <c r="AB28" s="75">
        <f>-STOA!Q28</f>
        <v>0</v>
      </c>
      <c r="AC28">
        <f t="shared" si="0"/>
        <v>3.042592228218945</v>
      </c>
      <c r="AD28">
        <f t="shared" si="1"/>
        <v>166.35753713244708</v>
      </c>
      <c r="AE28">
        <f>'IDT-1'!E28</f>
        <v>0</v>
      </c>
      <c r="AF28" s="24"/>
      <c r="AG28">
        <f t="shared" si="2"/>
        <v>166.35753713244708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-80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0.63471600000000006</v>
      </c>
      <c r="E29">
        <f>GT_NG!S29</f>
        <v>2.1054307648564117</v>
      </c>
      <c r="F29">
        <f>GT_Spot!S29</f>
        <v>0</v>
      </c>
      <c r="G29">
        <f>PPCL_NG!S29</f>
        <v>87.37</v>
      </c>
      <c r="H29">
        <f>PPCL_Spot!S29</f>
        <v>0</v>
      </c>
      <c r="I29">
        <f>Bawana_NG!S29</f>
        <v>9.9996364429579003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57.750569675550722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-13</v>
      </c>
      <c r="AA29" s="75">
        <f>STOA!K29</f>
        <v>111.81</v>
      </c>
      <c r="AB29" s="75">
        <f>-STOA!Q29</f>
        <v>0</v>
      </c>
      <c r="AC29">
        <f t="shared" si="0"/>
        <v>3.0530486326349493</v>
      </c>
      <c r="AD29">
        <f t="shared" si="1"/>
        <v>173.61730425073006</v>
      </c>
      <c r="AE29">
        <f>'IDT-1'!E29</f>
        <v>0</v>
      </c>
      <c r="AF29" s="24"/>
      <c r="AG29">
        <f t="shared" si="2"/>
        <v>173.61730425073006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-80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0.63471600000000006</v>
      </c>
      <c r="E30">
        <f>GT_NG!S30</f>
        <v>2.1054307648564117</v>
      </c>
      <c r="F30">
        <f>GT_Spot!S30</f>
        <v>0</v>
      </c>
      <c r="G30">
        <f>PPCL_NG!S30</f>
        <v>87.37</v>
      </c>
      <c r="H30">
        <f>PPCL_Spot!S30</f>
        <v>0</v>
      </c>
      <c r="I30">
        <f>Bawana_NG!S30</f>
        <v>13.899483194527065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57.750584688666109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-10</v>
      </c>
      <c r="AA30" s="75">
        <f>STOA!K30</f>
        <v>111.81</v>
      </c>
      <c r="AB30" s="75">
        <f>-STOA!Q30</f>
        <v>0</v>
      </c>
      <c r="AC30">
        <f t="shared" si="0"/>
        <v>3.060393998283633</v>
      </c>
      <c r="AD30">
        <f t="shared" si="1"/>
        <v>180.50982064976597</v>
      </c>
      <c r="AE30">
        <f>'IDT-1'!E30</f>
        <v>0</v>
      </c>
      <c r="AF30" s="24"/>
      <c r="AG30">
        <f t="shared" si="2"/>
        <v>180.50982064976597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-80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0.63471600000000006</v>
      </c>
      <c r="E31">
        <f>GT_NG!S31</f>
        <v>2.1054307648564117</v>
      </c>
      <c r="F31">
        <f>GT_Spot!S31</f>
        <v>0</v>
      </c>
      <c r="G31">
        <f>PPCL_NG!S31</f>
        <v>87.37</v>
      </c>
      <c r="H31">
        <f>PPCL_Spot!S31</f>
        <v>0</v>
      </c>
      <c r="I31">
        <f>Bawana_NG!S31</f>
        <v>13.899483194527065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57.750569675550722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111.81</v>
      </c>
      <c r="AB31" s="75">
        <f>-STOA!Q31</f>
        <v>0</v>
      </c>
      <c r="AC31">
        <f t="shared" si="0"/>
        <v>2.9756822949245723</v>
      </c>
      <c r="AD31">
        <f t="shared" si="1"/>
        <v>190.59451734000959</v>
      </c>
      <c r="AE31">
        <f>'IDT-1'!E31</f>
        <v>0</v>
      </c>
      <c r="AF31" s="24"/>
      <c r="AG31">
        <f t="shared" si="2"/>
        <v>190.59451734000959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-80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0.63471600000000006</v>
      </c>
      <c r="E32">
        <f>GT_NG!S32</f>
        <v>2.1054307648564117</v>
      </c>
      <c r="F32">
        <f>GT_Spot!S32</f>
        <v>0</v>
      </c>
      <c r="G32">
        <f>PPCL_NG!S32</f>
        <v>87.37</v>
      </c>
      <c r="H32">
        <f>PPCL_Spot!S32</f>
        <v>0</v>
      </c>
      <c r="I32">
        <f>Bawana_NG!S32</f>
        <v>13.899483194527065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57.750569675550722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111.81</v>
      </c>
      <c r="AB32" s="75">
        <f>-STOA!Q32</f>
        <v>0</v>
      </c>
      <c r="AC32">
        <f t="shared" si="0"/>
        <v>3.0265092412739065</v>
      </c>
      <c r="AD32">
        <f t="shared" si="1"/>
        <v>184.54369039366026</v>
      </c>
      <c r="AE32">
        <f>'IDT-1'!E32</f>
        <v>0</v>
      </c>
      <c r="AF32" s="24"/>
      <c r="AG32">
        <f t="shared" si="2"/>
        <v>184.54369039366026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-86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0.63471600000000006</v>
      </c>
      <c r="E33">
        <f>GT_NG!S33</f>
        <v>2.1054307648564117</v>
      </c>
      <c r="F33">
        <f>GT_Spot!S33</f>
        <v>0</v>
      </c>
      <c r="G33">
        <f>PPCL_NG!S33</f>
        <v>87.37</v>
      </c>
      <c r="H33">
        <f>PPCL_Spot!S33</f>
        <v>0</v>
      </c>
      <c r="I33">
        <f>Bawana_NG!S33</f>
        <v>13.899483194527065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59.462621132348971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111.81</v>
      </c>
      <c r="AB33" s="75">
        <f>-STOA!Q33</f>
        <v>0</v>
      </c>
      <c r="AC33">
        <f t="shared" si="0"/>
        <v>2.9561788962621218</v>
      </c>
      <c r="AD33">
        <f t="shared" si="1"/>
        <v>196.32607219547035</v>
      </c>
      <c r="AE33">
        <f>'IDT-1'!E33</f>
        <v>0</v>
      </c>
      <c r="AF33" s="24"/>
      <c r="AG33">
        <f t="shared" si="2"/>
        <v>196.32607219547035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-76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0.63471600000000006</v>
      </c>
      <c r="E34">
        <f>GT_NG!S34</f>
        <v>2.1061750073163594</v>
      </c>
      <c r="F34">
        <f>GT_Spot!S34</f>
        <v>0</v>
      </c>
      <c r="G34">
        <f>PPCL_NG!S34</f>
        <v>87.37</v>
      </c>
      <c r="H34">
        <f>PPCL_Spot!S34</f>
        <v>0</v>
      </c>
      <c r="I34">
        <f>Bawana_NG!S34</f>
        <v>13.899483194527065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59.462621132348971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111.81</v>
      </c>
      <c r="AB34" s="75">
        <f>-STOA!Q34</f>
        <v>0</v>
      </c>
      <c r="AC34">
        <f t="shared" si="0"/>
        <v>2.7893033407184702</v>
      </c>
      <c r="AD34">
        <f t="shared" si="1"/>
        <v>216.19369199347389</v>
      </c>
      <c r="AE34">
        <f>'IDT-1'!E34</f>
        <v>0</v>
      </c>
      <c r="AF34" s="24"/>
      <c r="AG34">
        <f t="shared" si="2"/>
        <v>216.19369199347389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-56.3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0.63471600000000006</v>
      </c>
      <c r="E35">
        <f>GT_NG!S35</f>
        <v>2.1061750073163594</v>
      </c>
      <c r="F35">
        <f>GT_Spot!S35</f>
        <v>0</v>
      </c>
      <c r="G35">
        <f>PPCL_NG!S35</f>
        <v>87.37</v>
      </c>
      <c r="H35">
        <f>PPCL_Spot!S35</f>
        <v>0</v>
      </c>
      <c r="I35">
        <f>Bawana_NG!S35</f>
        <v>13.899483194527065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57.148111592422246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111.81</v>
      </c>
      <c r="AB35" s="75">
        <f>-STOA!Q35</f>
        <v>0</v>
      </c>
      <c r="AC35">
        <f t="shared" si="0"/>
        <v>2.6910796937416177</v>
      </c>
      <c r="AD35">
        <f t="shared" si="1"/>
        <v>223.27740610052408</v>
      </c>
      <c r="AE35">
        <f>'IDT-1'!E35</f>
        <v>0</v>
      </c>
      <c r="AF35" s="24"/>
      <c r="AG35">
        <f t="shared" si="2"/>
        <v>223.27740610052408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-47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0.63471600000000006</v>
      </c>
      <c r="E36">
        <f>GT_NG!S36</f>
        <v>2.1061750073163594</v>
      </c>
      <c r="F36">
        <f>GT_Spot!S36</f>
        <v>0</v>
      </c>
      <c r="G36">
        <f>PPCL_NG!S36</f>
        <v>87.37</v>
      </c>
      <c r="H36">
        <f>PPCL_Spot!S36</f>
        <v>0</v>
      </c>
      <c r="I36">
        <f>Bawana_NG!S36</f>
        <v>13.899483194527065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56.188105328913814</v>
      </c>
      <c r="P36" s="36">
        <v>0</v>
      </c>
      <c r="Q36" s="36">
        <v>0</v>
      </c>
      <c r="R36" s="38">
        <v>0</v>
      </c>
      <c r="S36" s="38">
        <v>7.42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111.81</v>
      </c>
      <c r="AB36" s="75">
        <f>-STOA!Q36</f>
        <v>0</v>
      </c>
      <c r="AC36">
        <f t="shared" si="0"/>
        <v>2.6775743793290347</v>
      </c>
      <c r="AD36">
        <f t="shared" si="1"/>
        <v>237.75090515142824</v>
      </c>
      <c r="AE36">
        <f>'IDT-1'!E36</f>
        <v>0</v>
      </c>
      <c r="AF36" s="24"/>
      <c r="AG36">
        <f t="shared" si="2"/>
        <v>237.75090515142824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-39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0.63471600000000006</v>
      </c>
      <c r="E37">
        <f>GT_NG!S37</f>
        <v>2.1061750073163594</v>
      </c>
      <c r="F37">
        <f>GT_Spot!S37</f>
        <v>0</v>
      </c>
      <c r="G37">
        <f>PPCL_NG!S37</f>
        <v>87.37</v>
      </c>
      <c r="H37">
        <f>PPCL_Spot!S37</f>
        <v>0</v>
      </c>
      <c r="I37">
        <f>Bawana_NG!S37</f>
        <v>17.359999999999996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56.188105328913814</v>
      </c>
      <c r="P37" s="36">
        <v>0</v>
      </c>
      <c r="Q37" s="36">
        <v>0</v>
      </c>
      <c r="R37" s="38">
        <v>0</v>
      </c>
      <c r="S37" s="38">
        <v>7.42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111.81</v>
      </c>
      <c r="AB37" s="75">
        <f>-STOA!Q37</f>
        <v>0</v>
      </c>
      <c r="AC37">
        <f t="shared" si="0"/>
        <v>2.5626330391718932</v>
      </c>
      <c r="AD37">
        <f t="shared" si="1"/>
        <v>258.32636329705832</v>
      </c>
      <c r="AE37">
        <f>'IDT-1'!E37</f>
        <v>0</v>
      </c>
      <c r="AF37" s="24"/>
      <c r="AG37">
        <f t="shared" si="2"/>
        <v>258.32636329705832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-22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0.63471600000000006</v>
      </c>
      <c r="E38">
        <f>GT_NG!S38</f>
        <v>2.1061750073163594</v>
      </c>
      <c r="F38">
        <f>GT_Spot!S38</f>
        <v>0</v>
      </c>
      <c r="G38">
        <f>PPCL_NG!S38</f>
        <v>87.37</v>
      </c>
      <c r="H38">
        <f>PPCL_Spot!S38</f>
        <v>0</v>
      </c>
      <c r="I38">
        <f>Bawana_NG!S38</f>
        <v>17.359999999999996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56.188105328913814</v>
      </c>
      <c r="P38" s="36">
        <v>0</v>
      </c>
      <c r="Q38" s="36">
        <v>0</v>
      </c>
      <c r="R38" s="38">
        <v>0</v>
      </c>
      <c r="S38" s="38">
        <v>7.42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111.81</v>
      </c>
      <c r="AB38" s="75">
        <f>-STOA!Q38</f>
        <v>0</v>
      </c>
      <c r="AC38">
        <f t="shared" si="0"/>
        <v>2.3762675692243338</v>
      </c>
      <c r="AD38">
        <f t="shared" si="1"/>
        <v>280.51272876700585</v>
      </c>
      <c r="AE38">
        <f>'IDT-1'!E38</f>
        <v>0</v>
      </c>
      <c r="AF38" s="24"/>
      <c r="AG38">
        <f t="shared" si="2"/>
        <v>280.51272876700585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0.624996</v>
      </c>
      <c r="E39">
        <f>GT_NG!S39</f>
        <v>2.0879133743049456</v>
      </c>
      <c r="F39">
        <f>GT_Spot!S39</f>
        <v>0</v>
      </c>
      <c r="G39">
        <f>PPCL_NG!S39</f>
        <v>87.37</v>
      </c>
      <c r="H39">
        <f>PPCL_Spot!S39</f>
        <v>0</v>
      </c>
      <c r="I39">
        <f>Bawana_NG!S39</f>
        <v>17.359999999999996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55.868247961108779</v>
      </c>
      <c r="P39" s="36">
        <v>0</v>
      </c>
      <c r="Q39" s="36">
        <v>0</v>
      </c>
      <c r="R39" s="38">
        <v>0</v>
      </c>
      <c r="S39" s="38">
        <v>7.42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111.81</v>
      </c>
      <c r="AB39" s="75">
        <f>-STOA!Q39</f>
        <v>0</v>
      </c>
      <c r="AC39">
        <f t="shared" si="0"/>
        <v>2.7291343460628155</v>
      </c>
      <c r="AD39">
        <f t="shared" si="1"/>
        <v>237.81202298935088</v>
      </c>
      <c r="AE39">
        <f>'IDT-1'!E39</f>
        <v>0</v>
      </c>
      <c r="AF39" s="24"/>
      <c r="AG39">
        <f t="shared" si="2"/>
        <v>237.81202298935088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-42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0.624996</v>
      </c>
      <c r="E40">
        <f>GT_NG!S40</f>
        <v>2.0879133743049456</v>
      </c>
      <c r="F40">
        <f>GT_Spot!S40</f>
        <v>0</v>
      </c>
      <c r="G40">
        <f>PPCL_NG!S40</f>
        <v>87.37</v>
      </c>
      <c r="H40">
        <f>PPCL_Spot!S40</f>
        <v>0</v>
      </c>
      <c r="I40">
        <f>Bawana_NG!S40</f>
        <v>17.359999999999996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55.868247961108779</v>
      </c>
      <c r="P40" s="36">
        <v>0</v>
      </c>
      <c r="Q40" s="36">
        <v>0</v>
      </c>
      <c r="R40" s="38">
        <v>0</v>
      </c>
      <c r="S40" s="38">
        <v>7.42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111.81</v>
      </c>
      <c r="AB40" s="75">
        <f>-STOA!Q40</f>
        <v>0</v>
      </c>
      <c r="AC40">
        <f t="shared" si="0"/>
        <v>2.5851246647397015</v>
      </c>
      <c r="AD40">
        <f t="shared" si="1"/>
        <v>254.95603267067398</v>
      </c>
      <c r="AE40">
        <f>'IDT-1'!E40</f>
        <v>0</v>
      </c>
      <c r="AF40" s="24"/>
      <c r="AG40">
        <f t="shared" si="2"/>
        <v>254.95603267067398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-25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0.624996</v>
      </c>
      <c r="E41">
        <f>GT_NG!S41</f>
        <v>2.0879133743049456</v>
      </c>
      <c r="F41">
        <f>GT_Spot!S41</f>
        <v>0</v>
      </c>
      <c r="G41">
        <f>PPCL_NG!S41</f>
        <v>87.37</v>
      </c>
      <c r="H41">
        <f>PPCL_Spot!S41</f>
        <v>0</v>
      </c>
      <c r="I41">
        <f>Bawana_NG!S41</f>
        <v>23.349161308861031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78.372599060568888</v>
      </c>
      <c r="P41" s="36">
        <v>0</v>
      </c>
      <c r="Q41" s="36">
        <v>0</v>
      </c>
      <c r="R41" s="38">
        <v>0</v>
      </c>
      <c r="S41" s="38">
        <v>7.42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111.81</v>
      </c>
      <c r="AB41" s="75">
        <f>-STOA!Q41</f>
        <v>0</v>
      </c>
      <c r="AC41">
        <f t="shared" si="0"/>
        <v>2.9515375348429354</v>
      </c>
      <c r="AD41">
        <f t="shared" si="1"/>
        <v>268.08313220889193</v>
      </c>
      <c r="AE41">
        <f>'IDT-1'!E41</f>
        <v>0</v>
      </c>
      <c r="AF41" s="24"/>
      <c r="AG41">
        <f t="shared" si="2"/>
        <v>268.08313220889193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-40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0.624996</v>
      </c>
      <c r="E42">
        <f>GT_NG!S42</f>
        <v>2.0879133743049456</v>
      </c>
      <c r="F42">
        <f>GT_Spot!S42</f>
        <v>0</v>
      </c>
      <c r="G42">
        <f>PPCL_NG!S42</f>
        <v>87.37</v>
      </c>
      <c r="H42">
        <f>PPCL_Spot!S42</f>
        <v>0</v>
      </c>
      <c r="I42">
        <f>Bawana_NG!S42</f>
        <v>23.349161308861031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78.553416236425306</v>
      </c>
      <c r="P42" s="36">
        <v>0</v>
      </c>
      <c r="Q42" s="36">
        <v>0</v>
      </c>
      <c r="R42" s="38">
        <v>0</v>
      </c>
      <c r="S42" s="38">
        <v>7.42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111.81</v>
      </c>
      <c r="AB42" s="75">
        <f>-STOA!Q42</f>
        <v>0</v>
      </c>
      <c r="AC42">
        <f t="shared" si="0"/>
        <v>2.8429313486965717</v>
      </c>
      <c r="AD42">
        <f t="shared" si="1"/>
        <v>281.37255557089469</v>
      </c>
      <c r="AE42">
        <f>'IDT-1'!E42</f>
        <v>0</v>
      </c>
      <c r="AF42" s="24"/>
      <c r="AG42">
        <f t="shared" si="2"/>
        <v>281.37255557089469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-27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0.624996</v>
      </c>
      <c r="E43">
        <f>GT_NG!S43</f>
        <v>2.0879133743049456</v>
      </c>
      <c r="F43">
        <f>GT_Spot!S43</f>
        <v>0</v>
      </c>
      <c r="G43">
        <f>PPCL_NG!S43</f>
        <v>87.329999999999984</v>
      </c>
      <c r="H43">
        <f>PPCL_Spot!S43</f>
        <v>0</v>
      </c>
      <c r="I43">
        <f>Bawana_NG!S43</f>
        <v>23.349161308861031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78.909342007950286</v>
      </c>
      <c r="P43" s="36">
        <v>0</v>
      </c>
      <c r="Q43" s="36">
        <v>0</v>
      </c>
      <c r="R43" s="38">
        <v>0</v>
      </c>
      <c r="S43" s="38">
        <v>7.42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111.81</v>
      </c>
      <c r="AB43" s="75">
        <f>-STOA!Q43</f>
        <v>0</v>
      </c>
      <c r="AC43">
        <f t="shared" si="0"/>
        <v>2.7778158633782679</v>
      </c>
      <c r="AD43">
        <f t="shared" si="1"/>
        <v>289.75359682773791</v>
      </c>
      <c r="AE43">
        <f>'IDT-1'!E43</f>
        <v>0</v>
      </c>
      <c r="AF43" s="24"/>
      <c r="AG43">
        <f t="shared" si="2"/>
        <v>289.75359682773791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-19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0.624996</v>
      </c>
      <c r="E44">
        <f>GT_NG!S44</f>
        <v>2.0879133743049456</v>
      </c>
      <c r="F44">
        <f>GT_Spot!S44</f>
        <v>0</v>
      </c>
      <c r="G44">
        <f>PPCL_NG!S44</f>
        <v>87.329999999999984</v>
      </c>
      <c r="H44">
        <f>PPCL_Spot!S44</f>
        <v>0</v>
      </c>
      <c r="I44">
        <f>Bawana_NG!S44</f>
        <v>23.349161308861031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78.879626036993287</v>
      </c>
      <c r="P44" s="36">
        <v>0</v>
      </c>
      <c r="Q44" s="36">
        <v>0</v>
      </c>
      <c r="R44" s="38">
        <v>0</v>
      </c>
      <c r="S44" s="38">
        <v>7.42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111.81</v>
      </c>
      <c r="AB44" s="75">
        <f>-STOA!Q44</f>
        <v>0</v>
      </c>
      <c r="AC44">
        <f t="shared" si="0"/>
        <v>2.726739302872895</v>
      </c>
      <c r="AD44">
        <f t="shared" si="1"/>
        <v>295.77495741728632</v>
      </c>
      <c r="AE44">
        <f>'IDT-1'!E44</f>
        <v>0</v>
      </c>
      <c r="AF44" s="24"/>
      <c r="AG44">
        <f t="shared" si="2"/>
        <v>295.77495741728632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-13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0.624996</v>
      </c>
      <c r="E45">
        <f>GT_NG!S45</f>
        <v>2.0879133743049456</v>
      </c>
      <c r="F45">
        <f>GT_Spot!S45</f>
        <v>0</v>
      </c>
      <c r="G45">
        <f>PPCL_NG!S45</f>
        <v>87.329999999999984</v>
      </c>
      <c r="H45">
        <f>PPCL_Spot!S45</f>
        <v>0</v>
      </c>
      <c r="I45">
        <f>Bawana_NG!S45</f>
        <v>23.349161308861031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78.739946150768176</v>
      </c>
      <c r="P45" s="36">
        <v>0</v>
      </c>
      <c r="Q45" s="36">
        <v>0</v>
      </c>
      <c r="R45" s="38">
        <v>0</v>
      </c>
      <c r="S45" s="38">
        <v>7.42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111.81</v>
      </c>
      <c r="AB45" s="75">
        <f>-STOA!Q45</f>
        <v>0</v>
      </c>
      <c r="AC45">
        <f t="shared" si="0"/>
        <v>2.6154409414050468</v>
      </c>
      <c r="AD45">
        <f t="shared" si="1"/>
        <v>308.74657589252911</v>
      </c>
      <c r="AE45">
        <f>'IDT-1'!E45</f>
        <v>0</v>
      </c>
      <c r="AF45" s="24"/>
      <c r="AG45">
        <f t="shared" si="2"/>
        <v>308.74657589252911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0.624996</v>
      </c>
      <c r="E46">
        <f>GT_NG!S46</f>
        <v>2.0879133743049456</v>
      </c>
      <c r="F46">
        <f>GT_Spot!S46</f>
        <v>0</v>
      </c>
      <c r="G46">
        <f>PPCL_NG!S46</f>
        <v>87.329999999999984</v>
      </c>
      <c r="H46">
        <f>PPCL_Spot!S46</f>
        <v>0</v>
      </c>
      <c r="I46">
        <f>Bawana_NG!S46</f>
        <v>23.349161308861031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78.719951876379369</v>
      </c>
      <c r="P46" s="36">
        <v>0</v>
      </c>
      <c r="Q46" s="36">
        <v>0</v>
      </c>
      <c r="R46" s="38">
        <v>0</v>
      </c>
      <c r="S46" s="38">
        <v>7.42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111.81</v>
      </c>
      <c r="AB46" s="75">
        <f>-STOA!Q46</f>
        <v>0</v>
      </c>
      <c r="AC46">
        <f t="shared" si="0"/>
        <v>2.6152729895001801</v>
      </c>
      <c r="AD46">
        <f t="shared" si="1"/>
        <v>308.72674957004511</v>
      </c>
      <c r="AE46">
        <f>'IDT-1'!E46</f>
        <v>0</v>
      </c>
      <c r="AF46" s="24"/>
      <c r="AG46">
        <f t="shared" si="2"/>
        <v>308.72674957004511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0.624996</v>
      </c>
      <c r="E47">
        <f>GT_NG!S47</f>
        <v>2.0879133743049456</v>
      </c>
      <c r="F47">
        <f>GT_Spot!S47</f>
        <v>0</v>
      </c>
      <c r="G47">
        <f>PPCL_NG!S47</f>
        <v>87.329999999999984</v>
      </c>
      <c r="H47">
        <f>PPCL_Spot!S47</f>
        <v>0</v>
      </c>
      <c r="I47">
        <f>Bawana_NG!S47</f>
        <v>23.349161308861031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77.919212252559731</v>
      </c>
      <c r="P47" s="36">
        <v>0</v>
      </c>
      <c r="Q47" s="36">
        <v>0</v>
      </c>
      <c r="R47" s="38">
        <v>0</v>
      </c>
      <c r="S47" s="38">
        <v>7.42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111.81</v>
      </c>
      <c r="AB47" s="75">
        <f>-STOA!Q47</f>
        <v>0</v>
      </c>
      <c r="AC47">
        <f t="shared" si="0"/>
        <v>2.6085467766600958</v>
      </c>
      <c r="AD47">
        <f t="shared" si="1"/>
        <v>307.9327361590656</v>
      </c>
      <c r="AE47">
        <f>'IDT-1'!E47</f>
        <v>0</v>
      </c>
      <c r="AF47" s="24"/>
      <c r="AG47">
        <f t="shared" si="2"/>
        <v>307.9327361590656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0.624996</v>
      </c>
      <c r="E48">
        <f>GT_NG!S48</f>
        <v>2.0879133743049456</v>
      </c>
      <c r="F48">
        <f>GT_Spot!S48</f>
        <v>0</v>
      </c>
      <c r="G48">
        <f>PPCL_NG!S48</f>
        <v>85.856987474123713</v>
      </c>
      <c r="H48">
        <f>PPCL_Spot!S48</f>
        <v>0</v>
      </c>
      <c r="I48">
        <f>Bawana_NG!S48</f>
        <v>23.349161308861031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77.799007561683169</v>
      </c>
      <c r="P48" s="36">
        <v>0</v>
      </c>
      <c r="Q48" s="36">
        <v>0</v>
      </c>
      <c r="R48" s="38">
        <v>0</v>
      </c>
      <c r="S48" s="38">
        <v>7.42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111.81</v>
      </c>
      <c r="AB48" s="75">
        <f>-STOA!Q48</f>
        <v>0</v>
      </c>
      <c r="AC48">
        <f t="shared" si="0"/>
        <v>2.595163752039372</v>
      </c>
      <c r="AD48">
        <f t="shared" si="1"/>
        <v>306.35290196693353</v>
      </c>
      <c r="AE48">
        <f>'IDT-1'!E48</f>
        <v>0</v>
      </c>
      <c r="AF48" s="24"/>
      <c r="AG48">
        <f t="shared" si="2"/>
        <v>306.35290196693353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0.624996</v>
      </c>
      <c r="E49">
        <f>GT_NG!S49</f>
        <v>2.0879133743049456</v>
      </c>
      <c r="F49">
        <f>GT_Spot!S49</f>
        <v>0</v>
      </c>
      <c r="G49">
        <f>PPCL_NG!S49</f>
        <v>85.856987474123713</v>
      </c>
      <c r="H49">
        <f>PPCL_Spot!S49</f>
        <v>0</v>
      </c>
      <c r="I49">
        <f>Bawana_NG!S49</f>
        <v>23.349161308861031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77.549710706188435</v>
      </c>
      <c r="P49" s="36">
        <v>0</v>
      </c>
      <c r="Q49" s="36">
        <v>0</v>
      </c>
      <c r="R49" s="38">
        <v>0</v>
      </c>
      <c r="S49" s="38">
        <v>7.42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111.81</v>
      </c>
      <c r="AB49" s="75">
        <f>-STOA!Q49</f>
        <v>0</v>
      </c>
      <c r="AC49">
        <f t="shared" si="0"/>
        <v>2.5930696584532158</v>
      </c>
      <c r="AD49">
        <f t="shared" si="1"/>
        <v>306.10569920502491</v>
      </c>
      <c r="AE49">
        <f>'IDT-1'!E49</f>
        <v>0</v>
      </c>
      <c r="AF49" s="24"/>
      <c r="AG49">
        <f t="shared" si="2"/>
        <v>306.10569920502491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0.624996</v>
      </c>
      <c r="E50">
        <f>GT_NG!S50</f>
        <v>2.0879133743049456</v>
      </c>
      <c r="F50">
        <f>GT_Spot!S50</f>
        <v>0</v>
      </c>
      <c r="G50">
        <f>PPCL_NG!S50</f>
        <v>85.856987474123713</v>
      </c>
      <c r="H50">
        <f>PPCL_Spot!S50</f>
        <v>0</v>
      </c>
      <c r="I50">
        <f>Bawana_NG!S50</f>
        <v>23.349161308861031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77.479674009546599</v>
      </c>
      <c r="P50" s="36">
        <v>0</v>
      </c>
      <c r="Q50" s="36">
        <v>0</v>
      </c>
      <c r="R50" s="38">
        <v>0</v>
      </c>
      <c r="S50" s="38">
        <v>7.42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111.81</v>
      </c>
      <c r="AB50" s="75">
        <f>-STOA!Q50</f>
        <v>0</v>
      </c>
      <c r="AC50">
        <f t="shared" si="0"/>
        <v>2.5924813502014241</v>
      </c>
      <c r="AD50">
        <f t="shared" si="1"/>
        <v>306.03625081663483</v>
      </c>
      <c r="AE50">
        <f>'IDT-1'!E50</f>
        <v>0</v>
      </c>
      <c r="AF50" s="24"/>
      <c r="AG50">
        <f t="shared" si="2"/>
        <v>306.03625081663483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0.624996</v>
      </c>
      <c r="E51">
        <f>GT_NG!S51</f>
        <v>2.0879133743049456</v>
      </c>
      <c r="F51">
        <f>GT_Spot!S51</f>
        <v>0</v>
      </c>
      <c r="G51">
        <f>PPCL_NG!S51</f>
        <v>84.49</v>
      </c>
      <c r="H51">
        <f>PPCL_Spot!S51</f>
        <v>0</v>
      </c>
      <c r="I51">
        <f>Bawana_NG!S51</f>
        <v>23.349161308861031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77.409685733953296</v>
      </c>
      <c r="P51" s="36">
        <v>0</v>
      </c>
      <c r="Q51" s="36">
        <v>0</v>
      </c>
      <c r="R51" s="38">
        <v>0</v>
      </c>
      <c r="S51" s="38">
        <v>7.42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111.81</v>
      </c>
      <c r="AB51" s="75">
        <f>-STOA!Q51</f>
        <v>0</v>
      </c>
      <c r="AC51">
        <f t="shared" si="0"/>
        <v>2.5804107539038013</v>
      </c>
      <c r="AD51">
        <f t="shared" si="1"/>
        <v>304.61134566321545</v>
      </c>
      <c r="AE51">
        <f>'IDT-1'!E51</f>
        <v>0</v>
      </c>
      <c r="AF51" s="24"/>
      <c r="AG51">
        <f t="shared" si="2"/>
        <v>304.61134566321545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0.624996</v>
      </c>
      <c r="E52">
        <f>GT_NG!S52</f>
        <v>2.0879133743049456</v>
      </c>
      <c r="F52">
        <f>GT_Spot!S52</f>
        <v>0</v>
      </c>
      <c r="G52">
        <f>PPCL_NG!S52</f>
        <v>84.49</v>
      </c>
      <c r="H52">
        <f>PPCL_Spot!S52</f>
        <v>0</v>
      </c>
      <c r="I52">
        <f>Bawana_NG!S52</f>
        <v>23.349161308861031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78.489661794102489</v>
      </c>
      <c r="P52" s="36">
        <v>0</v>
      </c>
      <c r="Q52" s="36">
        <v>0</v>
      </c>
      <c r="R52" s="38">
        <v>0</v>
      </c>
      <c r="S52" s="38">
        <v>7.42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111.81</v>
      </c>
      <c r="AB52" s="75">
        <f>-STOA!Q52</f>
        <v>0</v>
      </c>
      <c r="AC52">
        <f t="shared" si="0"/>
        <v>2.5894825528090544</v>
      </c>
      <c r="AD52">
        <f t="shared" si="1"/>
        <v>305.68224992445937</v>
      </c>
      <c r="AE52">
        <f>'IDT-1'!E52</f>
        <v>0</v>
      </c>
      <c r="AF52" s="24"/>
      <c r="AG52">
        <f t="shared" si="2"/>
        <v>305.68224992445937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0.624996</v>
      </c>
      <c r="E53">
        <f>GT_NG!S53</f>
        <v>2.0879133743049456</v>
      </c>
      <c r="F53">
        <f>GT_Spot!S53</f>
        <v>0</v>
      </c>
      <c r="G53">
        <f>PPCL_NG!S53</f>
        <v>84.49</v>
      </c>
      <c r="H53">
        <f>PPCL_Spot!S53</f>
        <v>0</v>
      </c>
      <c r="I53">
        <f>Bawana_NG!S53</f>
        <v>23.349161308861031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78.449703160129246</v>
      </c>
      <c r="P53" s="36">
        <v>0</v>
      </c>
      <c r="Q53" s="36">
        <v>0</v>
      </c>
      <c r="R53" s="38">
        <v>0</v>
      </c>
      <c r="S53" s="38">
        <v>7.42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111.81</v>
      </c>
      <c r="AB53" s="75">
        <f>-STOA!Q53</f>
        <v>0</v>
      </c>
      <c r="AC53">
        <f t="shared" si="0"/>
        <v>2.5891469002836791</v>
      </c>
      <c r="AD53">
        <f t="shared" si="1"/>
        <v>305.64262694301152</v>
      </c>
      <c r="AE53">
        <f>'IDT-1'!E53</f>
        <v>0</v>
      </c>
      <c r="AF53" s="24"/>
      <c r="AG53">
        <f t="shared" si="2"/>
        <v>305.64262694301152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0.624996</v>
      </c>
      <c r="E54">
        <f>GT_NG!S54</f>
        <v>2.0879133743049456</v>
      </c>
      <c r="F54">
        <f>GT_Spot!S54</f>
        <v>0</v>
      </c>
      <c r="G54">
        <f>PPCL_NG!S54</f>
        <v>84.49</v>
      </c>
      <c r="H54">
        <f>PPCL_Spot!S54</f>
        <v>0</v>
      </c>
      <c r="I54">
        <f>Bawana_NG!S54</f>
        <v>23.349161308861031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78.489702877215095</v>
      </c>
      <c r="P54" s="36">
        <v>0</v>
      </c>
      <c r="Q54" s="36">
        <v>0</v>
      </c>
      <c r="R54" s="38">
        <v>0</v>
      </c>
      <c r="S54" s="38">
        <v>7.42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111.81</v>
      </c>
      <c r="AB54" s="75">
        <f>-STOA!Q54</f>
        <v>0</v>
      </c>
      <c r="AC54">
        <f t="shared" si="0"/>
        <v>2.5894828979072004</v>
      </c>
      <c r="AD54">
        <f t="shared" si="1"/>
        <v>305.6822906624738</v>
      </c>
      <c r="AE54">
        <f>'IDT-1'!E54</f>
        <v>0</v>
      </c>
      <c r="AF54" s="24"/>
      <c r="AG54">
        <f t="shared" si="2"/>
        <v>305.6822906624738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0.624996</v>
      </c>
      <c r="E55">
        <f>GT_NG!S55</f>
        <v>2.0879133743049456</v>
      </c>
      <c r="F55">
        <f>GT_Spot!S55</f>
        <v>0</v>
      </c>
      <c r="G55">
        <f>PPCL_NG!S55</f>
        <v>84.49</v>
      </c>
      <c r="H55">
        <f>PPCL_Spot!S55</f>
        <v>0</v>
      </c>
      <c r="I55">
        <f>Bawana_NG!S55</f>
        <v>23.349161308861031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77.248656324840141</v>
      </c>
      <c r="P55" s="36">
        <v>0</v>
      </c>
      <c r="Q55" s="36">
        <v>0</v>
      </c>
      <c r="R55" s="38">
        <v>0</v>
      </c>
      <c r="S55" s="38">
        <v>7.42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111.81</v>
      </c>
      <c r="AB55" s="75">
        <f>-STOA!Q55</f>
        <v>0</v>
      </c>
      <c r="AC55">
        <f t="shared" si="0"/>
        <v>2.5790581068672513</v>
      </c>
      <c r="AD55">
        <f t="shared" si="1"/>
        <v>304.45166890113887</v>
      </c>
      <c r="AE55">
        <f>'IDT-1'!E55</f>
        <v>0</v>
      </c>
      <c r="AF55" s="24"/>
      <c r="AG55">
        <f t="shared" si="2"/>
        <v>304.45166890113887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0.624996</v>
      </c>
      <c r="E56">
        <f>GT_NG!S56</f>
        <v>2.0879133743049456</v>
      </c>
      <c r="F56">
        <f>GT_Spot!S56</f>
        <v>0</v>
      </c>
      <c r="G56">
        <f>PPCL_NG!S56</f>
        <v>84.49</v>
      </c>
      <c r="H56">
        <f>PPCL_Spot!S56</f>
        <v>0</v>
      </c>
      <c r="I56">
        <f>Bawana_NG!S56</f>
        <v>23.349161308861031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76.940415389070495</v>
      </c>
      <c r="P56" s="36">
        <v>0</v>
      </c>
      <c r="Q56" s="36">
        <v>0</v>
      </c>
      <c r="R56" s="38">
        <v>0</v>
      </c>
      <c r="S56" s="38">
        <v>7.42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111.81</v>
      </c>
      <c r="AB56" s="75">
        <f>-STOA!Q56</f>
        <v>0</v>
      </c>
      <c r="AC56">
        <f t="shared" si="0"/>
        <v>2.5764688830067861</v>
      </c>
      <c r="AD56">
        <f t="shared" si="1"/>
        <v>304.14601718922967</v>
      </c>
      <c r="AE56">
        <f>'IDT-1'!E56</f>
        <v>0</v>
      </c>
      <c r="AF56" s="24"/>
      <c r="AG56">
        <f t="shared" si="2"/>
        <v>304.14601718922967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0.624996</v>
      </c>
      <c r="E57">
        <f>GT_NG!S57</f>
        <v>2.0879133743049456</v>
      </c>
      <c r="F57">
        <f>GT_Spot!S57</f>
        <v>0</v>
      </c>
      <c r="G57">
        <f>PPCL_NG!S57</f>
        <v>84.49</v>
      </c>
      <c r="H57">
        <f>PPCL_Spot!S57</f>
        <v>0</v>
      </c>
      <c r="I57">
        <f>Bawana_NG!S57</f>
        <v>23.349161308861031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76.900421293567959</v>
      </c>
      <c r="P57" s="36">
        <v>0</v>
      </c>
      <c r="Q57" s="36">
        <v>0</v>
      </c>
      <c r="R57" s="38">
        <v>0</v>
      </c>
      <c r="S57" s="38">
        <v>7.42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111.81</v>
      </c>
      <c r="AB57" s="75">
        <f>-STOA!Q57</f>
        <v>0</v>
      </c>
      <c r="AC57">
        <f t="shared" si="0"/>
        <v>2.5761329326045646</v>
      </c>
      <c r="AD57">
        <f t="shared" si="1"/>
        <v>304.10635904412936</v>
      </c>
      <c r="AE57">
        <f>'IDT-1'!E57</f>
        <v>0</v>
      </c>
      <c r="AF57" s="24"/>
      <c r="AG57">
        <f t="shared" si="2"/>
        <v>304.10635904412936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0.624996</v>
      </c>
      <c r="E58">
        <f>GT_NG!S58</f>
        <v>2.0879133743049456</v>
      </c>
      <c r="F58">
        <f>GT_Spot!S58</f>
        <v>0</v>
      </c>
      <c r="G58">
        <f>PPCL_NG!S58</f>
        <v>84.49</v>
      </c>
      <c r="H58">
        <f>PPCL_Spot!S58</f>
        <v>0</v>
      </c>
      <c r="I58">
        <f>Bawana_NG!S58</f>
        <v>23.349189264261661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76.940415389070495</v>
      </c>
      <c r="P58" s="36">
        <v>0</v>
      </c>
      <c r="Q58" s="36">
        <v>0</v>
      </c>
      <c r="R58" s="38">
        <v>0</v>
      </c>
      <c r="S58" s="38">
        <v>7.42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111.81</v>
      </c>
      <c r="AB58" s="75">
        <f>-STOA!Q58</f>
        <v>0</v>
      </c>
      <c r="AC58">
        <f t="shared" si="0"/>
        <v>2.5764691178321515</v>
      </c>
      <c r="AD58">
        <f t="shared" si="1"/>
        <v>304.14604490980491</v>
      </c>
      <c r="AE58">
        <f>'IDT-1'!E58</f>
        <v>0</v>
      </c>
      <c r="AF58" s="24"/>
      <c r="AG58">
        <f t="shared" si="2"/>
        <v>304.14604490980491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0.624996</v>
      </c>
      <c r="E59">
        <f>GT_NG!S59</f>
        <v>2.0879133743049456</v>
      </c>
      <c r="F59">
        <f>GT_Spot!S59</f>
        <v>0</v>
      </c>
      <c r="G59">
        <f>PPCL_NG!S59</f>
        <v>84.49</v>
      </c>
      <c r="H59">
        <f>PPCL_Spot!S59</f>
        <v>0</v>
      </c>
      <c r="I59">
        <f>Bawana_NG!S59</f>
        <v>23.349189264261661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76.940415389070495</v>
      </c>
      <c r="P59" s="36">
        <v>0</v>
      </c>
      <c r="Q59" s="36">
        <v>0</v>
      </c>
      <c r="R59" s="38">
        <v>0</v>
      </c>
      <c r="S59" s="38">
        <v>7.42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111.81</v>
      </c>
      <c r="AB59" s="75">
        <f>-STOA!Q59</f>
        <v>0</v>
      </c>
      <c r="AC59">
        <f t="shared" si="0"/>
        <v>2.5764691178321515</v>
      </c>
      <c r="AD59">
        <f t="shared" si="1"/>
        <v>304.14604490980491</v>
      </c>
      <c r="AE59">
        <f>'IDT-1'!E59</f>
        <v>0</v>
      </c>
      <c r="AF59" s="24"/>
      <c r="AG59">
        <f t="shared" si="2"/>
        <v>304.14604490980491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0.624996</v>
      </c>
      <c r="E60">
        <f>GT_NG!S60</f>
        <v>2.0879133743049456</v>
      </c>
      <c r="F60">
        <f>GT_Spot!S60</f>
        <v>0</v>
      </c>
      <c r="G60">
        <f>PPCL_NG!S60</f>
        <v>84.49</v>
      </c>
      <c r="H60">
        <f>PPCL_Spot!S60</f>
        <v>0</v>
      </c>
      <c r="I60">
        <f>Bawana_NG!S60</f>
        <v>23.349189264261661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76.940415389070495</v>
      </c>
      <c r="P60" s="36">
        <v>0</v>
      </c>
      <c r="Q60" s="36">
        <v>0</v>
      </c>
      <c r="R60" s="38">
        <v>0</v>
      </c>
      <c r="S60" s="38">
        <v>7.42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111.81</v>
      </c>
      <c r="AB60" s="75">
        <f>-STOA!Q60</f>
        <v>0</v>
      </c>
      <c r="AC60">
        <f t="shared" si="0"/>
        <v>2.5764691178321515</v>
      </c>
      <c r="AD60">
        <f t="shared" si="1"/>
        <v>304.14604490980491</v>
      </c>
      <c r="AE60">
        <f>'IDT-1'!E60</f>
        <v>0</v>
      </c>
      <c r="AF60" s="24"/>
      <c r="AG60">
        <f t="shared" si="2"/>
        <v>304.14604490980491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0.624996</v>
      </c>
      <c r="E61">
        <f>GT_NG!S61</f>
        <v>2.0879133743049456</v>
      </c>
      <c r="F61">
        <f>GT_Spot!S61</f>
        <v>0</v>
      </c>
      <c r="G61">
        <f>PPCL_NG!S61</f>
        <v>84.49</v>
      </c>
      <c r="H61">
        <f>PPCL_Spot!S61</f>
        <v>0</v>
      </c>
      <c r="I61">
        <f>Bawana_NG!S61</f>
        <v>23.349189264261661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76.940415389070495</v>
      </c>
      <c r="P61" s="36">
        <v>0</v>
      </c>
      <c r="Q61" s="36">
        <v>0</v>
      </c>
      <c r="R61" s="38">
        <v>0</v>
      </c>
      <c r="S61" s="38">
        <v>7.42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111.81</v>
      </c>
      <c r="AB61" s="75">
        <f>-STOA!Q61</f>
        <v>0</v>
      </c>
      <c r="AC61">
        <f t="shared" si="0"/>
        <v>2.5764691178321515</v>
      </c>
      <c r="AD61">
        <f t="shared" si="1"/>
        <v>304.14604490980491</v>
      </c>
      <c r="AE61">
        <f>'IDT-1'!E61</f>
        <v>0</v>
      </c>
      <c r="AF61" s="24"/>
      <c r="AG61">
        <f t="shared" si="2"/>
        <v>304.14604490980491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0.624996</v>
      </c>
      <c r="E62">
        <f>GT_NG!S62</f>
        <v>2.0879133743049456</v>
      </c>
      <c r="F62">
        <f>GT_Spot!S62</f>
        <v>0</v>
      </c>
      <c r="G62">
        <f>PPCL_NG!S62</f>
        <v>84.49</v>
      </c>
      <c r="H62">
        <f>PPCL_Spot!S62</f>
        <v>0</v>
      </c>
      <c r="I62">
        <f>Bawana_NG!S62</f>
        <v>23.349189264261661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76.940415389070495</v>
      </c>
      <c r="P62" s="36">
        <v>0</v>
      </c>
      <c r="Q62" s="36">
        <v>0</v>
      </c>
      <c r="R62" s="38">
        <v>0</v>
      </c>
      <c r="S62" s="38">
        <v>7.42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111.81</v>
      </c>
      <c r="AB62" s="75">
        <f>-STOA!Q62</f>
        <v>0</v>
      </c>
      <c r="AC62">
        <f t="shared" si="0"/>
        <v>2.5764691178321515</v>
      </c>
      <c r="AD62">
        <f t="shared" si="1"/>
        <v>304.14604490980491</v>
      </c>
      <c r="AE62">
        <f>'IDT-1'!E62</f>
        <v>0</v>
      </c>
      <c r="AF62" s="24"/>
      <c r="AG62">
        <f t="shared" si="2"/>
        <v>304.14604490980491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0.624996</v>
      </c>
      <c r="E63">
        <f>GT_NG!S63</f>
        <v>2.0879133743049456</v>
      </c>
      <c r="F63">
        <f>GT_Spot!S63</f>
        <v>0</v>
      </c>
      <c r="G63">
        <f>PPCL_NG!S63</f>
        <v>84.49</v>
      </c>
      <c r="H63">
        <f>PPCL_Spot!S63</f>
        <v>0</v>
      </c>
      <c r="I63">
        <f>Bawana_NG!S63</f>
        <v>23.349189264261661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76.940415389070495</v>
      </c>
      <c r="P63" s="36">
        <v>0</v>
      </c>
      <c r="Q63" s="36">
        <v>0</v>
      </c>
      <c r="R63" s="38">
        <v>0</v>
      </c>
      <c r="S63" s="38">
        <v>7.42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111.81</v>
      </c>
      <c r="AB63" s="75">
        <f>-STOA!Q63</f>
        <v>0</v>
      </c>
      <c r="AC63">
        <f t="shared" si="0"/>
        <v>2.5764691178321515</v>
      </c>
      <c r="AD63">
        <f t="shared" si="1"/>
        <v>304.14604490980491</v>
      </c>
      <c r="AE63">
        <f>'IDT-1'!E63</f>
        <v>0</v>
      </c>
      <c r="AF63" s="24"/>
      <c r="AG63">
        <f t="shared" si="2"/>
        <v>304.14604490980491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0.624996</v>
      </c>
      <c r="E64">
        <f>GT_NG!S64</f>
        <v>2.0879133743049456</v>
      </c>
      <c r="F64">
        <f>GT_Spot!S64</f>
        <v>0</v>
      </c>
      <c r="G64">
        <f>PPCL_NG!S64</f>
        <v>84.49</v>
      </c>
      <c r="H64">
        <f>PPCL_Spot!S64</f>
        <v>0</v>
      </c>
      <c r="I64">
        <f>Bawana_NG!S64</f>
        <v>23.349189264261661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76.940415389070495</v>
      </c>
      <c r="P64" s="36">
        <v>0</v>
      </c>
      <c r="Q64" s="36">
        <v>0</v>
      </c>
      <c r="R64" s="38">
        <v>0</v>
      </c>
      <c r="S64" s="38">
        <v>7.42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111.81</v>
      </c>
      <c r="AB64" s="75">
        <f>-STOA!Q64</f>
        <v>0</v>
      </c>
      <c r="AC64">
        <f t="shared" si="0"/>
        <v>2.5764691178321515</v>
      </c>
      <c r="AD64">
        <f t="shared" si="1"/>
        <v>304.14604490980491</v>
      </c>
      <c r="AE64">
        <f>'IDT-1'!E64</f>
        <v>0</v>
      </c>
      <c r="AF64" s="24"/>
      <c r="AG64">
        <f t="shared" si="2"/>
        <v>304.14604490980491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0.624996</v>
      </c>
      <c r="E65">
        <f>GT_NG!S65</f>
        <v>2.0879133743049456</v>
      </c>
      <c r="F65">
        <f>GT_Spot!S65</f>
        <v>0</v>
      </c>
      <c r="G65">
        <f>PPCL_NG!S65</f>
        <v>84.49</v>
      </c>
      <c r="H65">
        <f>PPCL_Spot!S65</f>
        <v>0</v>
      </c>
      <c r="I65">
        <f>Bawana_NG!S65</f>
        <v>23.349189264261661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76.055562001163523</v>
      </c>
      <c r="P65" s="36">
        <v>0</v>
      </c>
      <c r="Q65" s="36">
        <v>0</v>
      </c>
      <c r="R65" s="38">
        <v>0</v>
      </c>
      <c r="S65" s="38">
        <v>7.42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111.81</v>
      </c>
      <c r="AB65" s="75">
        <f>-STOA!Q65</f>
        <v>0</v>
      </c>
      <c r="AC65">
        <f t="shared" si="0"/>
        <v>2.5690363493737323</v>
      </c>
      <c r="AD65">
        <f t="shared" si="1"/>
        <v>303.26862429035634</v>
      </c>
      <c r="AE65">
        <f>'IDT-1'!E65</f>
        <v>0</v>
      </c>
      <c r="AF65" s="24"/>
      <c r="AG65">
        <f t="shared" si="2"/>
        <v>303.26862429035634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0.624996</v>
      </c>
      <c r="E66">
        <f>GT_NG!S66</f>
        <v>2.0879133743049456</v>
      </c>
      <c r="F66">
        <f>GT_Spot!S66</f>
        <v>0</v>
      </c>
      <c r="G66">
        <f>PPCL_NG!S66</f>
        <v>84.49</v>
      </c>
      <c r="H66">
        <f>PPCL_Spot!S66</f>
        <v>0</v>
      </c>
      <c r="I66">
        <f>Bawana_NG!S66</f>
        <v>23.349189264261661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76.055562001163523</v>
      </c>
      <c r="P66" s="36">
        <v>0</v>
      </c>
      <c r="Q66" s="36">
        <v>0</v>
      </c>
      <c r="R66" s="38">
        <v>0</v>
      </c>
      <c r="S66" s="38">
        <v>7.42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111.81</v>
      </c>
      <c r="AB66" s="75">
        <f>-STOA!Q66</f>
        <v>0</v>
      </c>
      <c r="AC66">
        <f t="shared" si="0"/>
        <v>2.5690363493737323</v>
      </c>
      <c r="AD66">
        <f t="shared" si="1"/>
        <v>303.26862429035634</v>
      </c>
      <c r="AE66">
        <f>'IDT-1'!E66</f>
        <v>0</v>
      </c>
      <c r="AF66" s="24"/>
      <c r="AG66">
        <f t="shared" si="2"/>
        <v>303.26862429035634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0.624996</v>
      </c>
      <c r="E67">
        <f>GT_NG!S67</f>
        <v>2.0879133743049456</v>
      </c>
      <c r="F67">
        <f>GT_Spot!S67</f>
        <v>0</v>
      </c>
      <c r="G67">
        <f>PPCL_NG!S67</f>
        <v>84.49</v>
      </c>
      <c r="H67">
        <f>PPCL_Spot!S67</f>
        <v>0</v>
      </c>
      <c r="I67">
        <f>Bawana_NG!S67</f>
        <v>23.349189264261661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77.005419368968546</v>
      </c>
      <c r="P67" s="36">
        <v>0</v>
      </c>
      <c r="Q67" s="36">
        <v>0</v>
      </c>
      <c r="R67" s="38">
        <v>0</v>
      </c>
      <c r="S67" s="38">
        <v>7.42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111.81</v>
      </c>
      <c r="AB67" s="75">
        <f>-STOA!Q67</f>
        <v>0</v>
      </c>
      <c r="AC67">
        <f t="shared" si="0"/>
        <v>2.5770151512632951</v>
      </c>
      <c r="AD67">
        <f t="shared" si="1"/>
        <v>304.21050285627183</v>
      </c>
      <c r="AE67">
        <f>'IDT-1'!E67</f>
        <v>0</v>
      </c>
      <c r="AF67" s="24"/>
      <c r="AG67">
        <f t="shared" si="2"/>
        <v>304.21050285627183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0.624996</v>
      </c>
      <c r="E68">
        <f>GT_NG!S68</f>
        <v>2.0373895229733683</v>
      </c>
      <c r="F68">
        <f>GT_Spot!S68</f>
        <v>0</v>
      </c>
      <c r="G68">
        <f>PPCL_NG!S68</f>
        <v>84.49</v>
      </c>
      <c r="H68">
        <f>PPCL_Spot!S68</f>
        <v>0</v>
      </c>
      <c r="I68">
        <f>Bawana_NG!S68</f>
        <v>23.349189264261661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78.224906862184838</v>
      </c>
      <c r="P68" s="36">
        <v>0</v>
      </c>
      <c r="Q68" s="36">
        <v>0</v>
      </c>
      <c r="R68" s="38">
        <v>0</v>
      </c>
      <c r="S68" s="38">
        <v>7.42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111.81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2.5868344458551267</v>
      </c>
      <c r="AD68">
        <f t="shared" ref="AD68:AD98" si="4">SUM(B68:AB68,AI68:AV68)-AC68</f>
        <v>305.36964720356474</v>
      </c>
      <c r="AE68">
        <f>'IDT-1'!E68</f>
        <v>0</v>
      </c>
      <c r="AF68" s="24"/>
      <c r="AG68">
        <f t="shared" ref="AG68:AG98" si="5">SUM(AD68:AF68)</f>
        <v>305.36964720356474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0.624996</v>
      </c>
      <c r="E69">
        <f>GT_NG!S69</f>
        <v>2.0879133743049456</v>
      </c>
      <c r="F69">
        <f>GT_Spot!S69</f>
        <v>0</v>
      </c>
      <c r="G69">
        <f>PPCL_NG!S69</f>
        <v>84.49</v>
      </c>
      <c r="H69">
        <f>PPCL_Spot!S69</f>
        <v>0</v>
      </c>
      <c r="I69">
        <f>Bawana_NG!S69</f>
        <v>23.349189264261661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77.339711706087712</v>
      </c>
      <c r="P69" s="36">
        <v>0</v>
      </c>
      <c r="Q69" s="36">
        <v>0</v>
      </c>
      <c r="R69" s="38">
        <v>0</v>
      </c>
      <c r="S69" s="38">
        <v>7.42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111.81</v>
      </c>
      <c r="AB69" s="75">
        <f>-STOA!Q69</f>
        <v>0</v>
      </c>
      <c r="AC69">
        <f t="shared" si="3"/>
        <v>2.5798232068950959</v>
      </c>
      <c r="AD69">
        <f t="shared" si="4"/>
        <v>304.54198713775924</v>
      </c>
      <c r="AE69">
        <f>'IDT-1'!E69</f>
        <v>0</v>
      </c>
      <c r="AF69" s="24"/>
      <c r="AG69">
        <f t="shared" si="5"/>
        <v>304.54198713775924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0.624996</v>
      </c>
      <c r="E70">
        <f>GT_NG!S70</f>
        <v>2.0879133743049456</v>
      </c>
      <c r="F70">
        <f>GT_Spot!S70</f>
        <v>0</v>
      </c>
      <c r="G70">
        <f>PPCL_NG!S70</f>
        <v>84.49</v>
      </c>
      <c r="H70">
        <f>PPCL_Spot!S70</f>
        <v>0</v>
      </c>
      <c r="I70">
        <f>Bawana_NG!S70</f>
        <v>23.349189264261661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77.42964898560416</v>
      </c>
      <c r="P70" s="36">
        <v>0</v>
      </c>
      <c r="Q70" s="36">
        <v>0</v>
      </c>
      <c r="R70" s="38">
        <v>0</v>
      </c>
      <c r="S70" s="38">
        <v>7.42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111.81</v>
      </c>
      <c r="AB70" s="75">
        <f>-STOA!Q70</f>
        <v>0</v>
      </c>
      <c r="AC70">
        <f t="shared" si="3"/>
        <v>2.5805786800430344</v>
      </c>
      <c r="AD70">
        <f t="shared" si="4"/>
        <v>304.63116894412769</v>
      </c>
      <c r="AE70">
        <f>'IDT-1'!E70</f>
        <v>0</v>
      </c>
      <c r="AF70" s="24"/>
      <c r="AG70">
        <f t="shared" si="5"/>
        <v>304.63116894412769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0.624996</v>
      </c>
      <c r="E71">
        <f>GT_NG!S71</f>
        <v>1.6580663948747816</v>
      </c>
      <c r="F71">
        <f>GT_Spot!S71</f>
        <v>0</v>
      </c>
      <c r="G71">
        <f>PPCL_NG!S71</f>
        <v>80</v>
      </c>
      <c r="H71">
        <f>PPCL_Spot!S71</f>
        <v>0</v>
      </c>
      <c r="I71">
        <f>Bawana_NG!S71</f>
        <v>23.349189264261661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77.599452392311932</v>
      </c>
      <c r="P71" s="36">
        <v>0</v>
      </c>
      <c r="Q71" s="36">
        <v>0</v>
      </c>
      <c r="R71" s="38">
        <v>0</v>
      </c>
      <c r="S71" s="38">
        <v>7.42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111.81</v>
      </c>
      <c r="AB71" s="75">
        <f>-STOA!Q71</f>
        <v>0</v>
      </c>
      <c r="AC71">
        <f t="shared" si="3"/>
        <v>2.5406783140321658</v>
      </c>
      <c r="AD71">
        <f t="shared" si="4"/>
        <v>299.92102573741619</v>
      </c>
      <c r="AE71">
        <f>'IDT-1'!E71</f>
        <v>0</v>
      </c>
      <c r="AF71" s="24"/>
      <c r="AG71">
        <f t="shared" si="5"/>
        <v>299.92102573741619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0.624996</v>
      </c>
      <c r="E72">
        <f>GT_NG!S72</f>
        <v>1.6580663948747816</v>
      </c>
      <c r="F72">
        <f>GT_Spot!S72</f>
        <v>0</v>
      </c>
      <c r="G72">
        <f>PPCL_NG!S72</f>
        <v>80</v>
      </c>
      <c r="H72">
        <f>PPCL_Spot!S72</f>
        <v>0</v>
      </c>
      <c r="I72">
        <f>Bawana_NG!S72</f>
        <v>23.349189264261661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77.599452392311932</v>
      </c>
      <c r="P72" s="36">
        <v>0</v>
      </c>
      <c r="Q72" s="36">
        <v>0</v>
      </c>
      <c r="R72" s="38">
        <v>0</v>
      </c>
      <c r="S72" s="38">
        <v>7.42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111.81</v>
      </c>
      <c r="AB72" s="75">
        <f>-STOA!Q72</f>
        <v>0</v>
      </c>
      <c r="AC72">
        <f t="shared" si="3"/>
        <v>2.5406783140321658</v>
      </c>
      <c r="AD72">
        <f t="shared" si="4"/>
        <v>299.92102573741619</v>
      </c>
      <c r="AE72">
        <f>'IDT-1'!E72</f>
        <v>0</v>
      </c>
      <c r="AF72" s="24"/>
      <c r="AG72">
        <f t="shared" si="5"/>
        <v>299.92102573741619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0.624996</v>
      </c>
      <c r="E73">
        <f>GT_NG!S73</f>
        <v>1.6580663948747816</v>
      </c>
      <c r="F73">
        <f>GT_Spot!S73</f>
        <v>0</v>
      </c>
      <c r="G73">
        <f>PPCL_NG!S73</f>
        <v>80</v>
      </c>
      <c r="H73">
        <f>PPCL_Spot!S73</f>
        <v>0</v>
      </c>
      <c r="I73">
        <f>Bawana_NG!S73</f>
        <v>23.349189264261661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77.729995449635155</v>
      </c>
      <c r="P73" s="36">
        <v>0</v>
      </c>
      <c r="Q73" s="36">
        <v>0</v>
      </c>
      <c r="R73" s="38">
        <v>0</v>
      </c>
      <c r="S73" s="38">
        <v>7.42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111.81</v>
      </c>
      <c r="AB73" s="75">
        <f>-STOA!Q73</f>
        <v>0</v>
      </c>
      <c r="AC73">
        <f t="shared" si="3"/>
        <v>2.5417748757136813</v>
      </c>
      <c r="AD73">
        <f t="shared" si="4"/>
        <v>300.05047223305797</v>
      </c>
      <c r="AE73">
        <f>'IDT-1'!E73</f>
        <v>0</v>
      </c>
      <c r="AF73" s="24"/>
      <c r="AG73">
        <f t="shared" si="5"/>
        <v>300.05047223305797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0.624996</v>
      </c>
      <c r="E74">
        <f>GT_NG!S74</f>
        <v>1.6580663948747816</v>
      </c>
      <c r="F74">
        <f>GT_Spot!S74</f>
        <v>0</v>
      </c>
      <c r="G74">
        <f>PPCL_NG!S74</f>
        <v>80</v>
      </c>
      <c r="H74">
        <f>PPCL_Spot!S74</f>
        <v>0</v>
      </c>
      <c r="I74">
        <f>Bawana_NG!S74</f>
        <v>23.349189264261661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78.827746351489424</v>
      </c>
      <c r="P74" s="36">
        <v>0</v>
      </c>
      <c r="Q74" s="36">
        <v>0</v>
      </c>
      <c r="R74" s="38">
        <v>0</v>
      </c>
      <c r="S74" s="38">
        <v>7.42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111.81</v>
      </c>
      <c r="AB74" s="75">
        <f>-STOA!Q74</f>
        <v>0</v>
      </c>
      <c r="AC74">
        <f t="shared" si="3"/>
        <v>2.550995983289257</v>
      </c>
      <c r="AD74">
        <f t="shared" si="4"/>
        <v>301.13900202733657</v>
      </c>
      <c r="AE74">
        <f>'IDT-1'!E74</f>
        <v>0</v>
      </c>
      <c r="AF74" s="24"/>
      <c r="AG74">
        <f t="shared" si="5"/>
        <v>301.13900202733657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0.63471600000000006</v>
      </c>
      <c r="E75">
        <f>GT_NG!S75</f>
        <v>1.6725684333139197</v>
      </c>
      <c r="F75">
        <f>GT_Spot!S75</f>
        <v>0</v>
      </c>
      <c r="G75">
        <f>PPCL_NG!S75</f>
        <v>87.329999999999984</v>
      </c>
      <c r="H75">
        <f>PPCL_Spot!S75</f>
        <v>0</v>
      </c>
      <c r="I75">
        <f>Bawana_NG!S75</f>
        <v>23.349189264261661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79.035349698484893</v>
      </c>
      <c r="P75" s="36">
        <v>0</v>
      </c>
      <c r="Q75" s="36">
        <v>0</v>
      </c>
      <c r="R75" s="38">
        <v>0</v>
      </c>
      <c r="S75" s="38">
        <v>7.42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111.81</v>
      </c>
      <c r="AB75" s="75">
        <f>-STOA!Q75</f>
        <v>0</v>
      </c>
      <c r="AC75">
        <f t="shared" si="3"/>
        <v>2.7415826824002436</v>
      </c>
      <c r="AD75">
        <f t="shared" si="4"/>
        <v>293.51024071366021</v>
      </c>
      <c r="AE75">
        <f>'IDT-1'!E75</f>
        <v>0</v>
      </c>
      <c r="AF75" s="24"/>
      <c r="AG75">
        <f t="shared" si="5"/>
        <v>293.51024071366021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-15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0.63471600000000006</v>
      </c>
      <c r="E76">
        <f>GT_NG!S76</f>
        <v>1.6725684333139197</v>
      </c>
      <c r="F76">
        <f>GT_Spot!S76</f>
        <v>0</v>
      </c>
      <c r="G76">
        <f>PPCL_NG!S76</f>
        <v>87.329999999999984</v>
      </c>
      <c r="H76">
        <f>PPCL_Spot!S76</f>
        <v>0</v>
      </c>
      <c r="I76">
        <f>Bawana_NG!S76</f>
        <v>23.349189264261661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80.326853657188991</v>
      </c>
      <c r="P76" s="36">
        <v>0</v>
      </c>
      <c r="Q76" s="36">
        <v>0</v>
      </c>
      <c r="R76" s="38">
        <v>0</v>
      </c>
      <c r="S76" s="38">
        <v>7.42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111.81</v>
      </c>
      <c r="AB76" s="75">
        <f>-STOA!Q76</f>
        <v>0</v>
      </c>
      <c r="AC76">
        <f t="shared" si="3"/>
        <v>2.8540852083520267</v>
      </c>
      <c r="AD76">
        <f t="shared" si="4"/>
        <v>282.68924214641248</v>
      </c>
      <c r="AE76">
        <f>'IDT-1'!E76</f>
        <v>0</v>
      </c>
      <c r="AF76" s="24"/>
      <c r="AG76">
        <f t="shared" si="5"/>
        <v>282.68924214641248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-27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0.63471600000000006</v>
      </c>
      <c r="E77">
        <f>GT_NG!S77</f>
        <v>1.6725684333139197</v>
      </c>
      <c r="F77">
        <f>GT_Spot!S77</f>
        <v>0</v>
      </c>
      <c r="G77">
        <f>PPCL_NG!S77</f>
        <v>87.329999999999984</v>
      </c>
      <c r="H77">
        <f>PPCL_Spot!S77</f>
        <v>0</v>
      </c>
      <c r="I77">
        <f>Bawana_NG!S77</f>
        <v>23.349189264261661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83.154587168428108</v>
      </c>
      <c r="P77" s="36">
        <v>0</v>
      </c>
      <c r="Q77" s="36">
        <v>0</v>
      </c>
      <c r="R77" s="38">
        <v>0</v>
      </c>
      <c r="S77" s="38">
        <v>7.42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111.81</v>
      </c>
      <c r="AB77" s="75">
        <f>-STOA!Q77</f>
        <v>0</v>
      </c>
      <c r="AC77">
        <f t="shared" si="3"/>
        <v>2.9540785893704369</v>
      </c>
      <c r="AD77">
        <f t="shared" si="4"/>
        <v>276.41698227663318</v>
      </c>
      <c r="AE77">
        <f>'IDT-1'!E77</f>
        <v>0</v>
      </c>
      <c r="AF77" s="24"/>
      <c r="AG77">
        <f t="shared" si="5"/>
        <v>276.41698227663318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-36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0.63471600000000006</v>
      </c>
      <c r="E78">
        <f>GT_NG!S78</f>
        <v>1.6406639487478163</v>
      </c>
      <c r="F78">
        <f>GT_Spot!S78</f>
        <v>0</v>
      </c>
      <c r="G78">
        <f>PPCL_NG!S78</f>
        <v>87.329999999999984</v>
      </c>
      <c r="H78">
        <f>PPCL_Spot!S78</f>
        <v>0</v>
      </c>
      <c r="I78">
        <f>Bawana_NG!S78</f>
        <v>23.349189264261661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85.598898603538586</v>
      </c>
      <c r="P78" s="36">
        <v>0</v>
      </c>
      <c r="Q78" s="36">
        <v>0</v>
      </c>
      <c r="R78" s="38">
        <v>0</v>
      </c>
      <c r="S78" s="38">
        <v>7.42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111.81</v>
      </c>
      <c r="AB78" s="75">
        <f>-STOA!Q78</f>
        <v>0</v>
      </c>
      <c r="AC78">
        <f t="shared" si="3"/>
        <v>3.0675255427287897</v>
      </c>
      <c r="AD78">
        <f t="shared" si="4"/>
        <v>267.71594227381928</v>
      </c>
      <c r="AE78">
        <f>'IDT-1'!E78</f>
        <v>0</v>
      </c>
      <c r="AF78" s="24"/>
      <c r="AG78">
        <f t="shared" si="5"/>
        <v>267.71594227381928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-47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0.63471600000000006</v>
      </c>
      <c r="E79">
        <f>GT_NG!S79</f>
        <v>1.6406639487478163</v>
      </c>
      <c r="F79">
        <f>GT_Spot!S79</f>
        <v>0</v>
      </c>
      <c r="G79">
        <f>PPCL_NG!S79</f>
        <v>87.329999999999984</v>
      </c>
      <c r="H79">
        <f>PPCL_Spot!S79</f>
        <v>0</v>
      </c>
      <c r="I79">
        <f>Bawana_NG!S79</f>
        <v>23.349087926252881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87.010391029244786</v>
      </c>
      <c r="P79" s="36">
        <v>0</v>
      </c>
      <c r="Q79" s="36">
        <v>0</v>
      </c>
      <c r="R79" s="38">
        <v>0</v>
      </c>
      <c r="S79" s="38">
        <v>7.42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111.81</v>
      </c>
      <c r="AB79" s="75">
        <f>-STOA!Q79</f>
        <v>0</v>
      </c>
      <c r="AC79">
        <f t="shared" si="3"/>
        <v>3.1895062782890058</v>
      </c>
      <c r="AD79">
        <f t="shared" si="4"/>
        <v>256.00535262595645</v>
      </c>
      <c r="AE79">
        <f>'IDT-1'!E79</f>
        <v>0</v>
      </c>
      <c r="AF79" s="24"/>
      <c r="AG79">
        <f t="shared" si="5"/>
        <v>256.00535262595645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-60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0.63471600000000006</v>
      </c>
      <c r="E80">
        <f>GT_NG!S80</f>
        <v>1.6725684333139197</v>
      </c>
      <c r="F80">
        <f>GT_Spot!S80</f>
        <v>0</v>
      </c>
      <c r="G80">
        <f>PPCL_NG!S80</f>
        <v>87.329999999999984</v>
      </c>
      <c r="H80">
        <f>PPCL_Spot!S80</f>
        <v>0</v>
      </c>
      <c r="I80">
        <f>Bawana_NG!S80</f>
        <v>23.349087926252881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87.983553549616673</v>
      </c>
      <c r="P80" s="36">
        <v>0</v>
      </c>
      <c r="Q80" s="36">
        <v>0</v>
      </c>
      <c r="R80" s="38">
        <v>0</v>
      </c>
      <c r="S80" s="38">
        <v>7.42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-8.15</v>
      </c>
      <c r="AA80" s="75">
        <f>STOA!K80</f>
        <v>111.81</v>
      </c>
      <c r="AB80" s="75">
        <f>-STOA!Q80</f>
        <v>0</v>
      </c>
      <c r="AC80">
        <f t="shared" si="3"/>
        <v>3.2415753034136632</v>
      </c>
      <c r="AD80">
        <f t="shared" si="4"/>
        <v>251.80835060576979</v>
      </c>
      <c r="AE80">
        <f>'IDT-1'!E80</f>
        <v>0</v>
      </c>
      <c r="AF80" s="24"/>
      <c r="AG80">
        <f t="shared" si="5"/>
        <v>251.80835060576979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-57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0.63471600000000006</v>
      </c>
      <c r="E81">
        <f>GT_NG!S81</f>
        <v>1.6725684333139197</v>
      </c>
      <c r="F81">
        <f>GT_Spot!S81</f>
        <v>0</v>
      </c>
      <c r="G81">
        <f>PPCL_NG!S81</f>
        <v>87.329999999999984</v>
      </c>
      <c r="H81">
        <f>PPCL_Spot!S81</f>
        <v>0</v>
      </c>
      <c r="I81">
        <f>Bawana_NG!S81</f>
        <v>23.349189264261661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87.753656024965537</v>
      </c>
      <c r="P81" s="36">
        <v>0</v>
      </c>
      <c r="Q81" s="36">
        <v>0</v>
      </c>
      <c r="R81" s="38">
        <v>0</v>
      </c>
      <c r="S81" s="38">
        <v>7.42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-45</v>
      </c>
      <c r="AA81" s="75">
        <f>STOA!K81</f>
        <v>111.81</v>
      </c>
      <c r="AB81" s="75">
        <f>-STOA!Q81</f>
        <v>0</v>
      </c>
      <c r="AC81">
        <f t="shared" si="3"/>
        <v>3.3230859190360249</v>
      </c>
      <c r="AD81">
        <f t="shared" si="4"/>
        <v>241.64704380350503</v>
      </c>
      <c r="AE81">
        <f>'IDT-1'!E81</f>
        <v>0</v>
      </c>
      <c r="AF81" s="24"/>
      <c r="AG81">
        <f t="shared" si="5"/>
        <v>241.64704380350503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-30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0.63471600000000006</v>
      </c>
      <c r="E82">
        <f>GT_NG!S82</f>
        <v>1.6725684333139197</v>
      </c>
      <c r="F82">
        <f>GT_Spot!S82</f>
        <v>0</v>
      </c>
      <c r="G82">
        <f>PPCL_NG!S82</f>
        <v>87.329999999999984</v>
      </c>
      <c r="H82">
        <f>PPCL_Spot!S82</f>
        <v>0</v>
      </c>
      <c r="I82">
        <f>Bawana_NG!S82</f>
        <v>23.349189264261661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87.318399762760109</v>
      </c>
      <c r="P82" s="36">
        <v>0</v>
      </c>
      <c r="Q82" s="36">
        <v>0</v>
      </c>
      <c r="R82" s="38">
        <v>0</v>
      </c>
      <c r="S82" s="38">
        <v>7.42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-45</v>
      </c>
      <c r="AA82" s="75">
        <f>STOA!K82</f>
        <v>111.81</v>
      </c>
      <c r="AB82" s="75">
        <f>-STOA!Q82</f>
        <v>0</v>
      </c>
      <c r="AC82">
        <f t="shared" si="3"/>
        <v>3.3787278705077233</v>
      </c>
      <c r="AD82">
        <f t="shared" si="4"/>
        <v>234.15614558982796</v>
      </c>
      <c r="AE82">
        <f>'IDT-1'!E82</f>
        <v>0</v>
      </c>
      <c r="AF82" s="24"/>
      <c r="AG82">
        <f t="shared" si="5"/>
        <v>234.15614558982796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-37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0.63471600000000006</v>
      </c>
      <c r="E83">
        <f>GT_NG!S83</f>
        <v>1.6725684333139197</v>
      </c>
      <c r="F83">
        <f>GT_Spot!S83</f>
        <v>0</v>
      </c>
      <c r="G83">
        <f>PPCL_NG!S83</f>
        <v>87.329999999999984</v>
      </c>
      <c r="H83">
        <f>PPCL_Spot!S83</f>
        <v>0</v>
      </c>
      <c r="I83">
        <f>Bawana_NG!S83</f>
        <v>23.349189264261661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89.598517750798521</v>
      </c>
      <c r="P83" s="36">
        <v>0</v>
      </c>
      <c r="Q83" s="36">
        <v>0</v>
      </c>
      <c r="R83" s="38">
        <v>0</v>
      </c>
      <c r="S83" s="38">
        <v>7.42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-45</v>
      </c>
      <c r="AA83" s="75">
        <f>STOA!K83</f>
        <v>111.81</v>
      </c>
      <c r="AB83" s="75">
        <f>-STOA!Q83</f>
        <v>0</v>
      </c>
      <c r="AC83">
        <f t="shared" si="3"/>
        <v>3.4487078079565805</v>
      </c>
      <c r="AD83">
        <f t="shared" si="4"/>
        <v>230.36628364041752</v>
      </c>
      <c r="AE83">
        <f>'IDT-1'!E83</f>
        <v>0</v>
      </c>
      <c r="AF83" s="24"/>
      <c r="AG83">
        <f t="shared" si="5"/>
        <v>230.36628364041752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-43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0.63471600000000006</v>
      </c>
      <c r="E84">
        <f>GT_NG!S84</f>
        <v>1.6725684333139197</v>
      </c>
      <c r="F84">
        <f>GT_Spot!S84</f>
        <v>0</v>
      </c>
      <c r="G84">
        <f>PPCL_NG!S84</f>
        <v>87.329999999999984</v>
      </c>
      <c r="H84">
        <f>PPCL_Spot!S84</f>
        <v>0</v>
      </c>
      <c r="I84">
        <f>Bawana_NG!S84</f>
        <v>23.349189264261661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89.978513065550672</v>
      </c>
      <c r="P84" s="36">
        <v>0</v>
      </c>
      <c r="Q84" s="36">
        <v>0</v>
      </c>
      <c r="R84" s="38">
        <v>0</v>
      </c>
      <c r="S84" s="38">
        <v>7.42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-45</v>
      </c>
      <c r="AA84" s="75">
        <f>STOA!K84</f>
        <v>111.81</v>
      </c>
      <c r="AB84" s="75">
        <f>-STOA!Q84</f>
        <v>0</v>
      </c>
      <c r="AC84">
        <f t="shared" si="3"/>
        <v>3.4942555572249443</v>
      </c>
      <c r="AD84">
        <f t="shared" si="4"/>
        <v>225.70073120590135</v>
      </c>
      <c r="AE84">
        <f>'IDT-1'!E84</f>
        <v>0</v>
      </c>
      <c r="AF84" s="24"/>
      <c r="AG84">
        <f t="shared" si="5"/>
        <v>225.70073120590135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-48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0.63471600000000006</v>
      </c>
      <c r="E85">
        <f>GT_NG!S85</f>
        <v>1.6725684333139197</v>
      </c>
      <c r="F85">
        <f>GT_Spot!S85</f>
        <v>0</v>
      </c>
      <c r="G85">
        <f>PPCL_NG!S85</f>
        <v>80</v>
      </c>
      <c r="H85">
        <f>PPCL_Spot!S85</f>
        <v>0</v>
      </c>
      <c r="I85">
        <f>Bawana_NG!S85</f>
        <v>23.349189264261661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85.324461179083073</v>
      </c>
      <c r="P85" s="36">
        <v>0</v>
      </c>
      <c r="Q85" s="36">
        <v>0</v>
      </c>
      <c r="R85" s="38">
        <v>0</v>
      </c>
      <c r="S85" s="38">
        <v>7.42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-45</v>
      </c>
      <c r="AA85" s="75">
        <f>STOA!K85</f>
        <v>111.81</v>
      </c>
      <c r="AB85" s="75">
        <f>-STOA!Q85</f>
        <v>0</v>
      </c>
      <c r="AC85">
        <f t="shared" si="3"/>
        <v>3.4105318368283939</v>
      </c>
      <c r="AD85">
        <f t="shared" si="4"/>
        <v>211.80040303983026</v>
      </c>
      <c r="AE85">
        <f>'IDT-1'!E85</f>
        <v>0</v>
      </c>
      <c r="AF85" s="24"/>
      <c r="AG85">
        <f t="shared" si="5"/>
        <v>211.80040303983026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-50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0.63471600000000006</v>
      </c>
      <c r="E86">
        <f>GT_NG!S86</f>
        <v>1.6725684333139197</v>
      </c>
      <c r="F86">
        <f>GT_Spot!S86</f>
        <v>0</v>
      </c>
      <c r="G86">
        <f>PPCL_NG!S86</f>
        <v>80</v>
      </c>
      <c r="H86">
        <f>PPCL_Spot!S86</f>
        <v>0</v>
      </c>
      <c r="I86">
        <f>Bawana_NG!S86</f>
        <v>23.349189264261661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85.455335207715819</v>
      </c>
      <c r="P86" s="36">
        <v>0</v>
      </c>
      <c r="Q86" s="36">
        <v>0</v>
      </c>
      <c r="R86" s="38">
        <v>0</v>
      </c>
      <c r="S86" s="38">
        <v>7.42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-45</v>
      </c>
      <c r="AA86" s="75">
        <f>STOA!K86</f>
        <v>111.81</v>
      </c>
      <c r="AB86" s="75">
        <f>-STOA!Q86</f>
        <v>0</v>
      </c>
      <c r="AC86">
        <f t="shared" si="3"/>
        <v>3.4201023363937977</v>
      </c>
      <c r="AD86">
        <f t="shared" si="4"/>
        <v>210.92170656889758</v>
      </c>
      <c r="AE86">
        <f>'IDT-1'!E86</f>
        <v>0</v>
      </c>
      <c r="AF86" s="24"/>
      <c r="AG86">
        <f t="shared" si="5"/>
        <v>210.92170656889758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-51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0.63471600000000006</v>
      </c>
      <c r="E87">
        <f>GT_NG!S87</f>
        <v>2.1179587054380549</v>
      </c>
      <c r="F87">
        <f>GT_Spot!S87</f>
        <v>0</v>
      </c>
      <c r="G87">
        <f>PPCL_NG!S87</f>
        <v>80</v>
      </c>
      <c r="H87">
        <f>PPCL_Spot!S87</f>
        <v>0</v>
      </c>
      <c r="I87">
        <f>Bawana_NG!S87</f>
        <v>23.349087926252881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85.455334816889831</v>
      </c>
      <c r="P87" s="36">
        <v>0</v>
      </c>
      <c r="Q87" s="36">
        <v>0</v>
      </c>
      <c r="R87" s="38">
        <v>0</v>
      </c>
      <c r="S87" s="38">
        <v>7.42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-45</v>
      </c>
      <c r="AA87" s="75">
        <f>STOA!K87</f>
        <v>111.81</v>
      </c>
      <c r="AB87" s="75">
        <f>-STOA!Q87</f>
        <v>0</v>
      </c>
      <c r="AC87">
        <f t="shared" si="3"/>
        <v>3.449256233332096</v>
      </c>
      <c r="AD87">
        <f t="shared" si="4"/>
        <v>208.33784121524866</v>
      </c>
      <c r="AE87">
        <f>'IDT-1'!E87</f>
        <v>0</v>
      </c>
      <c r="AF87" s="24"/>
      <c r="AG87">
        <f t="shared" si="5"/>
        <v>208.33784121524866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-54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0.63471600000000006</v>
      </c>
      <c r="E88">
        <f>GT_NG!S88</f>
        <v>2.1179587054380549</v>
      </c>
      <c r="F88">
        <f>GT_Spot!S88</f>
        <v>0</v>
      </c>
      <c r="G88">
        <f>PPCL_NG!S88</f>
        <v>80</v>
      </c>
      <c r="H88">
        <f>PPCL_Spot!S88</f>
        <v>0</v>
      </c>
      <c r="I88">
        <f>Bawana_NG!S88</f>
        <v>23.349087926252881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85.455345895734382</v>
      </c>
      <c r="P88" s="36">
        <v>0</v>
      </c>
      <c r="Q88" s="36">
        <v>0</v>
      </c>
      <c r="R88" s="38">
        <v>0</v>
      </c>
      <c r="S88" s="38">
        <v>7.42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-45</v>
      </c>
      <c r="AA88" s="75">
        <f>STOA!K88</f>
        <v>111.81</v>
      </c>
      <c r="AB88" s="75">
        <f>-STOA!Q88</f>
        <v>0</v>
      </c>
      <c r="AC88">
        <f t="shared" si="3"/>
        <v>3.4153716954948337</v>
      </c>
      <c r="AD88">
        <f t="shared" si="4"/>
        <v>212.37173683193046</v>
      </c>
      <c r="AE88">
        <f>'IDT-1'!E88</f>
        <v>0</v>
      </c>
      <c r="AF88" s="24"/>
      <c r="AG88">
        <f t="shared" si="5"/>
        <v>212.37173683193046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-50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0.63471600000000006</v>
      </c>
      <c r="E89">
        <f>GT_NG!S89</f>
        <v>2.1179587054380549</v>
      </c>
      <c r="F89">
        <f>GT_Spot!S89</f>
        <v>0</v>
      </c>
      <c r="G89">
        <f>PPCL_NG!S89</f>
        <v>80</v>
      </c>
      <c r="H89">
        <f>PPCL_Spot!S89</f>
        <v>0</v>
      </c>
      <c r="I89">
        <f>Bawana_NG!S89</f>
        <v>23.349087926252881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85.455343659875439</v>
      </c>
      <c r="P89" s="36">
        <v>0</v>
      </c>
      <c r="Q89" s="36">
        <v>0</v>
      </c>
      <c r="R89" s="38">
        <v>0</v>
      </c>
      <c r="S89" s="38">
        <v>7.42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-45</v>
      </c>
      <c r="AA89" s="75">
        <f>STOA!K89</f>
        <v>111.81</v>
      </c>
      <c r="AB89" s="75">
        <f>-STOA!Q89</f>
        <v>0</v>
      </c>
      <c r="AC89">
        <f t="shared" si="3"/>
        <v>3.4153716767136189</v>
      </c>
      <c r="AD89">
        <f t="shared" si="4"/>
        <v>212.37173461485276</v>
      </c>
      <c r="AE89">
        <f>'IDT-1'!E89</f>
        <v>0</v>
      </c>
      <c r="AF89" s="24"/>
      <c r="AG89">
        <f t="shared" si="5"/>
        <v>212.37173461485276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-50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0.63471600000000006</v>
      </c>
      <c r="E90">
        <f>GT_NG!S90</f>
        <v>2.1179587054380549</v>
      </c>
      <c r="F90">
        <f>GT_Spot!S90</f>
        <v>0</v>
      </c>
      <c r="G90">
        <f>PPCL_NG!S90</f>
        <v>80</v>
      </c>
      <c r="H90">
        <f>PPCL_Spot!S90</f>
        <v>0</v>
      </c>
      <c r="I90">
        <f>Bawana_NG!S90</f>
        <v>23.349087926252881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86.042224751166202</v>
      </c>
      <c r="P90" s="36">
        <v>0</v>
      </c>
      <c r="Q90" s="36">
        <v>0</v>
      </c>
      <c r="R90" s="38">
        <v>0</v>
      </c>
      <c r="S90" s="38">
        <v>7.42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-45</v>
      </c>
      <c r="AA90" s="75">
        <f>STOA!K90</f>
        <v>111.81</v>
      </c>
      <c r="AB90" s="75">
        <f>-STOA!Q90</f>
        <v>0</v>
      </c>
      <c r="AC90">
        <f t="shared" si="3"/>
        <v>3.4203014778804608</v>
      </c>
      <c r="AD90">
        <f t="shared" si="4"/>
        <v>212.95368590497662</v>
      </c>
      <c r="AE90">
        <f>'IDT-1'!E90</f>
        <v>0</v>
      </c>
      <c r="AF90" s="24"/>
      <c r="AG90">
        <f t="shared" si="5"/>
        <v>212.95368590497662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-50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0.63471600000000006</v>
      </c>
      <c r="E91">
        <f>GT_NG!S91</f>
        <v>2.1179587054380549</v>
      </c>
      <c r="F91">
        <f>GT_Spot!S91</f>
        <v>0</v>
      </c>
      <c r="G91">
        <f>PPCL_NG!S91</f>
        <v>80</v>
      </c>
      <c r="H91">
        <f>PPCL_Spot!S91</f>
        <v>0</v>
      </c>
      <c r="I91">
        <f>Bawana_NG!S91</f>
        <v>23.349087926252881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85.822905256361281</v>
      </c>
      <c r="P91" s="36">
        <v>0</v>
      </c>
      <c r="Q91" s="36">
        <v>0</v>
      </c>
      <c r="R91" s="38">
        <v>0</v>
      </c>
      <c r="S91" s="38">
        <v>7.42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-60</v>
      </c>
      <c r="AA91" s="75">
        <f>STOA!K91</f>
        <v>111.81</v>
      </c>
      <c r="AB91" s="75">
        <f>-STOA!Q91</f>
        <v>0</v>
      </c>
      <c r="AC91">
        <f t="shared" si="3"/>
        <v>3.4269303518489891</v>
      </c>
      <c r="AD91">
        <f t="shared" si="4"/>
        <v>211.72773753620322</v>
      </c>
      <c r="AE91">
        <f>'IDT-1'!E91</f>
        <v>0</v>
      </c>
      <c r="AF91" s="24"/>
      <c r="AG91">
        <f t="shared" si="5"/>
        <v>211.72773753620322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-36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0.63471600000000006</v>
      </c>
      <c r="E92">
        <f>GT_NG!S92</f>
        <v>2.1179587054380549</v>
      </c>
      <c r="F92">
        <f>GT_Spot!S92</f>
        <v>0</v>
      </c>
      <c r="G92">
        <f>PPCL_NG!S92</f>
        <v>80</v>
      </c>
      <c r="H92">
        <f>PPCL_Spot!S92</f>
        <v>0</v>
      </c>
      <c r="I92">
        <f>Bawana_NG!S92</f>
        <v>23.349087926252881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85.893551897426349</v>
      </c>
      <c r="P92" s="36">
        <v>0</v>
      </c>
      <c r="Q92" s="36">
        <v>0</v>
      </c>
      <c r="R92" s="38">
        <v>0</v>
      </c>
      <c r="S92" s="38">
        <v>7.42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-60</v>
      </c>
      <c r="AA92" s="75">
        <f>STOA!K92</f>
        <v>111.81</v>
      </c>
      <c r="AB92" s="75">
        <f>-STOA!Q92</f>
        <v>0</v>
      </c>
      <c r="AC92">
        <f t="shared" si="3"/>
        <v>3.4275237836339354</v>
      </c>
      <c r="AD92">
        <f t="shared" si="4"/>
        <v>211.79779074548333</v>
      </c>
      <c r="AE92">
        <f>'IDT-1'!E92</f>
        <v>0</v>
      </c>
      <c r="AF92" s="24"/>
      <c r="AG92">
        <f t="shared" si="5"/>
        <v>211.79779074548333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-36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0.63471600000000006</v>
      </c>
      <c r="E93">
        <f>GT_NG!S93</f>
        <v>2.1179587054380549</v>
      </c>
      <c r="F93">
        <f>GT_Spot!S93</f>
        <v>0</v>
      </c>
      <c r="G93">
        <f>PPCL_NG!S93</f>
        <v>80</v>
      </c>
      <c r="H93">
        <f>PPCL_Spot!S93</f>
        <v>0</v>
      </c>
      <c r="I93">
        <f>Bawana_NG!S93</f>
        <v>23.349087926252881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85.893551897426349</v>
      </c>
      <c r="P93" s="36">
        <v>0</v>
      </c>
      <c r="Q93" s="36">
        <v>0</v>
      </c>
      <c r="R93" s="38">
        <v>0</v>
      </c>
      <c r="S93" s="38">
        <v>7.42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-60</v>
      </c>
      <c r="AA93" s="75">
        <f>STOA!K93</f>
        <v>111.81</v>
      </c>
      <c r="AB93" s="75">
        <f>-STOA!Q93</f>
        <v>0</v>
      </c>
      <c r="AC93">
        <f t="shared" si="3"/>
        <v>3.4275237836339354</v>
      </c>
      <c r="AD93">
        <f t="shared" si="4"/>
        <v>211.79779074548333</v>
      </c>
      <c r="AE93">
        <f>'IDT-1'!E93</f>
        <v>0</v>
      </c>
      <c r="AF93" s="24"/>
      <c r="AG93">
        <f t="shared" si="5"/>
        <v>211.79779074548333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-36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0.63471600000000006</v>
      </c>
      <c r="E94">
        <f>GT_NG!S94</f>
        <v>2.1179587054380549</v>
      </c>
      <c r="F94">
        <f>GT_Spot!S94</f>
        <v>0</v>
      </c>
      <c r="G94">
        <f>PPCL_NG!S94</f>
        <v>80</v>
      </c>
      <c r="H94">
        <f>PPCL_Spot!S94</f>
        <v>0</v>
      </c>
      <c r="I94">
        <f>Bawana_NG!S94</f>
        <v>23.349087926252881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85.306665767158407</v>
      </c>
      <c r="P94" s="36">
        <v>0</v>
      </c>
      <c r="Q94" s="36">
        <v>0</v>
      </c>
      <c r="R94" s="38">
        <v>0</v>
      </c>
      <c r="S94" s="38">
        <v>7.42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-60</v>
      </c>
      <c r="AA94" s="75">
        <f>STOA!K94</f>
        <v>111.81</v>
      </c>
      <c r="AB94" s="75">
        <f>-STOA!Q94</f>
        <v>0</v>
      </c>
      <c r="AC94">
        <f t="shared" si="3"/>
        <v>3.4225939401396848</v>
      </c>
      <c r="AD94">
        <f t="shared" si="4"/>
        <v>211.21583445870965</v>
      </c>
      <c r="AE94">
        <f>'IDT-1'!E94</f>
        <v>0</v>
      </c>
      <c r="AF94" s="24"/>
      <c r="AG94">
        <f t="shared" si="5"/>
        <v>211.21583445870965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-36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0.63471600000000006</v>
      </c>
      <c r="E95">
        <f>GT_NG!S95</f>
        <v>2.1179587054380549</v>
      </c>
      <c r="F95">
        <f>GT_Spot!S95</f>
        <v>0</v>
      </c>
      <c r="G95">
        <f>PPCL_NG!S95</f>
        <v>80</v>
      </c>
      <c r="H95">
        <f>PPCL_Spot!S95</f>
        <v>0</v>
      </c>
      <c r="I95">
        <f>Bawana_NG!S95</f>
        <v>23.349087926252881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85.306665767158407</v>
      </c>
      <c r="P95" s="36">
        <v>0</v>
      </c>
      <c r="Q95" s="36">
        <v>0</v>
      </c>
      <c r="R95" s="38">
        <v>0</v>
      </c>
      <c r="S95" s="38">
        <v>7.42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-60</v>
      </c>
      <c r="AA95" s="75">
        <f>STOA!K95</f>
        <v>111.81</v>
      </c>
      <c r="AB95" s="75">
        <f>-STOA!Q95</f>
        <v>0</v>
      </c>
      <c r="AC95">
        <f t="shared" si="3"/>
        <v>3.4225939401396848</v>
      </c>
      <c r="AD95">
        <f t="shared" si="4"/>
        <v>211.21583445870965</v>
      </c>
      <c r="AE95">
        <f>'IDT-1'!E95</f>
        <v>0</v>
      </c>
      <c r="AF95" s="24"/>
      <c r="AG95">
        <f t="shared" si="5"/>
        <v>211.21583445870965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-36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0.63471600000000006</v>
      </c>
      <c r="E96">
        <f>GT_NG!S96</f>
        <v>2.1179587054380549</v>
      </c>
      <c r="F96">
        <f>GT_Spot!S96</f>
        <v>0</v>
      </c>
      <c r="G96">
        <f>PPCL_NG!S96</f>
        <v>80</v>
      </c>
      <c r="H96">
        <f>PPCL_Spot!S96</f>
        <v>0</v>
      </c>
      <c r="I96">
        <f>Bawana_NG!S96</f>
        <v>23.349087926252881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85.306665767158407</v>
      </c>
      <c r="P96" s="36">
        <v>0</v>
      </c>
      <c r="Q96" s="36">
        <v>0</v>
      </c>
      <c r="R96" s="38">
        <v>0</v>
      </c>
      <c r="S96" s="38">
        <v>7.42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-60</v>
      </c>
      <c r="AA96" s="75">
        <f>STOA!K96</f>
        <v>111.81</v>
      </c>
      <c r="AB96" s="75">
        <f>-STOA!Q96</f>
        <v>0</v>
      </c>
      <c r="AC96">
        <f t="shared" si="3"/>
        <v>3.4225939401396848</v>
      </c>
      <c r="AD96">
        <f t="shared" si="4"/>
        <v>211.21583445870965</v>
      </c>
      <c r="AE96">
        <f>'IDT-1'!E96</f>
        <v>0</v>
      </c>
      <c r="AF96" s="24"/>
      <c r="AG96">
        <f t="shared" si="5"/>
        <v>211.21583445870965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-36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0.63471600000000006</v>
      </c>
      <c r="E97">
        <f>GT_NG!S97</f>
        <v>2.1179587054380549</v>
      </c>
      <c r="F97">
        <f>GT_Spot!S97</f>
        <v>0</v>
      </c>
      <c r="G97">
        <f>PPCL_NG!S97</f>
        <v>80</v>
      </c>
      <c r="H97">
        <f>PPCL_Spot!S97</f>
        <v>0</v>
      </c>
      <c r="I97">
        <f>Bawana_NG!S97</f>
        <v>23.349087926252881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85.863985478030898</v>
      </c>
      <c r="P97" s="36">
        <v>0</v>
      </c>
      <c r="Q97" s="36">
        <v>0</v>
      </c>
      <c r="R97" s="38">
        <v>0</v>
      </c>
      <c r="S97" s="38">
        <v>7.42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-60</v>
      </c>
      <c r="AA97" s="75">
        <f>STOA!K97</f>
        <v>111.81</v>
      </c>
      <c r="AB97" s="75">
        <f>-STOA!Q97</f>
        <v>0</v>
      </c>
      <c r="AC97">
        <f t="shared" si="3"/>
        <v>3.4272754257110138</v>
      </c>
      <c r="AD97">
        <f t="shared" si="4"/>
        <v>211.76847268401082</v>
      </c>
      <c r="AE97">
        <f>'IDT-1'!E97</f>
        <v>0</v>
      </c>
      <c r="AF97" s="24"/>
      <c r="AG97">
        <f t="shared" si="5"/>
        <v>211.76847268401082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-36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0.63471600000000006</v>
      </c>
      <c r="E98">
        <f>GT_NG!S98</f>
        <v>2.1179587054380549</v>
      </c>
      <c r="F98">
        <f>GT_Spot!S98</f>
        <v>0</v>
      </c>
      <c r="G98">
        <f>PPCL_NG!S98</f>
        <v>80</v>
      </c>
      <c r="H98">
        <f>PPCL_Spot!S98</f>
        <v>0</v>
      </c>
      <c r="I98">
        <f>Bawana_NG!S98</f>
        <v>23.349087926252881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85.863985478030898</v>
      </c>
      <c r="P98" s="36">
        <v>0</v>
      </c>
      <c r="Q98" s="36">
        <v>0</v>
      </c>
      <c r="R98" s="38">
        <v>0</v>
      </c>
      <c r="S98" s="38">
        <v>7.42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-60</v>
      </c>
      <c r="AA98" s="75">
        <f>STOA!K98</f>
        <v>111.81</v>
      </c>
      <c r="AB98" s="75">
        <f>-STOA!Q98</f>
        <v>0</v>
      </c>
      <c r="AC98">
        <f t="shared" si="3"/>
        <v>3.4272754257110138</v>
      </c>
      <c r="AD98">
        <f t="shared" si="4"/>
        <v>211.76847268401082</v>
      </c>
      <c r="AE98">
        <f>'IDT-1'!E98</f>
        <v>0</v>
      </c>
      <c r="AF98" s="24"/>
      <c r="AG98">
        <f t="shared" si="5"/>
        <v>211.76847268401082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-36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4.8655481211541882E-2</v>
      </c>
      <c r="F99">
        <f t="shared" si="6"/>
        <v>0</v>
      </c>
      <c r="G99">
        <f t="shared" si="6"/>
        <v>2.0480302406055908</v>
      </c>
      <c r="H99">
        <f t="shared" si="6"/>
        <v>0</v>
      </c>
      <c r="I99">
        <f t="shared" si="6"/>
        <v>0.4697434719191681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1.7852831796287818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0.13261500000000007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-0.50898750000000004</v>
      </c>
      <c r="AA99" s="75">
        <f t="shared" si="6"/>
        <v>2.6834400000000005</v>
      </c>
      <c r="AB99" s="75">
        <f t="shared" si="6"/>
        <v>0</v>
      </c>
      <c r="AC99">
        <f t="shared" si="6"/>
        <v>7.1275360531593168E-2</v>
      </c>
      <c r="AD99">
        <f t="shared" si="6"/>
        <v>5.8203277168334919</v>
      </c>
      <c r="AE99">
        <f t="shared" si="6"/>
        <v>0</v>
      </c>
      <c r="AG99">
        <f t="shared" si="6"/>
        <v>5.8203277168334919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-0.78232250000000003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45441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17.63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0.21705408382485059</v>
      </c>
      <c r="AD3">
        <f>SUM(B3:AB3,AI3:AV3)-AC3</f>
        <v>25.622717800085933</v>
      </c>
      <c r="AE3">
        <f>'IDT-1'!D3</f>
        <v>0</v>
      </c>
      <c r="AF3" s="24"/>
      <c r="AG3">
        <f>SUM(AD3:AF3)</f>
        <v>25.622717800085933</v>
      </c>
      <c r="AI3" s="34">
        <f>PXIL!L3</f>
        <v>0</v>
      </c>
      <c r="AJ3" s="34">
        <f>PXIL!R3</f>
        <v>0</v>
      </c>
      <c r="AK3" s="34">
        <f>RTM_IEX!L3</f>
        <v>2.37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17.63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0.22301808382485058</v>
      </c>
      <c r="AD4">
        <f t="shared" ref="AD4:AD67" si="1">SUM(B4:AB4,AI4:AV4)-AC4</f>
        <v>26.326753800085935</v>
      </c>
      <c r="AE4">
        <f>'IDT-1'!D4</f>
        <v>0</v>
      </c>
      <c r="AF4" s="24"/>
      <c r="AG4">
        <f t="shared" ref="AG4:AG67" si="2">SUM(AD4:AF4)</f>
        <v>26.326753800085935</v>
      </c>
      <c r="AI4" s="34">
        <f>PXIL!L4</f>
        <v>0</v>
      </c>
      <c r="AJ4" s="34">
        <f>PXIL!R4</f>
        <v>0</v>
      </c>
      <c r="AK4" s="34">
        <f>RTM_IEX!L4</f>
        <v>3.08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17.63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0.23813808382485058</v>
      </c>
      <c r="AD5">
        <f t="shared" si="1"/>
        <v>28.111633800085933</v>
      </c>
      <c r="AE5">
        <f>'IDT-1'!D5</f>
        <v>0</v>
      </c>
      <c r="AF5" s="24"/>
      <c r="AG5">
        <f t="shared" si="2"/>
        <v>28.111633800085933</v>
      </c>
      <c r="AI5" s="34">
        <f>PXIL!L5</f>
        <v>0</v>
      </c>
      <c r="AJ5" s="34">
        <f>PXIL!R5</f>
        <v>0</v>
      </c>
      <c r="AK5" s="34">
        <f>RTM_IEX!L5</f>
        <v>4.88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17.63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0.25208208382485059</v>
      </c>
      <c r="AD6">
        <f t="shared" si="1"/>
        <v>29.757689800085934</v>
      </c>
      <c r="AE6">
        <f>'IDT-1'!D6</f>
        <v>0</v>
      </c>
      <c r="AF6" s="24"/>
      <c r="AG6">
        <f t="shared" si="2"/>
        <v>29.757689800085934</v>
      </c>
      <c r="AI6" s="34">
        <f>PXIL!L6</f>
        <v>0</v>
      </c>
      <c r="AJ6" s="34">
        <f>PXIL!R6</f>
        <v>0</v>
      </c>
      <c r="AK6" s="34">
        <f>RTM_IEX!L6</f>
        <v>6.54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17.63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0.2653540838248506</v>
      </c>
      <c r="AD7">
        <f t="shared" si="1"/>
        <v>31.324417800085936</v>
      </c>
      <c r="AE7">
        <f>'IDT-1'!D7</f>
        <v>0</v>
      </c>
      <c r="AF7" s="24"/>
      <c r="AG7">
        <f t="shared" si="2"/>
        <v>31.324417800085936</v>
      </c>
      <c r="AI7" s="34">
        <f>PXIL!L7</f>
        <v>0</v>
      </c>
      <c r="AJ7" s="34">
        <f>PXIL!R7</f>
        <v>0</v>
      </c>
      <c r="AK7" s="34">
        <f>RTM_IEX!L7</f>
        <v>8.1199999999999992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17.63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0.26367408382485058</v>
      </c>
      <c r="AD8">
        <f t="shared" si="1"/>
        <v>31.126097800085933</v>
      </c>
      <c r="AE8">
        <f>'IDT-1'!D8</f>
        <v>0</v>
      </c>
      <c r="AF8" s="24"/>
      <c r="AG8">
        <f t="shared" si="2"/>
        <v>31.126097800085933</v>
      </c>
      <c r="AI8" s="34">
        <f>PXIL!L8</f>
        <v>0</v>
      </c>
      <c r="AJ8" s="34">
        <f>PXIL!R8</f>
        <v>0</v>
      </c>
      <c r="AK8" s="34">
        <f>RTM_IEX!L8</f>
        <v>7.92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17.63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0.26207808382485059</v>
      </c>
      <c r="AD9">
        <f t="shared" si="1"/>
        <v>30.937693800085935</v>
      </c>
      <c r="AE9">
        <f>'IDT-1'!D9</f>
        <v>0</v>
      </c>
      <c r="AF9" s="24"/>
      <c r="AG9">
        <f t="shared" si="2"/>
        <v>30.937693800085935</v>
      </c>
      <c r="AI9" s="34">
        <f>PXIL!L9</f>
        <v>0</v>
      </c>
      <c r="AJ9" s="34">
        <f>PXIL!R9</f>
        <v>0</v>
      </c>
      <c r="AK9" s="34">
        <f>RTM_IEX!L9</f>
        <v>7.73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17.63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0.26207808382485059</v>
      </c>
      <c r="AD10">
        <f t="shared" si="1"/>
        <v>30.937693800085935</v>
      </c>
      <c r="AE10">
        <f>'IDT-1'!D10</f>
        <v>0</v>
      </c>
      <c r="AF10" s="24"/>
      <c r="AG10">
        <f t="shared" si="2"/>
        <v>30.937693800085935</v>
      </c>
      <c r="AI10" s="34">
        <f>PXIL!L10</f>
        <v>0</v>
      </c>
      <c r="AJ10" s="34">
        <f>PXIL!R10</f>
        <v>0</v>
      </c>
      <c r="AK10" s="34">
        <f>RTM_IEX!L10</f>
        <v>7.73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17.63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0.26048208382485055</v>
      </c>
      <c r="AD11">
        <f t="shared" si="1"/>
        <v>30.749289800085933</v>
      </c>
      <c r="AE11">
        <f>'IDT-1'!D11</f>
        <v>0</v>
      </c>
      <c r="AF11" s="24"/>
      <c r="AG11">
        <f t="shared" si="2"/>
        <v>30.749289800085933</v>
      </c>
      <c r="AI11" s="34">
        <f>PXIL!L11</f>
        <v>0</v>
      </c>
      <c r="AJ11" s="34">
        <f>PXIL!R11</f>
        <v>0</v>
      </c>
      <c r="AK11" s="34">
        <f>RTM_IEX!L11</f>
        <v>7.54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17.63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0.25880208382485059</v>
      </c>
      <c r="AD12">
        <f t="shared" si="1"/>
        <v>30.550969800085934</v>
      </c>
      <c r="AE12">
        <f>'IDT-1'!D12</f>
        <v>0</v>
      </c>
      <c r="AF12" s="24"/>
      <c r="AG12">
        <f t="shared" si="2"/>
        <v>30.550969800085934</v>
      </c>
      <c r="AI12" s="34">
        <f>PXIL!L12</f>
        <v>0</v>
      </c>
      <c r="AJ12" s="34">
        <f>PXIL!R12</f>
        <v>0</v>
      </c>
      <c r="AK12" s="34">
        <f>RTM_IEX!L12</f>
        <v>7.34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17.63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0.2563660838248506</v>
      </c>
      <c r="AD13">
        <f t="shared" si="1"/>
        <v>30.263405800085934</v>
      </c>
      <c r="AE13">
        <f>'IDT-1'!D13</f>
        <v>0</v>
      </c>
      <c r="AF13" s="24"/>
      <c r="AG13">
        <f t="shared" si="2"/>
        <v>30.263405800085934</v>
      </c>
      <c r="AI13" s="34">
        <f>PXIL!L13</f>
        <v>0</v>
      </c>
      <c r="AJ13" s="34">
        <f>PXIL!R13</f>
        <v>0</v>
      </c>
      <c r="AK13" s="34">
        <f>RTM_IEX!L13</f>
        <v>7.05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17.63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0.25477008382485056</v>
      </c>
      <c r="AD14">
        <f t="shared" si="1"/>
        <v>30.075001800085932</v>
      </c>
      <c r="AE14">
        <f>'IDT-1'!D14</f>
        <v>0</v>
      </c>
      <c r="AF14" s="24"/>
      <c r="AG14">
        <f t="shared" si="2"/>
        <v>30.075001800085932</v>
      </c>
      <c r="AI14" s="34">
        <f>PXIL!L14</f>
        <v>0</v>
      </c>
      <c r="AJ14" s="34">
        <f>PXIL!R14</f>
        <v>0</v>
      </c>
      <c r="AK14" s="34">
        <f>RTM_IEX!L14</f>
        <v>6.86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17.63</v>
      </c>
      <c r="H15">
        <f>PPCL_Spot!R15</f>
        <v>0</v>
      </c>
      <c r="I15">
        <f>Bawana_NG!R15</f>
        <v>5.8397876826874136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0.25233421653457422</v>
      </c>
      <c r="AD15">
        <f t="shared" si="1"/>
        <v>29.787453466152837</v>
      </c>
      <c r="AE15">
        <f>'IDT-1'!D15</f>
        <v>0</v>
      </c>
      <c r="AF15" s="24"/>
      <c r="AG15">
        <f t="shared" si="2"/>
        <v>29.787453466152837</v>
      </c>
      <c r="AI15" s="34">
        <f>PXIL!L15</f>
        <v>0</v>
      </c>
      <c r="AJ15" s="34">
        <f>PXIL!R15</f>
        <v>0</v>
      </c>
      <c r="AK15" s="34">
        <f>RTM_IEX!L15</f>
        <v>6.57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17.63</v>
      </c>
      <c r="H16">
        <f>PPCL_Spot!R16</f>
        <v>0</v>
      </c>
      <c r="I16">
        <f>Bawana_NG!R16</f>
        <v>5.8397876826874136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0.24905821653457422</v>
      </c>
      <c r="AD16">
        <f t="shared" si="1"/>
        <v>29.400729466152836</v>
      </c>
      <c r="AE16">
        <f>'IDT-1'!D16</f>
        <v>0</v>
      </c>
      <c r="AF16" s="24"/>
      <c r="AG16">
        <f t="shared" si="2"/>
        <v>29.400729466152836</v>
      </c>
      <c r="AI16" s="34">
        <f>PXIL!L16</f>
        <v>0</v>
      </c>
      <c r="AJ16" s="34">
        <f>PXIL!R16</f>
        <v>0</v>
      </c>
      <c r="AK16" s="34">
        <f>RTM_IEX!L16</f>
        <v>6.18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17.63</v>
      </c>
      <c r="H17">
        <f>PPCL_Spot!R17</f>
        <v>0</v>
      </c>
      <c r="I17">
        <f>Bawana_NG!R17</f>
        <v>5.8397876826874136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0.24427021653457423</v>
      </c>
      <c r="AD17">
        <f t="shared" si="1"/>
        <v>28.835517466152837</v>
      </c>
      <c r="AE17">
        <f>'IDT-1'!D17</f>
        <v>0</v>
      </c>
      <c r="AF17" s="24"/>
      <c r="AG17">
        <f t="shared" si="2"/>
        <v>28.835517466152837</v>
      </c>
      <c r="AI17" s="34">
        <f>PXIL!L17</f>
        <v>0</v>
      </c>
      <c r="AJ17" s="34">
        <f>PXIL!R17</f>
        <v>0</v>
      </c>
      <c r="AK17" s="34">
        <f>RTM_IEX!L17</f>
        <v>5.61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17.63</v>
      </c>
      <c r="H18">
        <f>PPCL_Spot!R18</f>
        <v>0</v>
      </c>
      <c r="I18">
        <f>Bawana_NG!R18</f>
        <v>5.8397876826874136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0.24183421653457424</v>
      </c>
      <c r="AD18">
        <f t="shared" si="1"/>
        <v>28.547953466152837</v>
      </c>
      <c r="AE18">
        <f>'IDT-1'!D18</f>
        <v>0</v>
      </c>
      <c r="AF18" s="24"/>
      <c r="AG18">
        <f t="shared" si="2"/>
        <v>28.547953466152837</v>
      </c>
      <c r="AI18" s="34">
        <f>PXIL!L18</f>
        <v>0</v>
      </c>
      <c r="AJ18" s="34">
        <f>PXIL!R18</f>
        <v>0</v>
      </c>
      <c r="AK18" s="34">
        <f>RTM_IEX!L18</f>
        <v>5.32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17.63</v>
      </c>
      <c r="H19">
        <f>PPCL_Spot!R19</f>
        <v>0</v>
      </c>
      <c r="I19">
        <f>Bawana_NG!R19</f>
        <v>5.8397876826874136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0.24015421653457422</v>
      </c>
      <c r="AD19">
        <f t="shared" si="1"/>
        <v>28.349633466152838</v>
      </c>
      <c r="AE19">
        <f>'IDT-1'!D19</f>
        <v>0</v>
      </c>
      <c r="AF19" s="24"/>
      <c r="AG19">
        <f t="shared" si="2"/>
        <v>28.349633466152838</v>
      </c>
      <c r="AI19" s="34">
        <f>PXIL!L19</f>
        <v>0</v>
      </c>
      <c r="AJ19" s="34">
        <f>PXIL!R19</f>
        <v>0</v>
      </c>
      <c r="AK19" s="34">
        <f>RTM_IEX!L19</f>
        <v>5.12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17.63</v>
      </c>
      <c r="H20">
        <f>PPCL_Spot!R20</f>
        <v>0</v>
      </c>
      <c r="I20">
        <f>Bawana_NG!R20</f>
        <v>5.8397876826874136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0.23939821653457422</v>
      </c>
      <c r="AD20">
        <f t="shared" si="1"/>
        <v>28.260389466152837</v>
      </c>
      <c r="AE20">
        <f>'IDT-1'!D20</f>
        <v>0</v>
      </c>
      <c r="AF20" s="24"/>
      <c r="AG20">
        <f t="shared" si="2"/>
        <v>28.260389466152837</v>
      </c>
      <c r="AI20" s="34">
        <f>PXIL!L20</f>
        <v>0</v>
      </c>
      <c r="AJ20" s="34">
        <f>PXIL!R20</f>
        <v>0</v>
      </c>
      <c r="AK20" s="34">
        <f>RTM_IEX!L20</f>
        <v>5.03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17.63</v>
      </c>
      <c r="H21">
        <f>PPCL_Spot!R21</f>
        <v>0</v>
      </c>
      <c r="I21">
        <f>Bawana_NG!R21</f>
        <v>5.8397876826874136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0.23855821653457424</v>
      </c>
      <c r="AD21">
        <f t="shared" si="1"/>
        <v>28.161229466152836</v>
      </c>
      <c r="AE21">
        <f>'IDT-1'!D21</f>
        <v>0</v>
      </c>
      <c r="AF21" s="24"/>
      <c r="AG21">
        <f t="shared" si="2"/>
        <v>28.161229466152836</v>
      </c>
      <c r="AI21" s="34">
        <f>PXIL!L21</f>
        <v>0</v>
      </c>
      <c r="AJ21" s="34">
        <f>PXIL!R21</f>
        <v>0</v>
      </c>
      <c r="AK21" s="34">
        <f>RTM_IEX!L21</f>
        <v>4.93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17.63</v>
      </c>
      <c r="H22">
        <f>PPCL_Spot!R22</f>
        <v>0</v>
      </c>
      <c r="I22">
        <f>Bawana_NG!R22</f>
        <v>5.8397876826874136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0.23696221653457422</v>
      </c>
      <c r="AD22">
        <f t="shared" si="1"/>
        <v>27.972825466152837</v>
      </c>
      <c r="AE22">
        <f>'IDT-1'!D22</f>
        <v>0</v>
      </c>
      <c r="AF22" s="24"/>
      <c r="AG22">
        <f t="shared" si="2"/>
        <v>27.972825466152837</v>
      </c>
      <c r="AI22" s="34">
        <f>PXIL!L22</f>
        <v>0</v>
      </c>
      <c r="AJ22" s="34">
        <f>PXIL!R22</f>
        <v>0</v>
      </c>
      <c r="AK22" s="34">
        <f>RTM_IEX!L22</f>
        <v>4.74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17.63</v>
      </c>
      <c r="H23">
        <f>PPCL_Spot!R23</f>
        <v>0</v>
      </c>
      <c r="I23">
        <f>Bawana_NG!R23</f>
        <v>5.8397876826874136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0.23771821653457423</v>
      </c>
      <c r="AD23">
        <f t="shared" si="1"/>
        <v>28.062069466152835</v>
      </c>
      <c r="AE23">
        <f>'IDT-1'!D23</f>
        <v>0</v>
      </c>
      <c r="AF23" s="24"/>
      <c r="AG23">
        <f t="shared" si="2"/>
        <v>28.062069466152835</v>
      </c>
      <c r="AI23" s="34">
        <f>PXIL!L23</f>
        <v>0</v>
      </c>
      <c r="AJ23" s="34">
        <f>PXIL!R23</f>
        <v>0</v>
      </c>
      <c r="AK23" s="34">
        <f>RTM_IEX!L23</f>
        <v>4.83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17.63</v>
      </c>
      <c r="H24">
        <f>PPCL_Spot!R24</f>
        <v>0</v>
      </c>
      <c r="I24">
        <f>Bawana_NG!R24</f>
        <v>5.8397876826874136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0.23855821653457424</v>
      </c>
      <c r="AD24">
        <f t="shared" si="1"/>
        <v>28.161229466152836</v>
      </c>
      <c r="AE24">
        <f>'IDT-1'!D24</f>
        <v>0</v>
      </c>
      <c r="AF24" s="24"/>
      <c r="AG24">
        <f t="shared" si="2"/>
        <v>28.161229466152836</v>
      </c>
      <c r="AI24" s="34">
        <f>PXIL!L24</f>
        <v>0</v>
      </c>
      <c r="AJ24" s="34">
        <f>PXIL!R24</f>
        <v>0</v>
      </c>
      <c r="AK24" s="34">
        <f>RTM_IEX!L24</f>
        <v>4.93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17.63</v>
      </c>
      <c r="H25">
        <f>PPCL_Spot!R25</f>
        <v>0</v>
      </c>
      <c r="I25">
        <f>Bawana_NG!R25</f>
        <v>5.8397876826874136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0.23696221653457422</v>
      </c>
      <c r="AD25">
        <f t="shared" si="1"/>
        <v>27.972825466152837</v>
      </c>
      <c r="AE25">
        <f>'IDT-1'!D25</f>
        <v>0</v>
      </c>
      <c r="AF25" s="24"/>
      <c r="AG25">
        <f t="shared" si="2"/>
        <v>27.972825466152837</v>
      </c>
      <c r="AI25" s="34">
        <f>PXIL!L25</f>
        <v>0</v>
      </c>
      <c r="AJ25" s="34">
        <f>PXIL!R25</f>
        <v>0</v>
      </c>
      <c r="AK25" s="34">
        <f>RTM_IEX!L25</f>
        <v>4.74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17.63</v>
      </c>
      <c r="H26">
        <f>PPCL_Spot!R26</f>
        <v>0</v>
      </c>
      <c r="I26">
        <f>Bawana_NG!R26</f>
        <v>5.8397876826874136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0.23368621653457422</v>
      </c>
      <c r="AD26">
        <f t="shared" si="1"/>
        <v>27.586101466152837</v>
      </c>
      <c r="AE26">
        <f>'IDT-1'!D26</f>
        <v>0</v>
      </c>
      <c r="AF26" s="24"/>
      <c r="AG26">
        <f t="shared" si="2"/>
        <v>27.586101466152837</v>
      </c>
      <c r="AI26" s="34">
        <f>PXIL!L26</f>
        <v>0</v>
      </c>
      <c r="AJ26" s="34">
        <f>PXIL!R26</f>
        <v>0</v>
      </c>
      <c r="AK26" s="34">
        <f>RTM_IEX!L26</f>
        <v>4.3499999999999996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17.63</v>
      </c>
      <c r="H27">
        <f>PPCL_Spot!R27</f>
        <v>0</v>
      </c>
      <c r="I27">
        <f>Bawana_NG!R27</f>
        <v>5.8397876826874136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0.23125021653457423</v>
      </c>
      <c r="AD27">
        <f t="shared" si="1"/>
        <v>27.298537466152837</v>
      </c>
      <c r="AE27">
        <f>'IDT-1'!D27</f>
        <v>0</v>
      </c>
      <c r="AF27" s="24"/>
      <c r="AG27">
        <f t="shared" si="2"/>
        <v>27.298537466152837</v>
      </c>
      <c r="AI27" s="34">
        <f>PXIL!L27</f>
        <v>0</v>
      </c>
      <c r="AJ27" s="34">
        <f>PXIL!R27</f>
        <v>0</v>
      </c>
      <c r="AK27" s="34">
        <f>RTM_IEX!L27</f>
        <v>4.0599999999999996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17.63</v>
      </c>
      <c r="H28">
        <f>PPCL_Spot!R28</f>
        <v>0</v>
      </c>
      <c r="I28">
        <f>Bawana_NG!R28</f>
        <v>5.8397876826874136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0.23209021653457423</v>
      </c>
      <c r="AD28">
        <f t="shared" si="1"/>
        <v>27.397697466152838</v>
      </c>
      <c r="AE28">
        <f>'IDT-1'!D28</f>
        <v>0</v>
      </c>
      <c r="AF28" s="24"/>
      <c r="AG28">
        <f t="shared" si="2"/>
        <v>27.397697466152838</v>
      </c>
      <c r="AI28" s="34">
        <f>PXIL!L28</f>
        <v>0</v>
      </c>
      <c r="AJ28" s="34">
        <f>PXIL!R28</f>
        <v>0</v>
      </c>
      <c r="AK28" s="34">
        <f>RTM_IEX!L28</f>
        <v>4.16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17.63</v>
      </c>
      <c r="H29">
        <f>PPCL_Spot!R29</f>
        <v>0</v>
      </c>
      <c r="I29">
        <f>Bawana_NG!R29</f>
        <v>5.8397876826874136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0.49</v>
      </c>
      <c r="AB29" s="75">
        <f>-STOA!R29</f>
        <v>0</v>
      </c>
      <c r="AC29">
        <f t="shared" si="0"/>
        <v>0.23696221653457422</v>
      </c>
      <c r="AD29">
        <f t="shared" si="1"/>
        <v>27.972825466152834</v>
      </c>
      <c r="AE29">
        <f>'IDT-1'!D29</f>
        <v>0</v>
      </c>
      <c r="AF29" s="24"/>
      <c r="AG29">
        <f t="shared" si="2"/>
        <v>27.972825466152834</v>
      </c>
      <c r="AI29" s="34">
        <f>PXIL!L29</f>
        <v>0</v>
      </c>
      <c r="AJ29" s="34">
        <f>PXIL!R29</f>
        <v>0</v>
      </c>
      <c r="AK29" s="34">
        <f>RTM_IEX!L29</f>
        <v>4.25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17.63</v>
      </c>
      <c r="H30">
        <f>PPCL_Spot!R30</f>
        <v>0</v>
      </c>
      <c r="I30">
        <f>Bawana_NG!R30</f>
        <v>5.8397828673408672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0.82</v>
      </c>
      <c r="AB30" s="75">
        <f>-STOA!R30</f>
        <v>0</v>
      </c>
      <c r="AC30">
        <f t="shared" si="0"/>
        <v>0.24057417608566328</v>
      </c>
      <c r="AD30">
        <f t="shared" si="1"/>
        <v>28.399208691255208</v>
      </c>
      <c r="AE30">
        <f>'IDT-1'!D30</f>
        <v>0</v>
      </c>
      <c r="AF30" s="24"/>
      <c r="AG30">
        <f t="shared" si="2"/>
        <v>28.399208691255208</v>
      </c>
      <c r="AI30" s="34">
        <f>PXIL!L30</f>
        <v>0</v>
      </c>
      <c r="AJ30" s="34">
        <f>PXIL!R30</f>
        <v>0</v>
      </c>
      <c r="AK30" s="34">
        <f>RTM_IEX!L30</f>
        <v>4.3499999999999996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17.63</v>
      </c>
      <c r="H31">
        <f>PPCL_Spot!R31</f>
        <v>0</v>
      </c>
      <c r="I31">
        <f>Bawana_NG!R31</f>
        <v>5.8397828673408672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1.04</v>
      </c>
      <c r="AB31" s="75">
        <f>-STOA!R31</f>
        <v>0</v>
      </c>
      <c r="AC31">
        <f t="shared" si="0"/>
        <v>0.24569817608566327</v>
      </c>
      <c r="AD31">
        <f t="shared" si="1"/>
        <v>29.004084691255205</v>
      </c>
      <c r="AE31">
        <f>'IDT-1'!D31</f>
        <v>0</v>
      </c>
      <c r="AF31" s="24"/>
      <c r="AG31">
        <f t="shared" si="2"/>
        <v>29.004084691255205</v>
      </c>
      <c r="AI31" s="34">
        <f>PXIL!L31</f>
        <v>0</v>
      </c>
      <c r="AJ31" s="34">
        <f>PXIL!R31</f>
        <v>0</v>
      </c>
      <c r="AK31" s="34">
        <f>RTM_IEX!L31</f>
        <v>4.74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17.63</v>
      </c>
      <c r="H32">
        <f>PPCL_Spot!R32</f>
        <v>0</v>
      </c>
      <c r="I32">
        <f>Bawana_NG!R32</f>
        <v>5.8397828673408672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1.22</v>
      </c>
      <c r="AB32" s="75">
        <f>-STOA!R32</f>
        <v>0</v>
      </c>
      <c r="AC32">
        <f t="shared" si="0"/>
        <v>0.25611417608566328</v>
      </c>
      <c r="AD32">
        <f t="shared" si="1"/>
        <v>30.233668691255204</v>
      </c>
      <c r="AE32">
        <f>'IDT-1'!D32</f>
        <v>0</v>
      </c>
      <c r="AF32" s="24"/>
      <c r="AG32">
        <f t="shared" si="2"/>
        <v>30.233668691255204</v>
      </c>
      <c r="AI32" s="34">
        <f>PXIL!L32</f>
        <v>0</v>
      </c>
      <c r="AJ32" s="34">
        <f>PXIL!R32</f>
        <v>0</v>
      </c>
      <c r="AK32" s="34">
        <f>RTM_IEX!L32</f>
        <v>5.8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17.63</v>
      </c>
      <c r="H33">
        <f>PPCL_Spot!R33</f>
        <v>0</v>
      </c>
      <c r="I33">
        <f>Bawana_NG!R33</f>
        <v>5.8397828673408672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1.47</v>
      </c>
      <c r="AB33" s="75">
        <f>-STOA!R33</f>
        <v>0</v>
      </c>
      <c r="AC33">
        <f t="shared" si="0"/>
        <v>0.26627817608566323</v>
      </c>
      <c r="AD33">
        <f t="shared" si="1"/>
        <v>31.433504691255202</v>
      </c>
      <c r="AE33">
        <f>'IDT-1'!D33</f>
        <v>0</v>
      </c>
      <c r="AF33" s="24"/>
      <c r="AG33">
        <f t="shared" si="2"/>
        <v>31.433504691255202</v>
      </c>
      <c r="AI33" s="34">
        <f>PXIL!L33</f>
        <v>0</v>
      </c>
      <c r="AJ33" s="34">
        <f>PXIL!R33</f>
        <v>0</v>
      </c>
      <c r="AK33" s="34">
        <f>RTM_IEX!L33</f>
        <v>6.76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17.63</v>
      </c>
      <c r="H34">
        <f>PPCL_Spot!R34</f>
        <v>0</v>
      </c>
      <c r="I34">
        <f>Bawana_NG!R34</f>
        <v>5.8397828673408672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1.5</v>
      </c>
      <c r="AB34" s="75">
        <f>-STOA!R34</f>
        <v>0</v>
      </c>
      <c r="AC34">
        <f t="shared" si="0"/>
        <v>0.28198617608566329</v>
      </c>
      <c r="AD34">
        <f t="shared" si="1"/>
        <v>33.287796691255203</v>
      </c>
      <c r="AE34">
        <f>'IDT-1'!D34</f>
        <v>0</v>
      </c>
      <c r="AF34" s="24"/>
      <c r="AG34">
        <f t="shared" si="2"/>
        <v>33.287796691255203</v>
      </c>
      <c r="AI34" s="34">
        <f>PXIL!L34</f>
        <v>0</v>
      </c>
      <c r="AJ34" s="34">
        <f>PXIL!R34</f>
        <v>0</v>
      </c>
      <c r="AK34" s="34">
        <f>RTM_IEX!L34</f>
        <v>8.6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17.63</v>
      </c>
      <c r="H35">
        <f>PPCL_Spot!R35</f>
        <v>0</v>
      </c>
      <c r="I35">
        <f>Bawana_NG!R35</f>
        <v>5.8397828673408672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1.89</v>
      </c>
      <c r="AB35" s="75">
        <f>-STOA!R35</f>
        <v>0</v>
      </c>
      <c r="AC35">
        <f t="shared" si="0"/>
        <v>0.29500617608566326</v>
      </c>
      <c r="AD35">
        <f t="shared" si="1"/>
        <v>34.824776691255202</v>
      </c>
      <c r="AE35">
        <f>'IDT-1'!D35</f>
        <v>0</v>
      </c>
      <c r="AF35" s="24"/>
      <c r="AG35">
        <f t="shared" si="2"/>
        <v>34.824776691255202</v>
      </c>
      <c r="AI35" s="34">
        <f>PXIL!L35</f>
        <v>0</v>
      </c>
      <c r="AJ35" s="34">
        <f>PXIL!R35</f>
        <v>0</v>
      </c>
      <c r="AK35" s="34">
        <f>RTM_IEX!L35</f>
        <v>9.76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17.63</v>
      </c>
      <c r="H36">
        <f>PPCL_Spot!R36</f>
        <v>0</v>
      </c>
      <c r="I36">
        <f>Bawana_NG!R36</f>
        <v>5.8397828673408672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2.2999999999999998</v>
      </c>
      <c r="AB36" s="75">
        <f>-STOA!R36</f>
        <v>0</v>
      </c>
      <c r="AC36">
        <f t="shared" si="0"/>
        <v>0.3081941760856633</v>
      </c>
      <c r="AD36">
        <f t="shared" si="1"/>
        <v>36.381588691255203</v>
      </c>
      <c r="AE36">
        <f>'IDT-1'!D36</f>
        <v>0</v>
      </c>
      <c r="AF36" s="24"/>
      <c r="AG36">
        <f t="shared" si="2"/>
        <v>36.381588691255203</v>
      </c>
      <c r="AI36" s="34">
        <f>PXIL!L36</f>
        <v>0</v>
      </c>
      <c r="AJ36" s="34">
        <f>PXIL!R36</f>
        <v>0</v>
      </c>
      <c r="AK36" s="34">
        <f>RTM_IEX!L36</f>
        <v>10.92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17.63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2.71</v>
      </c>
      <c r="AB37" s="75">
        <f>-STOA!R37</f>
        <v>0</v>
      </c>
      <c r="AC37">
        <f t="shared" si="0"/>
        <v>0.327096</v>
      </c>
      <c r="AD37">
        <f t="shared" si="1"/>
        <v>38.612904</v>
      </c>
      <c r="AE37">
        <f>'IDT-1'!D37</f>
        <v>0</v>
      </c>
      <c r="AF37" s="24"/>
      <c r="AG37">
        <f t="shared" si="2"/>
        <v>38.612904</v>
      </c>
      <c r="AI37" s="34">
        <f>PXIL!L37</f>
        <v>0</v>
      </c>
      <c r="AJ37" s="34">
        <f>PXIL!R37</f>
        <v>0</v>
      </c>
      <c r="AK37" s="34">
        <f>RTM_IEX!L37</f>
        <v>12.76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17.63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3.64</v>
      </c>
      <c r="AB38" s="75">
        <f>-STOA!R38</f>
        <v>0</v>
      </c>
      <c r="AC38">
        <f t="shared" si="0"/>
        <v>0.33977999999999997</v>
      </c>
      <c r="AD38">
        <f t="shared" si="1"/>
        <v>40.110220000000005</v>
      </c>
      <c r="AE38">
        <f>'IDT-1'!D38</f>
        <v>0</v>
      </c>
      <c r="AF38" s="24"/>
      <c r="AG38">
        <f t="shared" si="2"/>
        <v>40.110220000000005</v>
      </c>
      <c r="AI38" s="34">
        <f>PXIL!L38</f>
        <v>0</v>
      </c>
      <c r="AJ38" s="34">
        <f>PXIL!R38</f>
        <v>0</v>
      </c>
      <c r="AK38" s="34">
        <f>RTM_IEX!L38</f>
        <v>13.34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17.63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3.83</v>
      </c>
      <c r="AB39" s="75">
        <f>-STOA!R39</f>
        <v>0</v>
      </c>
      <c r="AC39">
        <f t="shared" si="0"/>
        <v>0.35355599999999998</v>
      </c>
      <c r="AD39">
        <f t="shared" si="1"/>
        <v>41.736443999999999</v>
      </c>
      <c r="AE39">
        <f>'IDT-1'!D39</f>
        <v>0</v>
      </c>
      <c r="AF39" s="24"/>
      <c r="AG39">
        <f t="shared" si="2"/>
        <v>41.736443999999999</v>
      </c>
      <c r="AI39" s="34">
        <f>PXIL!L39</f>
        <v>0</v>
      </c>
      <c r="AJ39" s="34">
        <f>PXIL!R39</f>
        <v>0</v>
      </c>
      <c r="AK39" s="34">
        <f>RTM_IEX!L39</f>
        <v>14.79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17.63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3.94</v>
      </c>
      <c r="AB40" s="75">
        <f>-STOA!R40</f>
        <v>0</v>
      </c>
      <c r="AC40">
        <f t="shared" si="0"/>
        <v>0.36254399999999998</v>
      </c>
      <c r="AD40">
        <f t="shared" si="1"/>
        <v>42.797455999999997</v>
      </c>
      <c r="AE40">
        <f>'IDT-1'!D40</f>
        <v>0</v>
      </c>
      <c r="AF40" s="24"/>
      <c r="AG40">
        <f t="shared" si="2"/>
        <v>42.797455999999997</v>
      </c>
      <c r="AI40" s="34">
        <f>PXIL!L40</f>
        <v>0</v>
      </c>
      <c r="AJ40" s="34">
        <f>PXIL!R40</f>
        <v>0</v>
      </c>
      <c r="AK40" s="34">
        <f>RTM_IEX!L40</f>
        <v>15.75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17.63</v>
      </c>
      <c r="H41">
        <f>PPCL_Spot!R41</f>
        <v>0</v>
      </c>
      <c r="I41">
        <f>Bawana_NG!R41</f>
        <v>5.8397902374196322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4.0999999999999996</v>
      </c>
      <c r="AB41" s="75">
        <f>-STOA!R41</f>
        <v>0</v>
      </c>
      <c r="AC41">
        <f t="shared" si="0"/>
        <v>0.3704382379943249</v>
      </c>
      <c r="AD41">
        <f t="shared" si="1"/>
        <v>43.729351999425305</v>
      </c>
      <c r="AE41">
        <f>'IDT-1'!D41</f>
        <v>0</v>
      </c>
      <c r="AF41" s="24"/>
      <c r="AG41">
        <f t="shared" si="2"/>
        <v>43.729351999425305</v>
      </c>
      <c r="AI41" s="34">
        <f>PXIL!L41</f>
        <v>0</v>
      </c>
      <c r="AJ41" s="34">
        <f>PXIL!R41</f>
        <v>0</v>
      </c>
      <c r="AK41" s="34">
        <f>RTM_IEX!L41</f>
        <v>16.53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17.63</v>
      </c>
      <c r="H42">
        <f>PPCL_Spot!R42</f>
        <v>0</v>
      </c>
      <c r="I42">
        <f>Bawana_NG!R42</f>
        <v>5.8397902374196322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6.32</v>
      </c>
      <c r="AB42" s="75">
        <f>-STOA!R42</f>
        <v>0</v>
      </c>
      <c r="AC42">
        <f t="shared" si="0"/>
        <v>0.36875823799432483</v>
      </c>
      <c r="AD42">
        <f t="shared" si="1"/>
        <v>43.531031999425302</v>
      </c>
      <c r="AE42">
        <f>'IDT-1'!D42</f>
        <v>0</v>
      </c>
      <c r="AF42" s="24"/>
      <c r="AG42">
        <f t="shared" si="2"/>
        <v>43.531031999425302</v>
      </c>
      <c r="AI42" s="34">
        <f>PXIL!L42</f>
        <v>0</v>
      </c>
      <c r="AJ42" s="34">
        <f>PXIL!R42</f>
        <v>0</v>
      </c>
      <c r="AK42" s="34">
        <f>RTM_IEX!L42</f>
        <v>14.11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17.62</v>
      </c>
      <c r="H43">
        <f>PPCL_Spot!R43</f>
        <v>0</v>
      </c>
      <c r="I43">
        <f>Bawana_NG!R43</f>
        <v>5.8397902374196322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5.54</v>
      </c>
      <c r="AB43" s="75">
        <f>-STOA!R43</f>
        <v>0</v>
      </c>
      <c r="AC43">
        <f t="shared" si="0"/>
        <v>0.36859023799432489</v>
      </c>
      <c r="AD43">
        <f t="shared" si="1"/>
        <v>43.511199999425308</v>
      </c>
      <c r="AE43">
        <f>'IDT-1'!D43</f>
        <v>0</v>
      </c>
      <c r="AF43" s="24"/>
      <c r="AG43">
        <f t="shared" si="2"/>
        <v>43.511199999425308</v>
      </c>
      <c r="AI43" s="34">
        <f>PXIL!L43</f>
        <v>0</v>
      </c>
      <c r="AJ43" s="34">
        <f>PXIL!R43</f>
        <v>0</v>
      </c>
      <c r="AK43" s="34">
        <f>RTM_IEX!L43</f>
        <v>14.88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17.62</v>
      </c>
      <c r="H44">
        <f>PPCL_Spot!R44</f>
        <v>0</v>
      </c>
      <c r="I44">
        <f>Bawana_NG!R44</f>
        <v>5.8397902374196322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7.34</v>
      </c>
      <c r="AB44" s="75">
        <f>-STOA!R44</f>
        <v>0</v>
      </c>
      <c r="AC44">
        <f t="shared" si="0"/>
        <v>0.36833823799432491</v>
      </c>
      <c r="AD44">
        <f t="shared" si="1"/>
        <v>43.48145199942531</v>
      </c>
      <c r="AE44">
        <f>'IDT-1'!D44</f>
        <v>0</v>
      </c>
      <c r="AF44" s="24"/>
      <c r="AG44">
        <f t="shared" si="2"/>
        <v>43.48145199942531</v>
      </c>
      <c r="AI44" s="34">
        <f>PXIL!L44</f>
        <v>0</v>
      </c>
      <c r="AJ44" s="34">
        <f>PXIL!R44</f>
        <v>0</v>
      </c>
      <c r="AK44" s="34">
        <f>RTM_IEX!L44</f>
        <v>13.05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17.62</v>
      </c>
      <c r="H45">
        <f>PPCL_Spot!R45</f>
        <v>0</v>
      </c>
      <c r="I45">
        <f>Bawana_NG!R45</f>
        <v>5.8397902374196322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6.71</v>
      </c>
      <c r="AB45" s="75">
        <f>-STOA!R45</f>
        <v>0</v>
      </c>
      <c r="AC45">
        <f t="shared" si="0"/>
        <v>0.3735462379943249</v>
      </c>
      <c r="AD45">
        <f t="shared" si="1"/>
        <v>44.096243999425305</v>
      </c>
      <c r="AE45">
        <f>'IDT-1'!D45</f>
        <v>0</v>
      </c>
      <c r="AF45" s="24"/>
      <c r="AG45">
        <f t="shared" si="2"/>
        <v>44.096243999425305</v>
      </c>
      <c r="AI45" s="34">
        <f>PXIL!L45</f>
        <v>0</v>
      </c>
      <c r="AJ45" s="34">
        <f>PXIL!R45</f>
        <v>0</v>
      </c>
      <c r="AK45" s="34">
        <f>RTM_IEX!L45</f>
        <v>14.3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17.62</v>
      </c>
      <c r="H46">
        <f>PPCL_Spot!R46</f>
        <v>0</v>
      </c>
      <c r="I46">
        <f>Bawana_NG!R46</f>
        <v>5.8397902374196322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6.27</v>
      </c>
      <c r="AB46" s="75">
        <f>-STOA!R46</f>
        <v>0</v>
      </c>
      <c r="AC46">
        <f t="shared" si="0"/>
        <v>0.37396623799432488</v>
      </c>
      <c r="AD46">
        <f t="shared" si="1"/>
        <v>44.145823999425303</v>
      </c>
      <c r="AE46">
        <f>'IDT-1'!D46</f>
        <v>0</v>
      </c>
      <c r="AF46" s="24"/>
      <c r="AG46">
        <f t="shared" si="2"/>
        <v>44.145823999425303</v>
      </c>
      <c r="AI46" s="34">
        <f>PXIL!L46</f>
        <v>0</v>
      </c>
      <c r="AJ46" s="34">
        <f>PXIL!R46</f>
        <v>0</v>
      </c>
      <c r="AK46" s="34">
        <f>RTM_IEX!L46</f>
        <v>14.79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17.62</v>
      </c>
      <c r="H47">
        <f>PPCL_Spot!R47</f>
        <v>0</v>
      </c>
      <c r="I47">
        <f>Bawana_NG!R47</f>
        <v>5.8397902374196322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7.88</v>
      </c>
      <c r="AB47" s="75">
        <f>-STOA!R47</f>
        <v>0</v>
      </c>
      <c r="AC47">
        <f t="shared" si="0"/>
        <v>0.37690623799432488</v>
      </c>
      <c r="AD47">
        <f t="shared" si="1"/>
        <v>44.492883999425302</v>
      </c>
      <c r="AE47">
        <f>'IDT-1'!D47</f>
        <v>0</v>
      </c>
      <c r="AF47" s="24"/>
      <c r="AG47">
        <f t="shared" si="2"/>
        <v>44.492883999425302</v>
      </c>
      <c r="AI47" s="34">
        <f>PXIL!L47</f>
        <v>0</v>
      </c>
      <c r="AJ47" s="34">
        <f>PXIL!R47</f>
        <v>0</v>
      </c>
      <c r="AK47" s="34">
        <f>RTM_IEX!L47</f>
        <v>13.53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17.329391951159607</v>
      </c>
      <c r="H48">
        <f>PPCL_Spot!R48</f>
        <v>0</v>
      </c>
      <c r="I48">
        <f>Bawana_NG!R48</f>
        <v>5.8397902374196322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8.39</v>
      </c>
      <c r="AB48" s="75">
        <f>-STOA!R48</f>
        <v>0</v>
      </c>
      <c r="AC48">
        <f t="shared" si="0"/>
        <v>0.37631313038406555</v>
      </c>
      <c r="AD48">
        <f t="shared" si="1"/>
        <v>44.422869058195175</v>
      </c>
      <c r="AE48">
        <f>'IDT-1'!D48</f>
        <v>0</v>
      </c>
      <c r="AF48" s="24"/>
      <c r="AG48">
        <f t="shared" si="2"/>
        <v>44.422869058195175</v>
      </c>
      <c r="AI48" s="34">
        <f>PXIL!L48</f>
        <v>0</v>
      </c>
      <c r="AJ48" s="34">
        <f>PXIL!R48</f>
        <v>0</v>
      </c>
      <c r="AK48" s="34">
        <f>RTM_IEX!L48</f>
        <v>13.24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17.329391951159607</v>
      </c>
      <c r="H49">
        <f>PPCL_Spot!R49</f>
        <v>0</v>
      </c>
      <c r="I49">
        <f>Bawana_NG!R49</f>
        <v>5.8397902374196322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8.51</v>
      </c>
      <c r="AB49" s="75">
        <f>-STOA!R49</f>
        <v>0</v>
      </c>
      <c r="AC49">
        <f t="shared" si="0"/>
        <v>0.37160913038406557</v>
      </c>
      <c r="AD49">
        <f t="shared" si="1"/>
        <v>43.867573058195177</v>
      </c>
      <c r="AE49">
        <f>'IDT-1'!D49</f>
        <v>0</v>
      </c>
      <c r="AF49" s="24"/>
      <c r="AG49">
        <f t="shared" si="2"/>
        <v>43.867573058195177</v>
      </c>
      <c r="AI49" s="34">
        <f>PXIL!L49</f>
        <v>0</v>
      </c>
      <c r="AJ49" s="34">
        <f>PXIL!R49</f>
        <v>0</v>
      </c>
      <c r="AK49" s="34">
        <f>RTM_IEX!L49</f>
        <v>12.56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17.329391951159607</v>
      </c>
      <c r="H50">
        <f>PPCL_Spot!R50</f>
        <v>0</v>
      </c>
      <c r="I50">
        <f>Bawana_NG!R50</f>
        <v>5.8397902374196322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8.24</v>
      </c>
      <c r="AB50" s="75">
        <f>-STOA!R50</f>
        <v>0</v>
      </c>
      <c r="AC50">
        <f t="shared" si="0"/>
        <v>0.36934113038406557</v>
      </c>
      <c r="AD50">
        <f t="shared" si="1"/>
        <v>43.599841058195175</v>
      </c>
      <c r="AE50">
        <f>'IDT-1'!D50</f>
        <v>0</v>
      </c>
      <c r="AF50" s="24"/>
      <c r="AG50">
        <f t="shared" si="2"/>
        <v>43.599841058195175</v>
      </c>
      <c r="AI50" s="34">
        <f>PXIL!L50</f>
        <v>0</v>
      </c>
      <c r="AJ50" s="34">
        <f>PXIL!R50</f>
        <v>0</v>
      </c>
      <c r="AK50" s="34">
        <f>RTM_IEX!L50</f>
        <v>12.56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17.05</v>
      </c>
      <c r="H51">
        <f>PPCL_Spot!R51</f>
        <v>0</v>
      </c>
      <c r="I51">
        <f>Bawana_NG!R51</f>
        <v>5.8397902374196322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5.62</v>
      </c>
      <c r="AB51" s="75">
        <f>-STOA!R51</f>
        <v>0</v>
      </c>
      <c r="AC51">
        <f t="shared" si="0"/>
        <v>0.36934623799432492</v>
      </c>
      <c r="AD51">
        <f t="shared" si="1"/>
        <v>43.600443999425302</v>
      </c>
      <c r="AE51">
        <f>'IDT-1'!D51</f>
        <v>0</v>
      </c>
      <c r="AF51" s="24"/>
      <c r="AG51">
        <f t="shared" si="2"/>
        <v>43.600443999425302</v>
      </c>
      <c r="AI51" s="34">
        <f>PXIL!L51</f>
        <v>0</v>
      </c>
      <c r="AJ51" s="34">
        <f>PXIL!R51</f>
        <v>0</v>
      </c>
      <c r="AK51" s="34">
        <f>RTM_IEX!L51</f>
        <v>15.46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17.05</v>
      </c>
      <c r="H52">
        <f>PPCL_Spot!R52</f>
        <v>0</v>
      </c>
      <c r="I52">
        <f>Bawana_NG!R52</f>
        <v>5.8397902374196322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4.25</v>
      </c>
      <c r="AB52" s="75">
        <f>-STOA!R52</f>
        <v>0</v>
      </c>
      <c r="AC52">
        <f t="shared" si="0"/>
        <v>0.36598623799432489</v>
      </c>
      <c r="AD52">
        <f t="shared" si="1"/>
        <v>43.203803999425304</v>
      </c>
      <c r="AE52">
        <f>'IDT-1'!D52</f>
        <v>0</v>
      </c>
      <c r="AF52" s="24"/>
      <c r="AG52">
        <f t="shared" si="2"/>
        <v>43.203803999425304</v>
      </c>
      <c r="AI52" s="34">
        <f>PXIL!L52</f>
        <v>0</v>
      </c>
      <c r="AJ52" s="34">
        <f>PXIL!R52</f>
        <v>0</v>
      </c>
      <c r="AK52" s="34">
        <f>RTM_IEX!L52</f>
        <v>16.43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17.05</v>
      </c>
      <c r="H53">
        <f>PPCL_Spot!R53</f>
        <v>0</v>
      </c>
      <c r="I53">
        <f>Bawana_NG!R53</f>
        <v>5.8397902374196322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6.12</v>
      </c>
      <c r="AB53" s="75">
        <f>-STOA!R53</f>
        <v>0</v>
      </c>
      <c r="AC53">
        <f t="shared" si="0"/>
        <v>0.38169423799432489</v>
      </c>
      <c r="AD53">
        <f t="shared" si="1"/>
        <v>45.058095999425305</v>
      </c>
      <c r="AE53">
        <f>'IDT-1'!D53</f>
        <v>0</v>
      </c>
      <c r="AF53" s="24"/>
      <c r="AG53">
        <f t="shared" si="2"/>
        <v>45.058095999425305</v>
      </c>
      <c r="AI53" s="34">
        <f>PXIL!L53</f>
        <v>0</v>
      </c>
      <c r="AJ53" s="34">
        <f>PXIL!R53</f>
        <v>0</v>
      </c>
      <c r="AK53" s="34">
        <f>RTM_IEX!L53</f>
        <v>16.43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17.05</v>
      </c>
      <c r="H54">
        <f>PPCL_Spot!R54</f>
        <v>0</v>
      </c>
      <c r="I54">
        <f>Bawana_NG!R54</f>
        <v>5.8397902374196322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6.19</v>
      </c>
      <c r="AB54" s="75">
        <f>-STOA!R54</f>
        <v>0</v>
      </c>
      <c r="AC54">
        <f t="shared" si="0"/>
        <v>0.38228223799432492</v>
      </c>
      <c r="AD54">
        <f t="shared" si="1"/>
        <v>45.127507999425312</v>
      </c>
      <c r="AE54">
        <f>'IDT-1'!D54</f>
        <v>0</v>
      </c>
      <c r="AF54" s="24"/>
      <c r="AG54">
        <f t="shared" si="2"/>
        <v>45.127507999425312</v>
      </c>
      <c r="AI54" s="34">
        <f>PXIL!L54</f>
        <v>0</v>
      </c>
      <c r="AJ54" s="34">
        <f>PXIL!R54</f>
        <v>0</v>
      </c>
      <c r="AK54" s="34">
        <f>RTM_IEX!L54</f>
        <v>16.43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17.05</v>
      </c>
      <c r="H55">
        <f>PPCL_Spot!R55</f>
        <v>0</v>
      </c>
      <c r="I55">
        <f>Bawana_NG!R55</f>
        <v>5.8397902374196322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3.66</v>
      </c>
      <c r="AB55" s="75">
        <f>-STOA!R55</f>
        <v>0</v>
      </c>
      <c r="AC55">
        <f t="shared" si="0"/>
        <v>0.38127423799432492</v>
      </c>
      <c r="AD55">
        <f t="shared" si="1"/>
        <v>45.008515999425306</v>
      </c>
      <c r="AE55">
        <f>'IDT-1'!D55</f>
        <v>0</v>
      </c>
      <c r="AF55" s="24"/>
      <c r="AG55">
        <f t="shared" si="2"/>
        <v>45.008515999425306</v>
      </c>
      <c r="AI55" s="34">
        <f>PXIL!L55</f>
        <v>0</v>
      </c>
      <c r="AJ55" s="34">
        <f>PXIL!R55</f>
        <v>0</v>
      </c>
      <c r="AK55" s="34">
        <f>RTM_IEX!L55</f>
        <v>18.84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17.05</v>
      </c>
      <c r="H56">
        <f>PPCL_Spot!R56</f>
        <v>0</v>
      </c>
      <c r="I56">
        <f>Bawana_NG!R56</f>
        <v>5.8397902374196322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4.1399999999999997</v>
      </c>
      <c r="AB56" s="75">
        <f>-STOA!R56</f>
        <v>0</v>
      </c>
      <c r="AC56">
        <f t="shared" si="0"/>
        <v>0.38127423799432486</v>
      </c>
      <c r="AD56">
        <f t="shared" si="1"/>
        <v>45.008515999425306</v>
      </c>
      <c r="AE56">
        <f>'IDT-1'!D56</f>
        <v>0</v>
      </c>
      <c r="AF56" s="24"/>
      <c r="AG56">
        <f t="shared" si="2"/>
        <v>45.008515999425306</v>
      </c>
      <c r="AI56" s="34">
        <f>PXIL!L56</f>
        <v>0</v>
      </c>
      <c r="AJ56" s="34">
        <f>PXIL!R56</f>
        <v>0</v>
      </c>
      <c r="AK56" s="34">
        <f>RTM_IEX!L56</f>
        <v>18.36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17.05</v>
      </c>
      <c r="H57">
        <f>PPCL_Spot!R57</f>
        <v>0</v>
      </c>
      <c r="I57">
        <f>Bawana_NG!R57</f>
        <v>5.8397902374196322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4.96</v>
      </c>
      <c r="AB57" s="75">
        <f>-STOA!R57</f>
        <v>0</v>
      </c>
      <c r="AC57">
        <f t="shared" si="0"/>
        <v>0.38816223799432487</v>
      </c>
      <c r="AD57">
        <f t="shared" si="1"/>
        <v>45.82162799942531</v>
      </c>
      <c r="AE57">
        <f>'IDT-1'!D57</f>
        <v>0</v>
      </c>
      <c r="AF57" s="24"/>
      <c r="AG57">
        <f t="shared" si="2"/>
        <v>45.82162799942531</v>
      </c>
      <c r="AI57" s="34">
        <f>PXIL!L57</f>
        <v>0</v>
      </c>
      <c r="AJ57" s="34">
        <f>PXIL!R57</f>
        <v>0</v>
      </c>
      <c r="AK57" s="34">
        <f>RTM_IEX!L57</f>
        <v>18.36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17.05</v>
      </c>
      <c r="H58">
        <f>PPCL_Spot!R58</f>
        <v>0</v>
      </c>
      <c r="I58">
        <f>Bawana_NG!R58</f>
        <v>5.8397972292628726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5.28</v>
      </c>
      <c r="AB58" s="75">
        <f>-STOA!R58</f>
        <v>0</v>
      </c>
      <c r="AC58">
        <f t="shared" si="0"/>
        <v>0.38681829672580814</v>
      </c>
      <c r="AD58">
        <f t="shared" si="1"/>
        <v>45.662978932537072</v>
      </c>
      <c r="AE58">
        <f>'IDT-1'!D58</f>
        <v>0</v>
      </c>
      <c r="AF58" s="24"/>
      <c r="AG58">
        <f t="shared" si="2"/>
        <v>45.662978932537072</v>
      </c>
      <c r="AI58" s="34">
        <f>PXIL!L58</f>
        <v>0</v>
      </c>
      <c r="AJ58" s="34">
        <f>PXIL!R58</f>
        <v>0</v>
      </c>
      <c r="AK58" s="34">
        <f>RTM_IEX!L58</f>
        <v>17.88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17.05</v>
      </c>
      <c r="H59">
        <f>PPCL_Spot!R59</f>
        <v>0</v>
      </c>
      <c r="I59">
        <f>Bawana_NG!R59</f>
        <v>5.8397972292628726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6.17</v>
      </c>
      <c r="AB59" s="75">
        <f>-STOA!R59</f>
        <v>0</v>
      </c>
      <c r="AC59">
        <f t="shared" si="0"/>
        <v>0.38614629672580814</v>
      </c>
      <c r="AD59">
        <f t="shared" si="1"/>
        <v>45.583650932537076</v>
      </c>
      <c r="AE59">
        <f>'IDT-1'!D59</f>
        <v>0</v>
      </c>
      <c r="AF59" s="24"/>
      <c r="AG59">
        <f t="shared" si="2"/>
        <v>45.583650932537076</v>
      </c>
      <c r="AI59" s="34">
        <f>PXIL!L59</f>
        <v>0</v>
      </c>
      <c r="AJ59" s="34">
        <f>PXIL!R59</f>
        <v>0</v>
      </c>
      <c r="AK59" s="34">
        <f>RTM_IEX!L59</f>
        <v>16.91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17.05</v>
      </c>
      <c r="H60">
        <f>PPCL_Spot!R60</f>
        <v>0</v>
      </c>
      <c r="I60">
        <f>Bawana_NG!R60</f>
        <v>5.8397972292628726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5.57</v>
      </c>
      <c r="AB60" s="75">
        <f>-STOA!R60</f>
        <v>0</v>
      </c>
      <c r="AC60">
        <f t="shared" si="0"/>
        <v>0.38110629672580815</v>
      </c>
      <c r="AD60">
        <f t="shared" si="1"/>
        <v>44.988690932537061</v>
      </c>
      <c r="AE60">
        <f>'IDT-1'!D60</f>
        <v>0</v>
      </c>
      <c r="AF60" s="24"/>
      <c r="AG60">
        <f t="shared" si="2"/>
        <v>44.988690932537061</v>
      </c>
      <c r="AI60" s="34">
        <f>PXIL!L60</f>
        <v>0</v>
      </c>
      <c r="AJ60" s="34">
        <f>PXIL!R60</f>
        <v>0</v>
      </c>
      <c r="AK60" s="34">
        <f>RTM_IEX!L60</f>
        <v>16.91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17.05</v>
      </c>
      <c r="H61">
        <f>PPCL_Spot!R61</f>
        <v>0</v>
      </c>
      <c r="I61">
        <f>Bawana_NG!R61</f>
        <v>5.8397972292628726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3.4</v>
      </c>
      <c r="AB61" s="75">
        <f>-STOA!R61</f>
        <v>0</v>
      </c>
      <c r="AC61">
        <f t="shared" si="0"/>
        <v>0.36699429672580808</v>
      </c>
      <c r="AD61">
        <f t="shared" si="1"/>
        <v>43.322802932537066</v>
      </c>
      <c r="AE61">
        <f>'IDT-1'!D61</f>
        <v>0</v>
      </c>
      <c r="AF61" s="24"/>
      <c r="AG61">
        <f t="shared" si="2"/>
        <v>43.322802932537066</v>
      </c>
      <c r="AI61" s="34">
        <f>PXIL!L61</f>
        <v>0</v>
      </c>
      <c r="AJ61" s="34">
        <f>PXIL!R61</f>
        <v>0</v>
      </c>
      <c r="AK61" s="34">
        <f>RTM_IEX!L61</f>
        <v>17.399999999999999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17.05</v>
      </c>
      <c r="H62">
        <f>PPCL_Spot!R62</f>
        <v>0</v>
      </c>
      <c r="I62">
        <f>Bawana_NG!R62</f>
        <v>5.8397972292628726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2.2599999999999998</v>
      </c>
      <c r="AB62" s="75">
        <f>-STOA!R62</f>
        <v>0</v>
      </c>
      <c r="AC62">
        <f t="shared" si="0"/>
        <v>0.36548229672580812</v>
      </c>
      <c r="AD62">
        <f t="shared" si="1"/>
        <v>43.144314932537064</v>
      </c>
      <c r="AE62">
        <f>'IDT-1'!D62</f>
        <v>0</v>
      </c>
      <c r="AF62" s="24"/>
      <c r="AG62">
        <f t="shared" si="2"/>
        <v>43.144314932537064</v>
      </c>
      <c r="AI62" s="34">
        <f>PXIL!L62</f>
        <v>0</v>
      </c>
      <c r="AJ62" s="34">
        <f>PXIL!R62</f>
        <v>0</v>
      </c>
      <c r="AK62" s="34">
        <f>RTM_IEX!L62</f>
        <v>18.36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17.05</v>
      </c>
      <c r="H63">
        <f>PPCL_Spot!R63</f>
        <v>0</v>
      </c>
      <c r="I63">
        <f>Bawana_NG!R63</f>
        <v>5.8397972292628726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2.25</v>
      </c>
      <c r="AB63" s="75">
        <f>-STOA!R63</f>
        <v>0</v>
      </c>
      <c r="AC63">
        <f t="shared" si="0"/>
        <v>0.35733429672580813</v>
      </c>
      <c r="AD63">
        <f t="shared" si="1"/>
        <v>42.182462932537064</v>
      </c>
      <c r="AE63">
        <f>'IDT-1'!D63</f>
        <v>0</v>
      </c>
      <c r="AF63" s="24"/>
      <c r="AG63">
        <f t="shared" si="2"/>
        <v>42.182462932537064</v>
      </c>
      <c r="AI63" s="34">
        <f>PXIL!L63</f>
        <v>0</v>
      </c>
      <c r="AJ63" s="34">
        <f>PXIL!R63</f>
        <v>0</v>
      </c>
      <c r="AK63" s="34">
        <f>RTM_IEX!L63</f>
        <v>17.399999999999999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17.05</v>
      </c>
      <c r="H64">
        <f>PPCL_Spot!R64</f>
        <v>0</v>
      </c>
      <c r="I64">
        <f>Bawana_NG!R64</f>
        <v>5.8397972292628726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1.79</v>
      </c>
      <c r="AB64" s="75">
        <f>-STOA!R64</f>
        <v>0</v>
      </c>
      <c r="AC64">
        <f t="shared" si="0"/>
        <v>0.3534702967258081</v>
      </c>
      <c r="AD64">
        <f t="shared" si="1"/>
        <v>41.726326932537063</v>
      </c>
      <c r="AE64">
        <f>'IDT-1'!D64</f>
        <v>0</v>
      </c>
      <c r="AF64" s="24"/>
      <c r="AG64">
        <f t="shared" si="2"/>
        <v>41.726326932537063</v>
      </c>
      <c r="AI64" s="34">
        <f>PXIL!L64</f>
        <v>0</v>
      </c>
      <c r="AJ64" s="34">
        <f>PXIL!R64</f>
        <v>0</v>
      </c>
      <c r="AK64" s="34">
        <f>RTM_IEX!L64</f>
        <v>17.399999999999999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17.05</v>
      </c>
      <c r="H65">
        <f>PPCL_Spot!R65</f>
        <v>0</v>
      </c>
      <c r="I65">
        <f>Bawana_NG!R65</f>
        <v>5.8397972292628726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2.21</v>
      </c>
      <c r="AB65" s="75">
        <f>-STOA!R65</f>
        <v>0</v>
      </c>
      <c r="AC65">
        <f t="shared" si="0"/>
        <v>0.35699829672580813</v>
      </c>
      <c r="AD65">
        <f t="shared" si="1"/>
        <v>42.142798932537069</v>
      </c>
      <c r="AE65">
        <f>'IDT-1'!D65</f>
        <v>0</v>
      </c>
      <c r="AF65" s="24"/>
      <c r="AG65">
        <f t="shared" si="2"/>
        <v>42.142798932537069</v>
      </c>
      <c r="AI65" s="34">
        <f>PXIL!L65</f>
        <v>0</v>
      </c>
      <c r="AJ65" s="34">
        <f>PXIL!R65</f>
        <v>0</v>
      </c>
      <c r="AK65" s="34">
        <f>RTM_IEX!L65</f>
        <v>17.399999999999999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17.05</v>
      </c>
      <c r="H66">
        <f>PPCL_Spot!R66</f>
        <v>0</v>
      </c>
      <c r="I66">
        <f>Bawana_NG!R66</f>
        <v>5.8397972292628726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3.35</v>
      </c>
      <c r="AB66" s="75">
        <f>-STOA!R66</f>
        <v>0</v>
      </c>
      <c r="AC66">
        <f t="shared" si="0"/>
        <v>0.35842629672580817</v>
      </c>
      <c r="AD66">
        <f t="shared" si="1"/>
        <v>42.311370932537066</v>
      </c>
      <c r="AE66">
        <f>'IDT-1'!D66</f>
        <v>0</v>
      </c>
      <c r="AF66" s="24"/>
      <c r="AG66">
        <f t="shared" si="2"/>
        <v>42.311370932537066</v>
      </c>
      <c r="AI66" s="34">
        <f>PXIL!L66</f>
        <v>0</v>
      </c>
      <c r="AJ66" s="34">
        <f>PXIL!R66</f>
        <v>0</v>
      </c>
      <c r="AK66" s="34">
        <f>RTM_IEX!L66</f>
        <v>16.43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17.05</v>
      </c>
      <c r="H67">
        <f>PPCL_Spot!R67</f>
        <v>0</v>
      </c>
      <c r="I67">
        <f>Bawana_NG!R67</f>
        <v>5.8397972292628726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4.08</v>
      </c>
      <c r="AB67" s="75">
        <f>-STOA!R67</f>
        <v>0</v>
      </c>
      <c r="AC67">
        <f t="shared" si="0"/>
        <v>0.35641029672580815</v>
      </c>
      <c r="AD67">
        <f t="shared" si="1"/>
        <v>42.073386932537069</v>
      </c>
      <c r="AE67">
        <f>'IDT-1'!D67</f>
        <v>0</v>
      </c>
      <c r="AF67" s="24"/>
      <c r="AG67">
        <f t="shared" si="2"/>
        <v>42.073386932537069</v>
      </c>
      <c r="AI67" s="34">
        <f>PXIL!L67</f>
        <v>0</v>
      </c>
      <c r="AJ67" s="34">
        <f>PXIL!R67</f>
        <v>0</v>
      </c>
      <c r="AK67" s="34">
        <f>RTM_IEX!L67</f>
        <v>15.46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17.05</v>
      </c>
      <c r="H68">
        <f>PPCL_Spot!R68</f>
        <v>0</v>
      </c>
      <c r="I68">
        <f>Bawana_NG!R68</f>
        <v>5.8397972292628726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3.01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0.34742229672580816</v>
      </c>
      <c r="AD68">
        <f t="shared" ref="AD68:AD98" si="4">SUM(B68:AB68,AI68:AV68)-AC68</f>
        <v>41.012374932537064</v>
      </c>
      <c r="AE68">
        <f>'IDT-1'!D68</f>
        <v>0</v>
      </c>
      <c r="AF68" s="24"/>
      <c r="AG68">
        <f t="shared" ref="AG68:AG98" si="5">SUM(AD68:AF68)</f>
        <v>41.012374932537064</v>
      </c>
      <c r="AI68" s="34">
        <f>PXIL!L68</f>
        <v>0</v>
      </c>
      <c r="AJ68" s="34">
        <f>PXIL!R68</f>
        <v>0</v>
      </c>
      <c r="AK68" s="34">
        <f>RTM_IEX!L68</f>
        <v>15.46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17.05</v>
      </c>
      <c r="H69">
        <f>PPCL_Spot!R69</f>
        <v>0</v>
      </c>
      <c r="I69">
        <f>Bawana_NG!R69</f>
        <v>5.8397972292628726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2.64</v>
      </c>
      <c r="AB69" s="75">
        <f>-STOA!R69</f>
        <v>0</v>
      </c>
      <c r="AC69">
        <f t="shared" si="3"/>
        <v>0.33625029672580814</v>
      </c>
      <c r="AD69">
        <f t="shared" si="4"/>
        <v>39.693546932537068</v>
      </c>
      <c r="AE69">
        <f>'IDT-1'!D69</f>
        <v>0</v>
      </c>
      <c r="AF69" s="24"/>
      <c r="AG69">
        <f t="shared" si="5"/>
        <v>39.693546932537068</v>
      </c>
      <c r="AI69" s="34">
        <f>PXIL!L69</f>
        <v>0</v>
      </c>
      <c r="AJ69" s="34">
        <f>PXIL!R69</f>
        <v>0</v>
      </c>
      <c r="AK69" s="34">
        <f>RTM_IEX!L69</f>
        <v>14.5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17.05</v>
      </c>
      <c r="H70">
        <f>PPCL_Spot!R70</f>
        <v>0</v>
      </c>
      <c r="I70">
        <f>Bawana_NG!R70</f>
        <v>5.8397972292628726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2.37</v>
      </c>
      <c r="AB70" s="75">
        <f>-STOA!R70</f>
        <v>0</v>
      </c>
      <c r="AC70">
        <f t="shared" si="3"/>
        <v>0.33398229672580815</v>
      </c>
      <c r="AD70">
        <f t="shared" si="4"/>
        <v>39.425814932537065</v>
      </c>
      <c r="AE70">
        <f>'IDT-1'!D70</f>
        <v>0</v>
      </c>
      <c r="AF70" s="24"/>
      <c r="AG70">
        <f t="shared" si="5"/>
        <v>39.425814932537065</v>
      </c>
      <c r="AI70" s="34">
        <f>PXIL!L70</f>
        <v>0</v>
      </c>
      <c r="AJ70" s="34">
        <f>PXIL!R70</f>
        <v>0</v>
      </c>
      <c r="AK70" s="34">
        <f>RTM_IEX!L70</f>
        <v>14.5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16</v>
      </c>
      <c r="H71">
        <f>PPCL_Spot!R71</f>
        <v>0</v>
      </c>
      <c r="I71">
        <f>Bawana_NG!R71</f>
        <v>5.8397972292628726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1.7</v>
      </c>
      <c r="AB71" s="75">
        <f>-STOA!R71</f>
        <v>0</v>
      </c>
      <c r="AC71">
        <f t="shared" si="3"/>
        <v>0.31541829672580807</v>
      </c>
      <c r="AD71">
        <f t="shared" si="4"/>
        <v>37.234378932537062</v>
      </c>
      <c r="AE71">
        <f>'IDT-1'!D71</f>
        <v>0</v>
      </c>
      <c r="AF71" s="24"/>
      <c r="AG71">
        <f t="shared" si="5"/>
        <v>37.234378932537062</v>
      </c>
      <c r="AI71" s="34">
        <f>PXIL!L71</f>
        <v>0</v>
      </c>
      <c r="AJ71" s="34">
        <f>PXIL!R71</f>
        <v>0</v>
      </c>
      <c r="AK71" s="34">
        <f>RTM_IEX!L71</f>
        <v>14.01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16</v>
      </c>
      <c r="H72">
        <f>PPCL_Spot!R72</f>
        <v>0</v>
      </c>
      <c r="I72">
        <f>Bawana_NG!R72</f>
        <v>5.8397972292628726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1.32</v>
      </c>
      <c r="AB72" s="75">
        <f>-STOA!R72</f>
        <v>0</v>
      </c>
      <c r="AC72">
        <f t="shared" si="3"/>
        <v>0.30416229672580808</v>
      </c>
      <c r="AD72">
        <f t="shared" si="4"/>
        <v>35.905634932537069</v>
      </c>
      <c r="AE72">
        <f>'IDT-1'!D72</f>
        <v>0</v>
      </c>
      <c r="AF72" s="24"/>
      <c r="AG72">
        <f t="shared" si="5"/>
        <v>35.905634932537069</v>
      </c>
      <c r="AI72" s="34">
        <f>PXIL!L72</f>
        <v>0</v>
      </c>
      <c r="AJ72" s="34">
        <f>PXIL!R72</f>
        <v>0</v>
      </c>
      <c r="AK72" s="34">
        <f>RTM_IEX!L72</f>
        <v>13.05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16</v>
      </c>
      <c r="H73">
        <f>PPCL_Spot!R73</f>
        <v>0</v>
      </c>
      <c r="I73">
        <f>Bawana_NG!R73</f>
        <v>5.8397972292628726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1.0900000000000001</v>
      </c>
      <c r="AB73" s="75">
        <f>-STOA!R73</f>
        <v>0</v>
      </c>
      <c r="AC73">
        <f t="shared" si="3"/>
        <v>0.28593429672580806</v>
      </c>
      <c r="AD73">
        <f t="shared" si="4"/>
        <v>33.753862932537068</v>
      </c>
      <c r="AE73">
        <f>'IDT-1'!D73</f>
        <v>0</v>
      </c>
      <c r="AF73" s="24"/>
      <c r="AG73">
        <f t="shared" si="5"/>
        <v>33.753862932537068</v>
      </c>
      <c r="AI73" s="34">
        <f>PXIL!L73</f>
        <v>0</v>
      </c>
      <c r="AJ73" s="34">
        <f>PXIL!R73</f>
        <v>0</v>
      </c>
      <c r="AK73" s="34">
        <f>RTM_IEX!L73</f>
        <v>11.11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16</v>
      </c>
      <c r="H74">
        <f>PPCL_Spot!R74</f>
        <v>0</v>
      </c>
      <c r="I74">
        <f>Bawana_NG!R74</f>
        <v>5.8397972292628726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0.86</v>
      </c>
      <c r="AB74" s="75">
        <f>-STOA!R74</f>
        <v>0</v>
      </c>
      <c r="AC74">
        <f t="shared" si="3"/>
        <v>0.2718222967258081</v>
      </c>
      <c r="AD74">
        <f t="shared" si="4"/>
        <v>32.087974932537058</v>
      </c>
      <c r="AE74">
        <f>'IDT-1'!D74</f>
        <v>0</v>
      </c>
      <c r="AF74" s="24"/>
      <c r="AG74">
        <f t="shared" si="5"/>
        <v>32.087974932537058</v>
      </c>
      <c r="AI74" s="34">
        <f>PXIL!L74</f>
        <v>0</v>
      </c>
      <c r="AJ74" s="34">
        <f>PXIL!R74</f>
        <v>0</v>
      </c>
      <c r="AK74" s="34">
        <f>RTM_IEX!L74</f>
        <v>9.66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17.62</v>
      </c>
      <c r="H75">
        <f>PPCL_Spot!R75</f>
        <v>0</v>
      </c>
      <c r="I75">
        <f>Bawana_NG!R75</f>
        <v>5.8397972292628726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0.53</v>
      </c>
      <c r="AB75" s="75">
        <f>-STOA!R75</f>
        <v>0</v>
      </c>
      <c r="AC75">
        <f t="shared" si="3"/>
        <v>0.28265829672580811</v>
      </c>
      <c r="AD75">
        <f t="shared" si="4"/>
        <v>33.367138932537067</v>
      </c>
      <c r="AE75">
        <f>'IDT-1'!D75</f>
        <v>0</v>
      </c>
      <c r="AF75" s="24"/>
      <c r="AG75">
        <f t="shared" si="5"/>
        <v>33.367138932537067</v>
      </c>
      <c r="AI75" s="34">
        <f>PXIL!L75</f>
        <v>0</v>
      </c>
      <c r="AJ75" s="34">
        <f>PXIL!R75</f>
        <v>0</v>
      </c>
      <c r="AK75" s="34">
        <f>RTM_IEX!L75</f>
        <v>9.66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17.62</v>
      </c>
      <c r="H76">
        <f>PPCL_Spot!R76</f>
        <v>0</v>
      </c>
      <c r="I76">
        <f>Bawana_NG!R76</f>
        <v>5.8397972292628726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0.24</v>
      </c>
      <c r="AB76" s="75">
        <f>-STOA!R76</f>
        <v>0</v>
      </c>
      <c r="AC76">
        <f t="shared" si="3"/>
        <v>0.2721582967258081</v>
      </c>
      <c r="AD76">
        <f t="shared" si="4"/>
        <v>32.127638932537067</v>
      </c>
      <c r="AE76">
        <f>'IDT-1'!D76</f>
        <v>0</v>
      </c>
      <c r="AF76" s="24"/>
      <c r="AG76">
        <f t="shared" si="5"/>
        <v>32.127638932537067</v>
      </c>
      <c r="AI76" s="34">
        <f>PXIL!L76</f>
        <v>0</v>
      </c>
      <c r="AJ76" s="34">
        <f>PXIL!R76</f>
        <v>0</v>
      </c>
      <c r="AK76" s="34">
        <f>RTM_IEX!L76</f>
        <v>8.6999999999999993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17.62</v>
      </c>
      <c r="H77">
        <f>PPCL_Spot!R77</f>
        <v>0</v>
      </c>
      <c r="I77">
        <f>Bawana_NG!R77</f>
        <v>5.8397972292628726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0.1</v>
      </c>
      <c r="AB77" s="75">
        <f>-STOA!R77</f>
        <v>0</v>
      </c>
      <c r="AC77">
        <f t="shared" si="3"/>
        <v>0.27098229672580815</v>
      </c>
      <c r="AD77">
        <f t="shared" si="4"/>
        <v>31.988814932537064</v>
      </c>
      <c r="AE77">
        <f>'IDT-1'!D77</f>
        <v>0</v>
      </c>
      <c r="AF77" s="24"/>
      <c r="AG77">
        <f t="shared" si="5"/>
        <v>31.988814932537064</v>
      </c>
      <c r="AI77" s="34">
        <f>PXIL!L77</f>
        <v>0</v>
      </c>
      <c r="AJ77" s="34">
        <f>PXIL!R77</f>
        <v>0</v>
      </c>
      <c r="AK77" s="34">
        <f>RTM_IEX!L77</f>
        <v>8.6999999999999993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17.62</v>
      </c>
      <c r="H78">
        <f>PPCL_Spot!R78</f>
        <v>0</v>
      </c>
      <c r="I78">
        <f>Bawana_NG!R78</f>
        <v>5.8397972292628726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0.27014229672580814</v>
      </c>
      <c r="AD78">
        <f t="shared" si="4"/>
        <v>31.88965493253707</v>
      </c>
      <c r="AE78">
        <f>'IDT-1'!D78</f>
        <v>0</v>
      </c>
      <c r="AF78" s="24"/>
      <c r="AG78">
        <f t="shared" si="5"/>
        <v>31.88965493253707</v>
      </c>
      <c r="AI78" s="34">
        <f>PXIL!L78</f>
        <v>0</v>
      </c>
      <c r="AJ78" s="34">
        <f>PXIL!R78</f>
        <v>0</v>
      </c>
      <c r="AK78" s="34">
        <f>RTM_IEX!L78</f>
        <v>8.6999999999999993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17.62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0.26199408382485062</v>
      </c>
      <c r="AD79">
        <f t="shared" si="4"/>
        <v>30.927777800085938</v>
      </c>
      <c r="AE79">
        <f>'IDT-1'!D79</f>
        <v>0</v>
      </c>
      <c r="AF79" s="24"/>
      <c r="AG79">
        <f t="shared" si="5"/>
        <v>30.927777800085938</v>
      </c>
      <c r="AI79" s="34">
        <f>PXIL!L79</f>
        <v>0</v>
      </c>
      <c r="AJ79" s="34">
        <f>PXIL!R79</f>
        <v>0</v>
      </c>
      <c r="AK79" s="34">
        <f>RTM_IEX!L79</f>
        <v>7.73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17.62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0.26199408382485062</v>
      </c>
      <c r="AD80">
        <f t="shared" si="4"/>
        <v>30.927777800085938</v>
      </c>
      <c r="AE80">
        <f>'IDT-1'!D80</f>
        <v>0</v>
      </c>
      <c r="AF80" s="24"/>
      <c r="AG80">
        <f t="shared" si="5"/>
        <v>30.927777800085938</v>
      </c>
      <c r="AI80" s="34">
        <f>PXIL!L80</f>
        <v>0</v>
      </c>
      <c r="AJ80" s="34">
        <f>PXIL!R80</f>
        <v>0</v>
      </c>
      <c r="AK80" s="34">
        <f>RTM_IEX!L80</f>
        <v>7.73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17.62</v>
      </c>
      <c r="H81">
        <f>PPCL_Spot!R81</f>
        <v>0</v>
      </c>
      <c r="I81">
        <f>Bawana_NG!R81</f>
        <v>5.8397972292628726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0.26199429672580815</v>
      </c>
      <c r="AD81">
        <f t="shared" si="4"/>
        <v>30.927802932537066</v>
      </c>
      <c r="AE81">
        <f>'IDT-1'!D81</f>
        <v>0</v>
      </c>
      <c r="AF81" s="24"/>
      <c r="AG81">
        <f t="shared" si="5"/>
        <v>30.927802932537066</v>
      </c>
      <c r="AI81" s="34">
        <f>PXIL!L81</f>
        <v>0</v>
      </c>
      <c r="AJ81" s="34">
        <f>PXIL!R81</f>
        <v>0</v>
      </c>
      <c r="AK81" s="34">
        <f>RTM_IEX!L81</f>
        <v>7.73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17.62</v>
      </c>
      <c r="H82">
        <f>PPCL_Spot!R82</f>
        <v>0</v>
      </c>
      <c r="I82">
        <f>Bawana_NG!R82</f>
        <v>5.8397972292628726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0.26199429672580815</v>
      </c>
      <c r="AD82">
        <f t="shared" si="4"/>
        <v>30.927802932537066</v>
      </c>
      <c r="AE82">
        <f>'IDT-1'!D82</f>
        <v>0</v>
      </c>
      <c r="AF82" s="24"/>
      <c r="AG82">
        <f t="shared" si="5"/>
        <v>30.927802932537066</v>
      </c>
      <c r="AI82" s="34">
        <f>PXIL!L82</f>
        <v>0</v>
      </c>
      <c r="AJ82" s="34">
        <f>PXIL!R82</f>
        <v>0</v>
      </c>
      <c r="AK82" s="34">
        <f>RTM_IEX!L82</f>
        <v>7.73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17.62</v>
      </c>
      <c r="H83">
        <f>PPCL_Spot!R83</f>
        <v>0</v>
      </c>
      <c r="I83">
        <f>Bawana_NG!R83</f>
        <v>5.8397972292628726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0.26527029672580815</v>
      </c>
      <c r="AD83">
        <f t="shared" si="4"/>
        <v>31.314526932537063</v>
      </c>
      <c r="AE83">
        <f>'IDT-1'!D83</f>
        <v>0</v>
      </c>
      <c r="AF83" s="24"/>
      <c r="AG83">
        <f t="shared" si="5"/>
        <v>31.314526932537063</v>
      </c>
      <c r="AI83" s="34">
        <f>PXIL!L83</f>
        <v>0</v>
      </c>
      <c r="AJ83" s="34">
        <f>PXIL!R83</f>
        <v>0</v>
      </c>
      <c r="AK83" s="34">
        <f>RTM_IEX!L83</f>
        <v>8.1199999999999992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17.62</v>
      </c>
      <c r="H84">
        <f>PPCL_Spot!R84</f>
        <v>0</v>
      </c>
      <c r="I84">
        <f>Bawana_NG!R84</f>
        <v>5.8397972292628726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0.26014629672580813</v>
      </c>
      <c r="AD84">
        <f t="shared" si="4"/>
        <v>30.709650932537066</v>
      </c>
      <c r="AE84">
        <f>'IDT-1'!D84</f>
        <v>0</v>
      </c>
      <c r="AF84" s="24"/>
      <c r="AG84">
        <f t="shared" si="5"/>
        <v>30.709650932537066</v>
      </c>
      <c r="AI84" s="34">
        <f>PXIL!L84</f>
        <v>0</v>
      </c>
      <c r="AJ84" s="34">
        <f>PXIL!R84</f>
        <v>0</v>
      </c>
      <c r="AK84" s="34">
        <f>RTM_IEX!L84</f>
        <v>7.51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16</v>
      </c>
      <c r="H85">
        <f>PPCL_Spot!R85</f>
        <v>0</v>
      </c>
      <c r="I85">
        <f>Bawana_NG!R85</f>
        <v>5.8397972292628726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0.25325829672580813</v>
      </c>
      <c r="AD85">
        <f t="shared" si="4"/>
        <v>29.896538932537066</v>
      </c>
      <c r="AE85">
        <f>'IDT-1'!D85</f>
        <v>0</v>
      </c>
      <c r="AF85" s="24"/>
      <c r="AG85">
        <f t="shared" si="5"/>
        <v>29.896538932537066</v>
      </c>
      <c r="AI85" s="34">
        <f>PXIL!L85</f>
        <v>0</v>
      </c>
      <c r="AJ85" s="34">
        <f>PXIL!R85</f>
        <v>0</v>
      </c>
      <c r="AK85" s="34">
        <f>RTM_IEX!L85</f>
        <v>8.31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5.8397972292628726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0.2467062967258081</v>
      </c>
      <c r="AD86">
        <f t="shared" si="4"/>
        <v>29.123090932537064</v>
      </c>
      <c r="AE86">
        <f>'IDT-1'!D86</f>
        <v>0</v>
      </c>
      <c r="AF86" s="24"/>
      <c r="AG86">
        <f t="shared" si="5"/>
        <v>29.123090932537064</v>
      </c>
      <c r="AI86" s="34">
        <f>PXIL!L86</f>
        <v>0</v>
      </c>
      <c r="AJ86" s="34">
        <f>PXIL!R86</f>
        <v>0</v>
      </c>
      <c r="AK86" s="34">
        <f>RTM_IEX!L86</f>
        <v>7.53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0.24217008382485058</v>
      </c>
      <c r="AD87">
        <f t="shared" si="4"/>
        <v>28.587601800085938</v>
      </c>
      <c r="AE87">
        <f>'IDT-1'!D87</f>
        <v>0</v>
      </c>
      <c r="AF87" s="24"/>
      <c r="AG87">
        <f t="shared" si="5"/>
        <v>28.587601800085938</v>
      </c>
      <c r="AI87" s="34">
        <f>PXIL!L87</f>
        <v>0</v>
      </c>
      <c r="AJ87" s="34">
        <f>PXIL!R87</f>
        <v>0</v>
      </c>
      <c r="AK87" s="34">
        <f>RTM_IEX!L87</f>
        <v>6.99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0.2347780838248506</v>
      </c>
      <c r="AD88">
        <f t="shared" si="4"/>
        <v>27.714993800085935</v>
      </c>
      <c r="AE88">
        <f>'IDT-1'!D88</f>
        <v>0</v>
      </c>
      <c r="AF88" s="24"/>
      <c r="AG88">
        <f t="shared" si="5"/>
        <v>27.714993800085935</v>
      </c>
      <c r="AI88" s="34">
        <f>PXIL!L88</f>
        <v>0</v>
      </c>
      <c r="AJ88" s="34">
        <f>PXIL!R88</f>
        <v>0</v>
      </c>
      <c r="AK88" s="34">
        <f>RTM_IEX!L88</f>
        <v>6.11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0.2152060838248506</v>
      </c>
      <c r="AD89">
        <f t="shared" si="4"/>
        <v>25.404565800085937</v>
      </c>
      <c r="AE89">
        <f>'IDT-1'!D89</f>
        <v>0</v>
      </c>
      <c r="AF89" s="24"/>
      <c r="AG89">
        <f t="shared" si="5"/>
        <v>25.404565800085937</v>
      </c>
      <c r="AI89" s="34">
        <f>PXIL!L89</f>
        <v>0</v>
      </c>
      <c r="AJ89" s="34">
        <f>PXIL!R89</f>
        <v>0</v>
      </c>
      <c r="AK89" s="34">
        <f>RTM_IEX!L89</f>
        <v>3.78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0.21117408382485059</v>
      </c>
      <c r="AD90">
        <f t="shared" si="4"/>
        <v>24.928597800085935</v>
      </c>
      <c r="AE90">
        <f>'IDT-1'!D90</f>
        <v>0</v>
      </c>
      <c r="AF90" s="24"/>
      <c r="AG90">
        <f t="shared" si="5"/>
        <v>24.928597800085935</v>
      </c>
      <c r="AI90" s="34">
        <f>PXIL!L90</f>
        <v>0</v>
      </c>
      <c r="AJ90" s="34">
        <f>PXIL!R90</f>
        <v>0</v>
      </c>
      <c r="AK90" s="34">
        <f>RTM_IEX!L90</f>
        <v>3.3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0.2056300838248506</v>
      </c>
      <c r="AD91">
        <f t="shared" si="4"/>
        <v>24.274141800085935</v>
      </c>
      <c r="AE91">
        <f>'IDT-1'!D91</f>
        <v>0</v>
      </c>
      <c r="AF91" s="24"/>
      <c r="AG91">
        <f t="shared" si="5"/>
        <v>24.274141800085935</v>
      </c>
      <c r="AI91" s="34">
        <f>PXIL!L91</f>
        <v>0</v>
      </c>
      <c r="AJ91" s="34">
        <f>PXIL!R91</f>
        <v>0</v>
      </c>
      <c r="AK91" s="34">
        <f>RTM_IEX!L91</f>
        <v>2.64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0.1997500838248506</v>
      </c>
      <c r="AD92">
        <f t="shared" si="4"/>
        <v>23.580021800085937</v>
      </c>
      <c r="AE92">
        <f>'IDT-1'!D92</f>
        <v>0</v>
      </c>
      <c r="AF92" s="24"/>
      <c r="AG92">
        <f t="shared" si="5"/>
        <v>23.580021800085937</v>
      </c>
      <c r="AI92" s="34">
        <f>PXIL!L92</f>
        <v>0</v>
      </c>
      <c r="AJ92" s="34">
        <f>PXIL!R92</f>
        <v>0</v>
      </c>
      <c r="AK92" s="34">
        <f>RTM_IEX!L92</f>
        <v>1.94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0.19882608382485059</v>
      </c>
      <c r="AD93">
        <f t="shared" si="4"/>
        <v>23.470945800085932</v>
      </c>
      <c r="AE93">
        <f>'IDT-1'!D93</f>
        <v>0</v>
      </c>
      <c r="AF93" s="24"/>
      <c r="AG93">
        <f t="shared" si="5"/>
        <v>23.470945800085932</v>
      </c>
      <c r="AI93" s="34">
        <f>PXIL!L93</f>
        <v>0</v>
      </c>
      <c r="AJ93" s="34">
        <f>PXIL!R93</f>
        <v>0</v>
      </c>
      <c r="AK93" s="34">
        <f>RTM_IEX!L93</f>
        <v>1.83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0.19891008382485059</v>
      </c>
      <c r="AD94">
        <f t="shared" si="4"/>
        <v>23.480861800085936</v>
      </c>
      <c r="AE94">
        <f>'IDT-1'!D94</f>
        <v>0</v>
      </c>
      <c r="AF94" s="24"/>
      <c r="AG94">
        <f t="shared" si="5"/>
        <v>23.480861800085936</v>
      </c>
      <c r="AI94" s="34">
        <f>PXIL!L94</f>
        <v>0</v>
      </c>
      <c r="AJ94" s="34">
        <f>PXIL!R94</f>
        <v>0</v>
      </c>
      <c r="AK94" s="34">
        <f>RTM_IEX!L94</f>
        <v>1.84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0.19538208382485059</v>
      </c>
      <c r="AD95">
        <f t="shared" si="4"/>
        <v>23.064389800085937</v>
      </c>
      <c r="AE95">
        <f>'IDT-1'!D95</f>
        <v>0</v>
      </c>
      <c r="AF95" s="24"/>
      <c r="AG95">
        <f t="shared" si="5"/>
        <v>23.064389800085937</v>
      </c>
      <c r="AI95" s="34">
        <f>PXIL!L95</f>
        <v>0</v>
      </c>
      <c r="AJ95" s="34">
        <f>PXIL!R95</f>
        <v>0</v>
      </c>
      <c r="AK95" s="34">
        <f>RTM_IEX!L95</f>
        <v>1.42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0.19748208382485061</v>
      </c>
      <c r="AD96">
        <f t="shared" si="4"/>
        <v>23.312289800085935</v>
      </c>
      <c r="AE96">
        <f>'IDT-1'!D96</f>
        <v>0</v>
      </c>
      <c r="AF96" s="24"/>
      <c r="AG96">
        <f t="shared" si="5"/>
        <v>23.312289800085935</v>
      </c>
      <c r="AI96" s="34">
        <f>PXIL!L96</f>
        <v>0</v>
      </c>
      <c r="AJ96" s="34">
        <f>PXIL!R96</f>
        <v>0</v>
      </c>
      <c r="AK96" s="34">
        <f>RTM_IEX!L96</f>
        <v>1.67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0.1964740838248506</v>
      </c>
      <c r="AD97">
        <f t="shared" si="4"/>
        <v>23.193297800085936</v>
      </c>
      <c r="AE97">
        <f>'IDT-1'!D97</f>
        <v>0</v>
      </c>
      <c r="AF97" s="24"/>
      <c r="AG97">
        <f t="shared" si="5"/>
        <v>23.193297800085936</v>
      </c>
      <c r="AI97" s="34">
        <f>PXIL!L97</f>
        <v>0</v>
      </c>
      <c r="AJ97" s="34">
        <f>PXIL!R97</f>
        <v>0</v>
      </c>
      <c r="AK97" s="34">
        <f>RTM_IEX!L97</f>
        <v>1.55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0.1968100838248506</v>
      </c>
      <c r="AD98">
        <f t="shared" si="4"/>
        <v>23.232961800085935</v>
      </c>
      <c r="AE98">
        <f>'IDT-1'!D98</f>
        <v>0</v>
      </c>
      <c r="AF98" s="24"/>
      <c r="AG98">
        <f t="shared" si="5"/>
        <v>23.232961800085935</v>
      </c>
      <c r="AI98" s="34">
        <f>PXIL!L98</f>
        <v>0</v>
      </c>
      <c r="AJ98" s="34">
        <f>PXIL!R98</f>
        <v>0</v>
      </c>
      <c r="AK98" s="34">
        <f>RTM_IEX!L98</f>
        <v>1.59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0.41262204396336916</v>
      </c>
      <c r="H99">
        <f t="shared" si="6"/>
        <v>0</v>
      </c>
      <c r="I99">
        <f t="shared" si="6"/>
        <v>0.14015508087990231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4.4827499999999992E-2</v>
      </c>
      <c r="AB99" s="75">
        <f t="shared" si="6"/>
        <v>0</v>
      </c>
      <c r="AC99">
        <f t="shared" si="6"/>
        <v>6.9436048486834802E-3</v>
      </c>
      <c r="AD99">
        <f t="shared" si="6"/>
        <v>0.81967601999458839</v>
      </c>
      <c r="AE99">
        <f t="shared" ref="AE99:AT99" si="7">SUM(AE3:AE98)/4000</f>
        <v>0</v>
      </c>
      <c r="AG99">
        <f t="shared" si="7"/>
        <v>0.81967601999458839</v>
      </c>
      <c r="AI99">
        <f t="shared" si="7"/>
        <v>0</v>
      </c>
      <c r="AJ99">
        <f t="shared" si="7"/>
        <v>0</v>
      </c>
      <c r="AK99">
        <f t="shared" si="7"/>
        <v>0.22901499999999997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45441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19.327956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0.28999999999999998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0.16773083039999998</v>
      </c>
      <c r="AD3">
        <f>SUM(B3:AB3,AI3:AV3)-AC3</f>
        <v>19.800225169600001</v>
      </c>
      <c r="AE3">
        <v>0</v>
      </c>
      <c r="AF3" s="24"/>
      <c r="AG3">
        <f>SUM(AD3:AF3)</f>
        <v>19.800225169600001</v>
      </c>
      <c r="AI3" s="34">
        <f>PXIL!M3</f>
        <v>0</v>
      </c>
      <c r="AJ3" s="34">
        <f>PXIL!S3</f>
        <v>0</v>
      </c>
      <c r="AK3" s="34">
        <f>RTM_IEX!M3</f>
        <v>0.03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0.32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19.327956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0.87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0.1768028304</v>
      </c>
      <c r="AD4">
        <f t="shared" ref="AD4:AD67" si="1">SUM(B4:AB4,AI4:AV4)-AC4</f>
        <v>20.871153169600003</v>
      </c>
      <c r="AE4">
        <v>0</v>
      </c>
      <c r="AF4" s="24"/>
      <c r="AG4">
        <f t="shared" ref="AG4:AG67" si="2">SUM(AD4:AF4)</f>
        <v>20.871153169600003</v>
      </c>
      <c r="AI4" s="34">
        <f>PXIL!M4</f>
        <v>0</v>
      </c>
      <c r="AJ4" s="34">
        <f>PXIL!S4</f>
        <v>0</v>
      </c>
      <c r="AK4" s="34">
        <f>RTM_IEX!M4</f>
        <v>0.03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0.82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19.327956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0.19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0.16890683039999999</v>
      </c>
      <c r="AD5">
        <f t="shared" si="1"/>
        <v>19.939049169600001</v>
      </c>
      <c r="AE5">
        <v>0</v>
      </c>
      <c r="AF5" s="24"/>
      <c r="AG5">
        <f t="shared" si="2"/>
        <v>19.939049169600001</v>
      </c>
      <c r="AI5" s="34">
        <f>PXIL!M5</f>
        <v>0</v>
      </c>
      <c r="AJ5" s="34">
        <f>PXIL!S5</f>
        <v>0</v>
      </c>
      <c r="AK5" s="34">
        <f>RTM_IEX!M5</f>
        <v>0.06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0.53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15.076039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0.1266387276</v>
      </c>
      <c r="AD6">
        <f t="shared" si="1"/>
        <v>14.9494002724</v>
      </c>
      <c r="AE6">
        <v>0</v>
      </c>
      <c r="AF6" s="24"/>
      <c r="AG6">
        <f t="shared" si="2"/>
        <v>14.9494002724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13.763514000000001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0.11561351759999999</v>
      </c>
      <c r="AD7">
        <f t="shared" si="1"/>
        <v>13.647900482400001</v>
      </c>
      <c r="AE7">
        <v>0</v>
      </c>
      <c r="AF7" s="24"/>
      <c r="AG7">
        <f t="shared" si="2"/>
        <v>13.647900482400001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13.570594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0.1139929896</v>
      </c>
      <c r="AD8">
        <f t="shared" si="1"/>
        <v>13.4566010104</v>
      </c>
      <c r="AE8">
        <v>0</v>
      </c>
      <c r="AF8" s="24"/>
      <c r="AG8">
        <f t="shared" si="2"/>
        <v>13.4566010104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15.281363000000001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0.12836344920000001</v>
      </c>
      <c r="AD9">
        <f t="shared" si="1"/>
        <v>15.152999550800001</v>
      </c>
      <c r="AE9">
        <v>0</v>
      </c>
      <c r="AF9" s="24"/>
      <c r="AG9">
        <f t="shared" si="2"/>
        <v>15.152999550800001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13.629488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0.1144876992</v>
      </c>
      <c r="AD10">
        <f t="shared" si="1"/>
        <v>13.515000300800001</v>
      </c>
      <c r="AE10">
        <v>0</v>
      </c>
      <c r="AF10" s="24"/>
      <c r="AG10">
        <f t="shared" si="2"/>
        <v>13.515000300800001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15.248991999999999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0.12809153279999999</v>
      </c>
      <c r="AD11">
        <f t="shared" si="1"/>
        <v>15.1209004672</v>
      </c>
      <c r="AE11">
        <v>0</v>
      </c>
      <c r="AF11" s="24"/>
      <c r="AG11">
        <f t="shared" si="2"/>
        <v>15.1209004672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13.172751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0.11065110839999999</v>
      </c>
      <c r="AD12">
        <f t="shared" si="1"/>
        <v>13.062099891599999</v>
      </c>
      <c r="AE12">
        <v>0</v>
      </c>
      <c r="AF12" s="24"/>
      <c r="AG12">
        <f t="shared" si="2"/>
        <v>13.062099891599999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10.840358999999999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9.1059015599999987E-2</v>
      </c>
      <c r="AD13">
        <f t="shared" si="1"/>
        <v>10.749299984399999</v>
      </c>
      <c r="AE13">
        <v>0</v>
      </c>
      <c r="AF13" s="24"/>
      <c r="AG13">
        <f t="shared" si="2"/>
        <v>10.749299984399999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13.573921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0.11402093639999999</v>
      </c>
      <c r="AD14">
        <f t="shared" si="1"/>
        <v>13.459900063600001</v>
      </c>
      <c r="AE14">
        <v>0</v>
      </c>
      <c r="AF14" s="24"/>
      <c r="AG14">
        <f t="shared" si="2"/>
        <v>13.459900063600001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13.520472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0.11357196479999999</v>
      </c>
      <c r="AD15">
        <f t="shared" si="1"/>
        <v>13.4069000352</v>
      </c>
      <c r="AE15">
        <v>0</v>
      </c>
      <c r="AF15" s="24"/>
      <c r="AG15">
        <f t="shared" si="2"/>
        <v>13.4069000352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15.393102000000001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0.12930205680000001</v>
      </c>
      <c r="AD16">
        <f t="shared" si="1"/>
        <v>15.2637999432</v>
      </c>
      <c r="AE16">
        <v>0</v>
      </c>
      <c r="AF16" s="24"/>
      <c r="AG16">
        <f t="shared" si="2"/>
        <v>15.2637999432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17.114664000000001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0.14376317760000001</v>
      </c>
      <c r="AD17">
        <f t="shared" si="1"/>
        <v>16.970900822400001</v>
      </c>
      <c r="AE17">
        <v>0</v>
      </c>
      <c r="AF17" s="24"/>
      <c r="AG17">
        <f t="shared" si="2"/>
        <v>16.970900822400001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19.327956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0.16235483039999998</v>
      </c>
      <c r="AD18">
        <f t="shared" si="1"/>
        <v>19.165601169600002</v>
      </c>
      <c r="AE18">
        <v>0</v>
      </c>
      <c r="AF18" s="24"/>
      <c r="AG18">
        <f t="shared" si="2"/>
        <v>19.165601169600002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19.327956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0.16966283039999999</v>
      </c>
      <c r="AD19">
        <f t="shared" si="1"/>
        <v>20.028293169600001</v>
      </c>
      <c r="AE19">
        <v>0</v>
      </c>
      <c r="AF19" s="24"/>
      <c r="AG19">
        <f t="shared" si="2"/>
        <v>20.028293169600001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0.87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19.312726999999999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0.16222690679999999</v>
      </c>
      <c r="AD20">
        <f t="shared" si="1"/>
        <v>19.150500093199998</v>
      </c>
      <c r="AE20">
        <v>0</v>
      </c>
      <c r="AF20" s="24"/>
      <c r="AG20">
        <f t="shared" si="2"/>
        <v>19.150500093199998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18.10942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0.15211912799999999</v>
      </c>
      <c r="AD21">
        <f t="shared" si="1"/>
        <v>17.957300872000001</v>
      </c>
      <c r="AE21">
        <v>0</v>
      </c>
      <c r="AF21" s="24"/>
      <c r="AG21">
        <f t="shared" si="2"/>
        <v>17.957300872000001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15.966519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0.1341187596</v>
      </c>
      <c r="AD22">
        <f t="shared" si="1"/>
        <v>15.8324002404</v>
      </c>
      <c r="AE22">
        <v>0</v>
      </c>
      <c r="AF22" s="24"/>
      <c r="AG22">
        <f t="shared" si="2"/>
        <v>15.8324002404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19.327956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0.16907483039999999</v>
      </c>
      <c r="AD23">
        <f t="shared" si="1"/>
        <v>19.958881169600001</v>
      </c>
      <c r="AE23">
        <v>0</v>
      </c>
      <c r="AF23" s="24"/>
      <c r="AG23">
        <f t="shared" si="2"/>
        <v>19.958881169600001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0.7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19.327956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0.28999999999999998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0.17537483039999999</v>
      </c>
      <c r="AD24">
        <f t="shared" si="1"/>
        <v>20.702581169600002</v>
      </c>
      <c r="AE24">
        <v>0</v>
      </c>
      <c r="AF24" s="24"/>
      <c r="AG24">
        <f t="shared" si="2"/>
        <v>20.702581169600002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1.26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19.327956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0.57999999999999996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0.19771883039999996</v>
      </c>
      <c r="AD25">
        <f t="shared" si="1"/>
        <v>23.340237169599998</v>
      </c>
      <c r="AE25">
        <v>0</v>
      </c>
      <c r="AF25" s="24"/>
      <c r="AG25">
        <f t="shared" si="2"/>
        <v>23.340237169599998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3.63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19.327956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0.16722683039999997</v>
      </c>
      <c r="AD26">
        <f t="shared" si="1"/>
        <v>19.740729169599998</v>
      </c>
      <c r="AE26">
        <v>0</v>
      </c>
      <c r="AF26" s="24"/>
      <c r="AG26">
        <f t="shared" si="2"/>
        <v>19.740729169599998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0.57999999999999996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19.327956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0.17293883039999999</v>
      </c>
      <c r="AD27">
        <f t="shared" si="1"/>
        <v>20.415017169600002</v>
      </c>
      <c r="AE27">
        <v>0</v>
      </c>
      <c r="AF27" s="24"/>
      <c r="AG27">
        <f t="shared" si="2"/>
        <v>20.415017169600002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1.26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19.327956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0.18671483039999998</v>
      </c>
      <c r="AD28">
        <f t="shared" si="1"/>
        <v>22.041241169599999</v>
      </c>
      <c r="AE28">
        <v>0</v>
      </c>
      <c r="AF28" s="24"/>
      <c r="AG28">
        <f t="shared" si="2"/>
        <v>22.041241169599999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2.9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19.327956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0.21510683039999998</v>
      </c>
      <c r="AD29">
        <f t="shared" si="1"/>
        <v>25.392849169600002</v>
      </c>
      <c r="AE29">
        <v>0</v>
      </c>
      <c r="AF29" s="24"/>
      <c r="AG29">
        <f t="shared" si="2"/>
        <v>25.392849169600002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6.28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19.327956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0.21426683039999997</v>
      </c>
      <c r="AD30">
        <f t="shared" si="1"/>
        <v>25.2936891696</v>
      </c>
      <c r="AE30">
        <v>0</v>
      </c>
      <c r="AF30" s="24"/>
      <c r="AG30">
        <f t="shared" si="2"/>
        <v>25.2936891696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6.18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19.327956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0.19099883039999999</v>
      </c>
      <c r="AD31">
        <f t="shared" si="1"/>
        <v>22.546957169599999</v>
      </c>
      <c r="AE31">
        <v>0</v>
      </c>
      <c r="AF31" s="24"/>
      <c r="AG31">
        <f t="shared" si="2"/>
        <v>22.546957169599999</v>
      </c>
      <c r="AI31" s="34">
        <f>PXIL!M31</f>
        <v>0</v>
      </c>
      <c r="AJ31" s="34">
        <f>PXIL!S31</f>
        <v>0</v>
      </c>
      <c r="AK31" s="34">
        <f>RTM_IEX!M31</f>
        <v>0.1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3.31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19.327956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0.22728683039999997</v>
      </c>
      <c r="AD32">
        <f t="shared" si="1"/>
        <v>26.8306691696</v>
      </c>
      <c r="AE32">
        <v>0</v>
      </c>
      <c r="AF32" s="24"/>
      <c r="AG32">
        <f t="shared" si="2"/>
        <v>26.8306691696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7.73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19.327956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1.1599999999999999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0.22686683039999997</v>
      </c>
      <c r="AD33">
        <f t="shared" si="1"/>
        <v>26.781089169600001</v>
      </c>
      <c r="AE33">
        <v>0</v>
      </c>
      <c r="AF33" s="24"/>
      <c r="AG33">
        <f t="shared" si="2"/>
        <v>26.781089169600001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6.52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19.327956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0.19242683039999997</v>
      </c>
      <c r="AD34">
        <f t="shared" si="1"/>
        <v>22.7155291696</v>
      </c>
      <c r="AE34">
        <v>0</v>
      </c>
      <c r="AF34" s="24"/>
      <c r="AG34">
        <f t="shared" si="2"/>
        <v>22.7155291696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3.58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19.327956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0.21997883039999999</v>
      </c>
      <c r="AD35">
        <f t="shared" si="1"/>
        <v>25.967977169600001</v>
      </c>
      <c r="AE35">
        <v>0</v>
      </c>
      <c r="AF35" s="24"/>
      <c r="AG35">
        <f t="shared" si="2"/>
        <v>25.967977169600001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6.86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19.327956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0.21351083039999996</v>
      </c>
      <c r="AD36">
        <f t="shared" si="1"/>
        <v>25.2044451696</v>
      </c>
      <c r="AE36">
        <v>0</v>
      </c>
      <c r="AF36" s="24"/>
      <c r="AG36">
        <f t="shared" si="2"/>
        <v>25.2044451696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6.09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19.327956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0.23215883039999999</v>
      </c>
      <c r="AD37">
        <f t="shared" si="1"/>
        <v>27.405797169600003</v>
      </c>
      <c r="AE37">
        <v>0</v>
      </c>
      <c r="AF37" s="24"/>
      <c r="AG37">
        <f t="shared" si="2"/>
        <v>27.405797169600003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8.31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19.327956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0.24593483039999997</v>
      </c>
      <c r="AD38">
        <f t="shared" si="1"/>
        <v>29.0320211696</v>
      </c>
      <c r="AE38">
        <v>0</v>
      </c>
      <c r="AF38" s="24"/>
      <c r="AG38">
        <f t="shared" si="2"/>
        <v>29.0320211696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9.9499999999999993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19.327956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0.21670283039999999</v>
      </c>
      <c r="AD39">
        <f t="shared" si="1"/>
        <v>25.5812531696</v>
      </c>
      <c r="AE39">
        <v>0</v>
      </c>
      <c r="AF39" s="24"/>
      <c r="AG39">
        <f t="shared" si="2"/>
        <v>25.5812531696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6.47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19.327956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0.20779883039999997</v>
      </c>
      <c r="AD40">
        <f t="shared" si="1"/>
        <v>24.530157169599999</v>
      </c>
      <c r="AE40">
        <v>0</v>
      </c>
      <c r="AF40" s="24"/>
      <c r="AG40">
        <f t="shared" si="2"/>
        <v>24.530157169599999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5.41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19.327956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0.19074683039999998</v>
      </c>
      <c r="AD41">
        <f t="shared" si="1"/>
        <v>22.517209169600001</v>
      </c>
      <c r="AE41">
        <v>0</v>
      </c>
      <c r="AF41" s="24"/>
      <c r="AG41">
        <f t="shared" si="2"/>
        <v>22.517209169600001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3.38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19.327956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0.20049083039999999</v>
      </c>
      <c r="AD42">
        <f t="shared" si="1"/>
        <v>23.6674651696</v>
      </c>
      <c r="AE42">
        <v>0</v>
      </c>
      <c r="AF42" s="24"/>
      <c r="AG42">
        <f t="shared" si="2"/>
        <v>23.6674651696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4.54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19.327956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0.20779883039999997</v>
      </c>
      <c r="AD43">
        <f t="shared" si="1"/>
        <v>24.530157169599999</v>
      </c>
      <c r="AE43">
        <v>0</v>
      </c>
      <c r="AF43" s="24"/>
      <c r="AG43">
        <f t="shared" si="2"/>
        <v>24.530157169599999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5.41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19.327956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0.21351083039999996</v>
      </c>
      <c r="AD44">
        <f t="shared" si="1"/>
        <v>25.2044451696</v>
      </c>
      <c r="AE44">
        <v>0</v>
      </c>
      <c r="AF44" s="24"/>
      <c r="AG44">
        <f t="shared" si="2"/>
        <v>25.2044451696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6.09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19.327956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0.21023483039999999</v>
      </c>
      <c r="AD45">
        <f t="shared" si="1"/>
        <v>24.817721169599999</v>
      </c>
      <c r="AE45">
        <v>0</v>
      </c>
      <c r="AF45" s="24"/>
      <c r="AG45">
        <f t="shared" si="2"/>
        <v>24.817721169599999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5.7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19.327956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0.19973483039999998</v>
      </c>
      <c r="AD46">
        <f t="shared" si="1"/>
        <v>23.578221169599999</v>
      </c>
      <c r="AE46">
        <v>0</v>
      </c>
      <c r="AF46" s="24"/>
      <c r="AG46">
        <f t="shared" si="2"/>
        <v>23.578221169599999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4.45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19.327956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0.22485083039999998</v>
      </c>
      <c r="AD47">
        <f t="shared" si="1"/>
        <v>26.5431051696</v>
      </c>
      <c r="AE47">
        <v>0</v>
      </c>
      <c r="AF47" s="24"/>
      <c r="AG47">
        <f t="shared" si="2"/>
        <v>26.5431051696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7.44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19.327956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0.18184283039999999</v>
      </c>
      <c r="AD48">
        <f t="shared" si="1"/>
        <v>21.4661131696</v>
      </c>
      <c r="AE48">
        <v>0</v>
      </c>
      <c r="AF48" s="24"/>
      <c r="AG48">
        <f t="shared" si="2"/>
        <v>21.4661131696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2.3199999999999998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19.327956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0.17856683039999999</v>
      </c>
      <c r="AD49">
        <f t="shared" si="1"/>
        <v>21.079389169599999</v>
      </c>
      <c r="AE49">
        <v>0</v>
      </c>
      <c r="AF49" s="24"/>
      <c r="AG49">
        <f t="shared" si="2"/>
        <v>21.079389169599999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1.93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19.327956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0.18755483039999998</v>
      </c>
      <c r="AD50">
        <f t="shared" si="1"/>
        <v>22.1404011696</v>
      </c>
      <c r="AE50">
        <v>0</v>
      </c>
      <c r="AF50" s="24"/>
      <c r="AG50">
        <f t="shared" si="2"/>
        <v>22.1404011696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3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19.327956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0.21997883039999999</v>
      </c>
      <c r="AD51">
        <f t="shared" si="1"/>
        <v>25.967977169600001</v>
      </c>
      <c r="AE51">
        <v>0</v>
      </c>
      <c r="AF51" s="24"/>
      <c r="AG51">
        <f t="shared" si="2"/>
        <v>25.967977169600001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6.86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19.327956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0.20863883039999997</v>
      </c>
      <c r="AD52">
        <f t="shared" si="1"/>
        <v>24.6293171696</v>
      </c>
      <c r="AE52">
        <v>0</v>
      </c>
      <c r="AF52" s="24"/>
      <c r="AG52">
        <f t="shared" si="2"/>
        <v>24.6293171696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5.51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19.327956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0.23862683039999999</v>
      </c>
      <c r="AD53">
        <f t="shared" si="1"/>
        <v>28.169329169599997</v>
      </c>
      <c r="AE53">
        <v>0</v>
      </c>
      <c r="AF53" s="24"/>
      <c r="AG53">
        <f t="shared" si="2"/>
        <v>28.169329169599997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9.08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19.327956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0.25979483039999995</v>
      </c>
      <c r="AD54">
        <f t="shared" si="1"/>
        <v>30.668161169600001</v>
      </c>
      <c r="AE54">
        <v>0</v>
      </c>
      <c r="AF54" s="24"/>
      <c r="AG54">
        <f t="shared" si="2"/>
        <v>30.668161169600001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11.6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19.327956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0.25651883040000001</v>
      </c>
      <c r="AD55">
        <f t="shared" si="1"/>
        <v>30.2814371696</v>
      </c>
      <c r="AE55">
        <v>0</v>
      </c>
      <c r="AF55" s="24"/>
      <c r="AG55">
        <f t="shared" si="2"/>
        <v>30.2814371696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11.21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19.327956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0.22157483039999998</v>
      </c>
      <c r="AD56">
        <f t="shared" si="1"/>
        <v>26.156381169599999</v>
      </c>
      <c r="AE56">
        <v>0</v>
      </c>
      <c r="AF56" s="24"/>
      <c r="AG56">
        <f t="shared" si="2"/>
        <v>26.156381169599999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7.05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19.327956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0.21913883039999998</v>
      </c>
      <c r="AD57">
        <f t="shared" si="1"/>
        <v>25.8688171696</v>
      </c>
      <c r="AE57">
        <v>0</v>
      </c>
      <c r="AF57" s="24"/>
      <c r="AG57">
        <f t="shared" si="2"/>
        <v>25.8688171696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6.76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19.327956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0.19729883039999999</v>
      </c>
      <c r="AD58">
        <f t="shared" si="1"/>
        <v>23.290657169599999</v>
      </c>
      <c r="AE58">
        <v>0</v>
      </c>
      <c r="AF58" s="24"/>
      <c r="AG58">
        <f t="shared" si="2"/>
        <v>23.290657169599999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4.16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19.327956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0.21510683039999998</v>
      </c>
      <c r="AD59">
        <f t="shared" si="1"/>
        <v>25.392849169600002</v>
      </c>
      <c r="AE59">
        <v>0</v>
      </c>
      <c r="AF59" s="24"/>
      <c r="AG59">
        <f t="shared" si="2"/>
        <v>25.392849169600002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6.28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19.327956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0.22569083039999999</v>
      </c>
      <c r="AD60">
        <f t="shared" si="1"/>
        <v>26.642265169599998</v>
      </c>
      <c r="AE60">
        <v>0</v>
      </c>
      <c r="AF60" s="24"/>
      <c r="AG60">
        <f t="shared" si="2"/>
        <v>26.642265169599998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7.54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19.327956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0.24837083039999996</v>
      </c>
      <c r="AD61">
        <f t="shared" si="1"/>
        <v>29.319585169600003</v>
      </c>
      <c r="AE61">
        <v>0</v>
      </c>
      <c r="AF61" s="24"/>
      <c r="AG61">
        <f t="shared" si="2"/>
        <v>29.319585169600003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10.24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19.327956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0.23862683039999999</v>
      </c>
      <c r="AD62">
        <f t="shared" si="1"/>
        <v>28.169329169599997</v>
      </c>
      <c r="AE62">
        <v>0</v>
      </c>
      <c r="AF62" s="24"/>
      <c r="AG62">
        <f t="shared" si="2"/>
        <v>28.169329169599997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9.08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19.327956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0.24593483039999997</v>
      </c>
      <c r="AD63">
        <f t="shared" si="1"/>
        <v>29.0320211696</v>
      </c>
      <c r="AE63">
        <v>0</v>
      </c>
      <c r="AF63" s="24"/>
      <c r="AG63">
        <f t="shared" si="2"/>
        <v>29.0320211696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9.9499999999999993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19.327956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0.24433883039999998</v>
      </c>
      <c r="AD64">
        <f t="shared" si="1"/>
        <v>28.843617169599998</v>
      </c>
      <c r="AE64">
        <v>0</v>
      </c>
      <c r="AF64" s="24"/>
      <c r="AG64">
        <f t="shared" si="2"/>
        <v>28.843617169599998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9.76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19.327956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0.25164683039999997</v>
      </c>
      <c r="AD65">
        <f t="shared" si="1"/>
        <v>29.706309169600004</v>
      </c>
      <c r="AE65">
        <v>0</v>
      </c>
      <c r="AF65" s="24"/>
      <c r="AG65">
        <f t="shared" si="2"/>
        <v>29.706309169600004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10.63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19.327956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0.22157483039999998</v>
      </c>
      <c r="AD66">
        <f t="shared" si="1"/>
        <v>26.156381169599999</v>
      </c>
      <c r="AE66">
        <v>0</v>
      </c>
      <c r="AF66" s="24"/>
      <c r="AG66">
        <f t="shared" si="2"/>
        <v>26.156381169599999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7.05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19.327956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0.20704283039999999</v>
      </c>
      <c r="AD67">
        <f t="shared" si="1"/>
        <v>24.440913169600002</v>
      </c>
      <c r="AE67">
        <v>0</v>
      </c>
      <c r="AF67" s="24"/>
      <c r="AG67">
        <f t="shared" si="2"/>
        <v>24.440913169600002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5.32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19.327956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0.21510683039999998</v>
      </c>
      <c r="AD68">
        <f t="shared" ref="AD68:AD98" si="4">SUM(B68:AB68,AI68:AV68)-AC68</f>
        <v>25.392849169600002</v>
      </c>
      <c r="AE68">
        <v>0</v>
      </c>
      <c r="AF68" s="24"/>
      <c r="AG68">
        <f t="shared" ref="AG68:AG98" si="5">SUM(AD68:AF68)</f>
        <v>25.392849169600002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6.28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19.327956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0.23215883039999999</v>
      </c>
      <c r="AD69">
        <f t="shared" si="4"/>
        <v>27.405797169600003</v>
      </c>
      <c r="AE69">
        <v>0</v>
      </c>
      <c r="AF69" s="24"/>
      <c r="AG69">
        <f t="shared" si="5"/>
        <v>27.405797169600003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8.31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19.327956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0.22485083039999998</v>
      </c>
      <c r="AD70">
        <f t="shared" si="4"/>
        <v>26.5431051696</v>
      </c>
      <c r="AE70">
        <v>0</v>
      </c>
      <c r="AF70" s="24"/>
      <c r="AG70">
        <f t="shared" si="5"/>
        <v>26.5431051696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7.44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19.327956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0.23459483039999998</v>
      </c>
      <c r="AD71">
        <f t="shared" si="4"/>
        <v>27.693361169600003</v>
      </c>
      <c r="AE71">
        <v>0</v>
      </c>
      <c r="AF71" s="24"/>
      <c r="AG71">
        <f t="shared" si="5"/>
        <v>27.693361169600003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8.6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19.327956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0.22325483039999999</v>
      </c>
      <c r="AD72">
        <f t="shared" si="4"/>
        <v>26.354701169600002</v>
      </c>
      <c r="AE72">
        <v>0</v>
      </c>
      <c r="AF72" s="24"/>
      <c r="AG72">
        <f t="shared" si="5"/>
        <v>26.354701169600002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7.25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19.327956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0.23215883039999999</v>
      </c>
      <c r="AD73">
        <f t="shared" si="4"/>
        <v>27.405797169600003</v>
      </c>
      <c r="AE73">
        <v>0</v>
      </c>
      <c r="AF73" s="24"/>
      <c r="AG73">
        <f t="shared" si="5"/>
        <v>27.405797169600003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8.31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19.327956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0.22485083039999998</v>
      </c>
      <c r="AD74">
        <f t="shared" si="4"/>
        <v>26.5431051696</v>
      </c>
      <c r="AE74">
        <v>0</v>
      </c>
      <c r="AF74" s="24"/>
      <c r="AG74">
        <f t="shared" si="5"/>
        <v>26.5431051696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7.44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19.327956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0.24517883039999999</v>
      </c>
      <c r="AD75">
        <f t="shared" si="4"/>
        <v>28.942777169599999</v>
      </c>
      <c r="AE75">
        <v>0</v>
      </c>
      <c r="AF75" s="24"/>
      <c r="AG75">
        <f t="shared" si="5"/>
        <v>28.942777169599999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9.86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19.327956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0.22401083039999997</v>
      </c>
      <c r="AD76">
        <f t="shared" si="4"/>
        <v>26.443945169599999</v>
      </c>
      <c r="AE76">
        <v>0</v>
      </c>
      <c r="AF76" s="24"/>
      <c r="AG76">
        <f t="shared" si="5"/>
        <v>26.443945169599999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7.34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19.327956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0.24837083039999996</v>
      </c>
      <c r="AD77">
        <f t="shared" si="4"/>
        <v>29.319585169600003</v>
      </c>
      <c r="AE77">
        <v>0</v>
      </c>
      <c r="AF77" s="24"/>
      <c r="AG77">
        <f t="shared" si="5"/>
        <v>29.319585169600003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10.24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19.327956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0.22485083039999998</v>
      </c>
      <c r="AD78">
        <f t="shared" si="4"/>
        <v>26.5431051696</v>
      </c>
      <c r="AE78">
        <v>0</v>
      </c>
      <c r="AF78" s="24"/>
      <c r="AG78">
        <f t="shared" si="5"/>
        <v>26.5431051696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7.44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19.327956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2.71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0.24123083039999998</v>
      </c>
      <c r="AD79">
        <f t="shared" si="4"/>
        <v>28.476725169600002</v>
      </c>
      <c r="AE79">
        <v>0</v>
      </c>
      <c r="AF79" s="24"/>
      <c r="AG79">
        <f t="shared" si="5"/>
        <v>28.476725169600002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6.58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19.327956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5.22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0.21040283039999999</v>
      </c>
      <c r="AD80">
        <f t="shared" si="4"/>
        <v>24.8375531696</v>
      </c>
      <c r="AE80">
        <v>0</v>
      </c>
      <c r="AF80" s="24"/>
      <c r="AG80">
        <f t="shared" si="5"/>
        <v>24.8375531696</v>
      </c>
      <c r="AI80" s="34">
        <f>PXIL!M80</f>
        <v>0</v>
      </c>
      <c r="AJ80" s="34">
        <f>PXIL!S80</f>
        <v>0</v>
      </c>
      <c r="AK80" s="34">
        <f>RTM_IEX!M80</f>
        <v>0.1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0.4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19.327956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5.99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0.21267083040000001</v>
      </c>
      <c r="AD81">
        <f t="shared" si="4"/>
        <v>25.105285169600002</v>
      </c>
      <c r="AE81">
        <v>0</v>
      </c>
      <c r="AF81" s="24"/>
      <c r="AG81">
        <f t="shared" si="5"/>
        <v>25.105285169600002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19.327956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7.79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0.23913083039999997</v>
      </c>
      <c r="AD82">
        <f t="shared" si="4"/>
        <v>28.2288251696</v>
      </c>
      <c r="AE82">
        <v>0</v>
      </c>
      <c r="AF82" s="24"/>
      <c r="AG82">
        <f t="shared" si="5"/>
        <v>28.2288251696</v>
      </c>
      <c r="AI82" s="34">
        <f>PXIL!M82</f>
        <v>0</v>
      </c>
      <c r="AJ82" s="34">
        <f>PXIL!S82</f>
        <v>0</v>
      </c>
      <c r="AK82" s="34">
        <f>RTM_IEX!M82</f>
        <v>1.35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19.327956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5.92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0.25693883039999998</v>
      </c>
      <c r="AD83">
        <f t="shared" si="4"/>
        <v>30.331017169600003</v>
      </c>
      <c r="AE83">
        <v>0</v>
      </c>
      <c r="AF83" s="24"/>
      <c r="AG83">
        <f t="shared" si="5"/>
        <v>30.331017169600003</v>
      </c>
      <c r="AI83" s="34">
        <f>PXIL!M83</f>
        <v>0</v>
      </c>
      <c r="AJ83" s="34">
        <f>PXIL!S83</f>
        <v>0</v>
      </c>
      <c r="AK83" s="34">
        <f>RTM_IEX!M83</f>
        <v>2.0299999999999998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3.31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19.327956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4.66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0.23509883039999999</v>
      </c>
      <c r="AD84">
        <f t="shared" si="4"/>
        <v>27.752857169600002</v>
      </c>
      <c r="AE84">
        <v>0</v>
      </c>
      <c r="AF84" s="24"/>
      <c r="AG84">
        <f t="shared" si="5"/>
        <v>27.752857169600002</v>
      </c>
      <c r="AI84" s="34">
        <f>PXIL!M84</f>
        <v>0</v>
      </c>
      <c r="AJ84" s="34">
        <f>PXIL!S84</f>
        <v>0</v>
      </c>
      <c r="AK84" s="34">
        <f>RTM_IEX!M84</f>
        <v>1.3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2.7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19.327956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5.77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0.25979483040000001</v>
      </c>
      <c r="AD85">
        <f t="shared" si="4"/>
        <v>30.668161169599998</v>
      </c>
      <c r="AE85">
        <v>0</v>
      </c>
      <c r="AF85" s="24"/>
      <c r="AG85">
        <f t="shared" si="5"/>
        <v>30.668161169599998</v>
      </c>
      <c r="AI85" s="34">
        <f>PXIL!M85</f>
        <v>0</v>
      </c>
      <c r="AJ85" s="34">
        <f>PXIL!S85</f>
        <v>0</v>
      </c>
      <c r="AK85" s="34">
        <f>RTM_IEX!M85</f>
        <v>2.04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3.79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19.327956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4.9400000000000004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0.24341483039999998</v>
      </c>
      <c r="AD86">
        <f t="shared" si="4"/>
        <v>28.734541169600003</v>
      </c>
      <c r="AE86">
        <v>0</v>
      </c>
      <c r="AF86" s="24"/>
      <c r="AG86">
        <f t="shared" si="5"/>
        <v>28.734541169600003</v>
      </c>
      <c r="AI86" s="34">
        <f>PXIL!M86</f>
        <v>0</v>
      </c>
      <c r="AJ86" s="34">
        <f>PXIL!S86</f>
        <v>0</v>
      </c>
      <c r="AK86" s="34">
        <f>RTM_IEX!M86</f>
        <v>1.83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2.88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19.327956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3.19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0.2205668304</v>
      </c>
      <c r="AD87">
        <f t="shared" si="4"/>
        <v>26.037389169600004</v>
      </c>
      <c r="AE87">
        <v>0</v>
      </c>
      <c r="AF87" s="24"/>
      <c r="AG87">
        <f t="shared" si="5"/>
        <v>26.037389169600004</v>
      </c>
      <c r="AI87" s="34">
        <f>PXIL!M87</f>
        <v>0</v>
      </c>
      <c r="AJ87" s="34">
        <f>PXIL!S87</f>
        <v>0</v>
      </c>
      <c r="AK87" s="34">
        <f>RTM_IEX!M87</f>
        <v>3.35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0.39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19.327956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2.5099999999999998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0.20670683039999999</v>
      </c>
      <c r="AD88">
        <f t="shared" si="4"/>
        <v>24.401249169599996</v>
      </c>
      <c r="AE88">
        <v>0</v>
      </c>
      <c r="AF88" s="24"/>
      <c r="AG88">
        <f t="shared" si="5"/>
        <v>24.401249169599996</v>
      </c>
      <c r="AI88" s="34">
        <f>PXIL!M88</f>
        <v>0</v>
      </c>
      <c r="AJ88" s="34">
        <f>PXIL!S88</f>
        <v>0</v>
      </c>
      <c r="AK88" s="34">
        <f>RTM_IEX!M88</f>
        <v>2.4500000000000002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0.32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19.327956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3.32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0.21057083040000002</v>
      </c>
      <c r="AD89">
        <f t="shared" si="4"/>
        <v>24.857385169600001</v>
      </c>
      <c r="AE89">
        <v>0</v>
      </c>
      <c r="AF89" s="24"/>
      <c r="AG89">
        <f t="shared" si="5"/>
        <v>24.857385169600001</v>
      </c>
      <c r="AI89" s="34">
        <f>PXIL!M89</f>
        <v>0</v>
      </c>
      <c r="AJ89" s="34">
        <f>PXIL!S89</f>
        <v>0</v>
      </c>
      <c r="AK89" s="34">
        <f>RTM_IEX!M89</f>
        <v>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0.42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19.327956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2.2400000000000002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0.19385483040000001</v>
      </c>
      <c r="AD90">
        <f t="shared" si="4"/>
        <v>22.884101169600005</v>
      </c>
      <c r="AE90">
        <v>0</v>
      </c>
      <c r="AF90" s="24"/>
      <c r="AG90">
        <f t="shared" si="5"/>
        <v>22.884101169600005</v>
      </c>
      <c r="AI90" s="34">
        <f>PXIL!M90</f>
        <v>0</v>
      </c>
      <c r="AJ90" s="34">
        <f>PXIL!S90</f>
        <v>0</v>
      </c>
      <c r="AK90" s="34">
        <f>RTM_IEX!M90</f>
        <v>1.23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0.28000000000000003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19.327956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1.1000000000000001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0.1770548304</v>
      </c>
      <c r="AD91">
        <f t="shared" si="4"/>
        <v>20.900901169600001</v>
      </c>
      <c r="AE91">
        <v>0</v>
      </c>
      <c r="AF91" s="24"/>
      <c r="AG91">
        <f t="shared" si="5"/>
        <v>20.900901169600001</v>
      </c>
      <c r="AI91" s="34">
        <f>PXIL!M91</f>
        <v>0</v>
      </c>
      <c r="AJ91" s="34">
        <f>PXIL!S91</f>
        <v>0</v>
      </c>
      <c r="AK91" s="34">
        <f>RTM_IEX!M91</f>
        <v>0.5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0.15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19.327956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0.77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0.17251883039999999</v>
      </c>
      <c r="AD92">
        <f t="shared" si="4"/>
        <v>20.3654371696</v>
      </c>
      <c r="AE92">
        <v>0</v>
      </c>
      <c r="AF92" s="24"/>
      <c r="AG92">
        <f t="shared" si="5"/>
        <v>20.3654371696</v>
      </c>
      <c r="AI92" s="34">
        <f>PXIL!M92</f>
        <v>0</v>
      </c>
      <c r="AJ92" s="34">
        <f>PXIL!S92</f>
        <v>0</v>
      </c>
      <c r="AK92" s="34">
        <f>RTM_IEX!M92</f>
        <v>0.32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0.12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19.327956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0.87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0.1735268304</v>
      </c>
      <c r="AD93">
        <f t="shared" si="4"/>
        <v>20.484429169599998</v>
      </c>
      <c r="AE93">
        <v>0</v>
      </c>
      <c r="AF93" s="24"/>
      <c r="AG93">
        <f t="shared" si="5"/>
        <v>20.484429169599998</v>
      </c>
      <c r="AI93" s="34">
        <f>PXIL!M93</f>
        <v>0</v>
      </c>
      <c r="AJ93" s="34">
        <f>PXIL!S93</f>
        <v>0</v>
      </c>
      <c r="AK93" s="34">
        <f>RTM_IEX!M93</f>
        <v>0.33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0.13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19.327956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1.46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0.18125483040000001</v>
      </c>
      <c r="AD94">
        <f t="shared" si="4"/>
        <v>21.3967011696</v>
      </c>
      <c r="AE94">
        <v>0</v>
      </c>
      <c r="AF94" s="24"/>
      <c r="AG94">
        <f t="shared" si="5"/>
        <v>21.3967011696</v>
      </c>
      <c r="AI94" s="34">
        <f>PXIL!M94</f>
        <v>0</v>
      </c>
      <c r="AJ94" s="34">
        <f>PXIL!S94</f>
        <v>0</v>
      </c>
      <c r="AK94" s="34">
        <f>RTM_IEX!M94</f>
        <v>0.57999999999999996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0.21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19.327956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0.18436283040000001</v>
      </c>
      <c r="AD95">
        <f t="shared" si="4"/>
        <v>21.7635931696</v>
      </c>
      <c r="AE95">
        <v>0</v>
      </c>
      <c r="AF95" s="24"/>
      <c r="AG95">
        <f t="shared" si="5"/>
        <v>21.7635931696</v>
      </c>
      <c r="AI95" s="34">
        <f>PXIL!M95</f>
        <v>0</v>
      </c>
      <c r="AJ95" s="34">
        <f>PXIL!S95</f>
        <v>0</v>
      </c>
      <c r="AK95" s="34">
        <f>RTM_IEX!M95</f>
        <v>0.56000000000000005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0.26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19.327956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1.32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0.17907083039999999</v>
      </c>
      <c r="AD96">
        <f t="shared" si="4"/>
        <v>21.138885169600002</v>
      </c>
      <c r="AE96">
        <v>0</v>
      </c>
      <c r="AF96" s="24"/>
      <c r="AG96">
        <f t="shared" si="5"/>
        <v>21.138885169600002</v>
      </c>
      <c r="AI96" s="34">
        <f>PXIL!M96</f>
        <v>0</v>
      </c>
      <c r="AJ96" s="34">
        <f>PXIL!S96</f>
        <v>0</v>
      </c>
      <c r="AK96" s="34">
        <f>RTM_IEX!M96</f>
        <v>0.48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0.19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19.327956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0.65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0.17025083039999997</v>
      </c>
      <c r="AD97">
        <f t="shared" si="4"/>
        <v>20.097705169599998</v>
      </c>
      <c r="AE97">
        <v>0</v>
      </c>
      <c r="AF97" s="24"/>
      <c r="AG97">
        <f t="shared" si="5"/>
        <v>20.097705169599998</v>
      </c>
      <c r="AI97" s="34">
        <f>PXIL!M97</f>
        <v>0</v>
      </c>
      <c r="AJ97" s="34">
        <f>PXIL!S97</f>
        <v>0</v>
      </c>
      <c r="AK97" s="34">
        <f>RTM_IEX!M97</f>
        <v>0.2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0.09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19.327956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0.45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0.16806683039999998</v>
      </c>
      <c r="AD98">
        <f t="shared" si="4"/>
        <v>19.839889169599999</v>
      </c>
      <c r="AE98">
        <v>0</v>
      </c>
      <c r="AF98" s="24"/>
      <c r="AG98">
        <f t="shared" si="5"/>
        <v>19.839889169599999</v>
      </c>
      <c r="AI98" s="34">
        <f>PXIL!M98</f>
        <v>0</v>
      </c>
      <c r="AJ98" s="34">
        <f>PXIL!S98</f>
        <v>0</v>
      </c>
      <c r="AK98" s="34">
        <f>RTM_IEX!M98</f>
        <v>0.16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7.0000000000000007E-2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0.44728459025000061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1.6515000000000002E-2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4.7441695580999997E-3</v>
      </c>
      <c r="AD99">
        <f t="shared" si="6"/>
        <v>0.56003792069190006</v>
      </c>
      <c r="AE99">
        <f t="shared" ref="AE99:AT99" si="8">SUM(AE3:AE98)/4000</f>
        <v>0</v>
      </c>
      <c r="AG99">
        <f t="shared" si="8"/>
        <v>0.56003792069190006</v>
      </c>
      <c r="AI99">
        <f t="shared" si="8"/>
        <v>0</v>
      </c>
      <c r="AJ99">
        <f t="shared" si="8"/>
        <v>0</v>
      </c>
      <c r="AK99">
        <f t="shared" si="8"/>
        <v>5.3074999999999989E-3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9.5674999999999968E-2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45441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'[1]29'!B5</f>
        <v>290</v>
      </c>
      <c r="C3" s="16">
        <f>'[1]29'!C5</f>
        <v>0</v>
      </c>
      <c r="D3" s="16">
        <f>'[1]29'!D5</f>
        <v>0</v>
      </c>
      <c r="E3" s="16">
        <f>'[1]29'!E5</f>
        <v>0</v>
      </c>
      <c r="F3" s="15">
        <f>SUM(B3:E3)</f>
        <v>290</v>
      </c>
      <c r="G3" s="15">
        <f>'[1]29'!H5</f>
        <v>290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'[1]29'!B6</f>
        <v>290</v>
      </c>
      <c r="C4" s="16">
        <f>'[1]29'!C6</f>
        <v>0</v>
      </c>
      <c r="D4" s="16">
        <f>'[1]29'!D6</f>
        <v>0</v>
      </c>
      <c r="E4" s="16">
        <f>'[1]29'!E6</f>
        <v>0</v>
      </c>
      <c r="F4" s="15">
        <f>SUM(B4:E4)</f>
        <v>290</v>
      </c>
      <c r="G4" s="15">
        <f>'[1]29'!H6</f>
        <v>290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'[1]29'!B7</f>
        <v>290</v>
      </c>
      <c r="C5" s="16">
        <f>'[1]29'!C7</f>
        <v>0</v>
      </c>
      <c r="D5" s="16">
        <f>'[1]29'!D7</f>
        <v>0</v>
      </c>
      <c r="E5" s="16">
        <f>'[1]29'!E7</f>
        <v>0</v>
      </c>
      <c r="F5" s="15">
        <f t="shared" ref="F5:F68" si="6">SUM(B5:E5)</f>
        <v>290</v>
      </c>
      <c r="G5" s="15">
        <f>'[1]29'!H7</f>
        <v>290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'[1]29'!B8</f>
        <v>290</v>
      </c>
      <c r="C6" s="16">
        <f>'[1]29'!C8</f>
        <v>0</v>
      </c>
      <c r="D6" s="16">
        <f>'[1]29'!D8</f>
        <v>0</v>
      </c>
      <c r="E6" s="16">
        <f>'[1]29'!E8</f>
        <v>0</v>
      </c>
      <c r="F6" s="15">
        <f t="shared" si="6"/>
        <v>290</v>
      </c>
      <c r="G6" s="15">
        <f>'[1]29'!H8</f>
        <v>290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'[1]29'!B9</f>
        <v>290</v>
      </c>
      <c r="C7" s="16">
        <f>'[1]29'!C9</f>
        <v>0</v>
      </c>
      <c r="D7" s="16">
        <f>'[1]29'!D9</f>
        <v>0</v>
      </c>
      <c r="E7" s="16">
        <f>'[1]29'!E9</f>
        <v>0</v>
      </c>
      <c r="F7" s="15">
        <f t="shared" si="6"/>
        <v>290</v>
      </c>
      <c r="G7" s="15">
        <f>'[1]29'!H9</f>
        <v>290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'[1]29'!B10</f>
        <v>290</v>
      </c>
      <c r="C8" s="16">
        <f>'[1]29'!C10</f>
        <v>0</v>
      </c>
      <c r="D8" s="16">
        <f>'[1]29'!D10</f>
        <v>0</v>
      </c>
      <c r="E8" s="16">
        <f>'[1]29'!E10</f>
        <v>0</v>
      </c>
      <c r="F8" s="15">
        <f t="shared" si="6"/>
        <v>290</v>
      </c>
      <c r="G8" s="15">
        <f>'[1]29'!H10</f>
        <v>290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'[1]29'!B11</f>
        <v>290</v>
      </c>
      <c r="C9" s="16">
        <f>'[1]29'!C11</f>
        <v>0</v>
      </c>
      <c r="D9" s="16">
        <f>'[1]29'!D11</f>
        <v>0</v>
      </c>
      <c r="E9" s="16">
        <f>'[1]29'!E11</f>
        <v>0</v>
      </c>
      <c r="F9" s="15">
        <f t="shared" si="6"/>
        <v>290</v>
      </c>
      <c r="G9" s="15">
        <f>'[1]29'!H11</f>
        <v>290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'[1]29'!B12</f>
        <v>290</v>
      </c>
      <c r="C10" s="16">
        <f>'[1]29'!C12</f>
        <v>0</v>
      </c>
      <c r="D10" s="16">
        <f>'[1]29'!D12</f>
        <v>0</v>
      </c>
      <c r="E10" s="16">
        <f>'[1]29'!E12</f>
        <v>0</v>
      </c>
      <c r="F10" s="15">
        <f t="shared" si="6"/>
        <v>290</v>
      </c>
      <c r="G10" s="15">
        <f>'[1]29'!H12</f>
        <v>290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'[1]29'!B13</f>
        <v>290</v>
      </c>
      <c r="C11" s="16">
        <f>'[1]29'!C13</f>
        <v>0</v>
      </c>
      <c r="D11" s="16">
        <f>'[1]29'!D13</f>
        <v>0</v>
      </c>
      <c r="E11" s="16">
        <f>'[1]29'!E13</f>
        <v>0</v>
      </c>
      <c r="F11" s="15">
        <f t="shared" si="6"/>
        <v>290</v>
      </c>
      <c r="G11" s="15">
        <f>'[1]29'!H13</f>
        <v>290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'[1]29'!B14</f>
        <v>290</v>
      </c>
      <c r="C12" s="16">
        <f>'[1]29'!C14</f>
        <v>0</v>
      </c>
      <c r="D12" s="16">
        <f>'[1]29'!D14</f>
        <v>0</v>
      </c>
      <c r="E12" s="16">
        <f>'[1]29'!E14</f>
        <v>0</v>
      </c>
      <c r="F12" s="15">
        <f t="shared" si="6"/>
        <v>290</v>
      </c>
      <c r="G12" s="15">
        <f>'[1]29'!H14</f>
        <v>290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'[1]29'!B15</f>
        <v>290</v>
      </c>
      <c r="C13" s="16">
        <f>'[1]29'!C15</f>
        <v>0</v>
      </c>
      <c r="D13" s="16">
        <f>'[1]29'!D15</f>
        <v>0</v>
      </c>
      <c r="E13" s="16">
        <f>'[1]29'!E15</f>
        <v>0</v>
      </c>
      <c r="F13" s="15">
        <f t="shared" si="6"/>
        <v>290</v>
      </c>
      <c r="G13" s="15">
        <f>'[1]29'!H15</f>
        <v>290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'[1]29'!B16</f>
        <v>290</v>
      </c>
      <c r="C14" s="16">
        <f>'[1]29'!C16</f>
        <v>0</v>
      </c>
      <c r="D14" s="16">
        <f>'[1]29'!D16</f>
        <v>0</v>
      </c>
      <c r="E14" s="16">
        <f>'[1]29'!E16</f>
        <v>0</v>
      </c>
      <c r="F14" s="15">
        <f t="shared" si="6"/>
        <v>290</v>
      </c>
      <c r="G14" s="15">
        <f>'[1]29'!H16</f>
        <v>290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'[1]29'!B17</f>
        <v>290</v>
      </c>
      <c r="C15" s="16">
        <f>'[1]29'!C17</f>
        <v>0</v>
      </c>
      <c r="D15" s="16">
        <f>'[1]29'!D17</f>
        <v>0</v>
      </c>
      <c r="E15" s="16">
        <f>'[1]29'!E17</f>
        <v>0</v>
      </c>
      <c r="F15" s="15">
        <f t="shared" si="6"/>
        <v>290</v>
      </c>
      <c r="G15" s="15">
        <f>'[1]29'!H17</f>
        <v>290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'[1]29'!B18</f>
        <v>290</v>
      </c>
      <c r="C16" s="16">
        <f>'[1]29'!C18</f>
        <v>0</v>
      </c>
      <c r="D16" s="16">
        <f>'[1]29'!D18</f>
        <v>0</v>
      </c>
      <c r="E16" s="16">
        <f>'[1]29'!E18</f>
        <v>0</v>
      </c>
      <c r="F16" s="15">
        <f t="shared" si="6"/>
        <v>290</v>
      </c>
      <c r="G16" s="15">
        <f>'[1]29'!H18</f>
        <v>290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'[1]29'!B19</f>
        <v>290</v>
      </c>
      <c r="C17" s="16">
        <f>'[1]29'!C19</f>
        <v>0</v>
      </c>
      <c r="D17" s="16">
        <f>'[1]29'!D19</f>
        <v>0</v>
      </c>
      <c r="E17" s="16">
        <f>'[1]29'!E19</f>
        <v>0</v>
      </c>
      <c r="F17" s="15">
        <f t="shared" si="6"/>
        <v>290</v>
      </c>
      <c r="G17" s="15">
        <f>'[1]29'!H19</f>
        <v>290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'[1]29'!B20</f>
        <v>290</v>
      </c>
      <c r="C18" s="16">
        <f>'[1]29'!C20</f>
        <v>0</v>
      </c>
      <c r="D18" s="16">
        <f>'[1]29'!D20</f>
        <v>0</v>
      </c>
      <c r="E18" s="16">
        <f>'[1]29'!E20</f>
        <v>0</v>
      </c>
      <c r="F18" s="15">
        <f t="shared" si="6"/>
        <v>290</v>
      </c>
      <c r="G18" s="15">
        <f>'[1]29'!H20</f>
        <v>290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'[1]29'!B21</f>
        <v>290</v>
      </c>
      <c r="C19" s="16">
        <f>'[1]29'!C21</f>
        <v>0</v>
      </c>
      <c r="D19" s="16">
        <f>'[1]29'!D21</f>
        <v>0</v>
      </c>
      <c r="E19" s="16">
        <f>'[1]29'!E21</f>
        <v>0</v>
      </c>
      <c r="F19" s="15">
        <f t="shared" si="6"/>
        <v>290</v>
      </c>
      <c r="G19" s="15">
        <f>'[1]29'!H21</f>
        <v>290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'[1]29'!B22</f>
        <v>290</v>
      </c>
      <c r="C20" s="16">
        <f>'[1]29'!C22</f>
        <v>0</v>
      </c>
      <c r="D20" s="16">
        <f>'[1]29'!D22</f>
        <v>0</v>
      </c>
      <c r="E20" s="16">
        <f>'[1]29'!E22</f>
        <v>0</v>
      </c>
      <c r="F20" s="15">
        <f t="shared" si="6"/>
        <v>290</v>
      </c>
      <c r="G20" s="15">
        <f>'[1]29'!H22</f>
        <v>290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'[1]29'!B23</f>
        <v>290</v>
      </c>
      <c r="C21" s="16">
        <f>'[1]29'!C23</f>
        <v>0</v>
      </c>
      <c r="D21" s="16">
        <f>'[1]29'!D23</f>
        <v>0</v>
      </c>
      <c r="E21" s="16">
        <f>'[1]29'!E23</f>
        <v>0</v>
      </c>
      <c r="F21" s="15">
        <f t="shared" si="6"/>
        <v>290</v>
      </c>
      <c r="G21" s="15">
        <f>'[1]29'!H23</f>
        <v>290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'[1]29'!B24</f>
        <v>290</v>
      </c>
      <c r="C22" s="16">
        <f>'[1]29'!C24</f>
        <v>0</v>
      </c>
      <c r="D22" s="16">
        <f>'[1]29'!D24</f>
        <v>0</v>
      </c>
      <c r="E22" s="16">
        <f>'[1]29'!E24</f>
        <v>0</v>
      </c>
      <c r="F22" s="15">
        <f t="shared" si="6"/>
        <v>290</v>
      </c>
      <c r="G22" s="15">
        <f>'[1]29'!H24</f>
        <v>290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'[1]29'!B25</f>
        <v>290</v>
      </c>
      <c r="C23" s="16">
        <f>'[1]29'!C25</f>
        <v>0</v>
      </c>
      <c r="D23" s="16">
        <f>'[1]29'!D25</f>
        <v>0</v>
      </c>
      <c r="E23" s="16">
        <f>'[1]29'!E25</f>
        <v>0</v>
      </c>
      <c r="F23" s="15">
        <f t="shared" si="6"/>
        <v>290</v>
      </c>
      <c r="G23" s="15">
        <f>'[1]29'!H25</f>
        <v>290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'[1]29'!B26</f>
        <v>290</v>
      </c>
      <c r="C24" s="16">
        <f>'[1]29'!C26</f>
        <v>0</v>
      </c>
      <c r="D24" s="16">
        <f>'[1]29'!D26</f>
        <v>0</v>
      </c>
      <c r="E24" s="16">
        <f>'[1]29'!E26</f>
        <v>0</v>
      </c>
      <c r="F24" s="15">
        <f t="shared" si="6"/>
        <v>290</v>
      </c>
      <c r="G24" s="15">
        <f>'[1]29'!H26</f>
        <v>290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'[1]29'!B27</f>
        <v>290</v>
      </c>
      <c r="C25" s="16">
        <f>'[1]29'!C27</f>
        <v>0</v>
      </c>
      <c r="D25" s="16">
        <f>'[1]29'!D27</f>
        <v>0</v>
      </c>
      <c r="E25" s="16">
        <f>'[1]29'!E27</f>
        <v>0</v>
      </c>
      <c r="F25" s="15">
        <f t="shared" si="6"/>
        <v>290</v>
      </c>
      <c r="G25" s="15">
        <f>'[1]29'!H27</f>
        <v>290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'[1]29'!B28</f>
        <v>290</v>
      </c>
      <c r="C26" s="16">
        <f>'[1]29'!C28</f>
        <v>0</v>
      </c>
      <c r="D26" s="16">
        <f>'[1]29'!D28</f>
        <v>0</v>
      </c>
      <c r="E26" s="16">
        <f>'[1]29'!E28</f>
        <v>0</v>
      </c>
      <c r="F26" s="15">
        <f t="shared" si="6"/>
        <v>290</v>
      </c>
      <c r="G26" s="15">
        <f>'[1]29'!H28</f>
        <v>290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'[1]29'!B29</f>
        <v>290</v>
      </c>
      <c r="C27" s="16">
        <f>'[1]29'!C29</f>
        <v>0</v>
      </c>
      <c r="D27" s="16">
        <f>'[1]29'!D29</f>
        <v>0</v>
      </c>
      <c r="E27" s="16">
        <f>'[1]29'!E29</f>
        <v>0</v>
      </c>
      <c r="F27" s="15">
        <f t="shared" si="6"/>
        <v>290</v>
      </c>
      <c r="G27" s="15">
        <f>'[1]29'!H29</f>
        <v>290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'[1]29'!B30</f>
        <v>290</v>
      </c>
      <c r="C28" s="16">
        <f>'[1]29'!C30</f>
        <v>0</v>
      </c>
      <c r="D28" s="16">
        <f>'[1]29'!D30</f>
        <v>0</v>
      </c>
      <c r="E28" s="16">
        <f>'[1]29'!E30</f>
        <v>0</v>
      </c>
      <c r="F28" s="15">
        <f t="shared" si="6"/>
        <v>290</v>
      </c>
      <c r="G28" s="15">
        <f>'[1]29'!H30</f>
        <v>290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'[1]29'!B31</f>
        <v>290</v>
      </c>
      <c r="C29" s="16">
        <f>'[1]29'!C31</f>
        <v>0</v>
      </c>
      <c r="D29" s="16">
        <f>'[1]29'!D31</f>
        <v>0</v>
      </c>
      <c r="E29" s="16">
        <f>'[1]29'!E31</f>
        <v>0</v>
      </c>
      <c r="F29" s="15">
        <f t="shared" si="6"/>
        <v>290</v>
      </c>
      <c r="G29" s="15">
        <f>'[1]29'!H31</f>
        <v>290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'[1]29'!B32</f>
        <v>290</v>
      </c>
      <c r="C30" s="16">
        <f>'[1]29'!C32</f>
        <v>0</v>
      </c>
      <c r="D30" s="16">
        <f>'[1]29'!D32</f>
        <v>0</v>
      </c>
      <c r="E30" s="16">
        <f>'[1]29'!E32</f>
        <v>0</v>
      </c>
      <c r="F30" s="15">
        <f t="shared" si="6"/>
        <v>290</v>
      </c>
      <c r="G30" s="15">
        <f>'[1]29'!H32</f>
        <v>290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'[1]29'!B33</f>
        <v>290</v>
      </c>
      <c r="C31" s="16">
        <f>'[1]29'!C33</f>
        <v>0</v>
      </c>
      <c r="D31" s="16">
        <f>'[1]29'!D33</f>
        <v>0</v>
      </c>
      <c r="E31" s="16">
        <f>'[1]29'!E33</f>
        <v>0</v>
      </c>
      <c r="F31" s="15">
        <f t="shared" si="6"/>
        <v>290</v>
      </c>
      <c r="G31" s="15">
        <f>'[1]29'!H33</f>
        <v>290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'[1]29'!B34</f>
        <v>290</v>
      </c>
      <c r="C32" s="16">
        <f>'[1]29'!C34</f>
        <v>0</v>
      </c>
      <c r="D32" s="16">
        <f>'[1]29'!D34</f>
        <v>0</v>
      </c>
      <c r="E32" s="16">
        <f>'[1]29'!E34</f>
        <v>0</v>
      </c>
      <c r="F32" s="15">
        <f t="shared" si="6"/>
        <v>290</v>
      </c>
      <c r="G32" s="15">
        <f>'[1]29'!H34</f>
        <v>290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'[1]29'!B35</f>
        <v>290</v>
      </c>
      <c r="C33" s="16">
        <f>'[1]29'!C35</f>
        <v>0</v>
      </c>
      <c r="D33" s="16">
        <f>'[1]29'!D35</f>
        <v>0</v>
      </c>
      <c r="E33" s="16">
        <f>'[1]29'!E35</f>
        <v>0</v>
      </c>
      <c r="F33" s="15">
        <f t="shared" si="6"/>
        <v>290</v>
      </c>
      <c r="G33" s="15">
        <f>'[1]29'!H35</f>
        <v>290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'[1]29'!B36</f>
        <v>290</v>
      </c>
      <c r="C34" s="16">
        <f>'[1]29'!C36</f>
        <v>0</v>
      </c>
      <c r="D34" s="16">
        <f>'[1]29'!D36</f>
        <v>0</v>
      </c>
      <c r="E34" s="16">
        <f>'[1]29'!E36</f>
        <v>0</v>
      </c>
      <c r="F34" s="15">
        <f t="shared" si="6"/>
        <v>290</v>
      </c>
      <c r="G34" s="15">
        <f>'[1]29'!H36</f>
        <v>290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'[1]29'!B37</f>
        <v>290</v>
      </c>
      <c r="C35" s="16">
        <f>'[1]29'!C37</f>
        <v>0</v>
      </c>
      <c r="D35" s="16">
        <f>'[1]29'!D37</f>
        <v>0</v>
      </c>
      <c r="E35" s="16">
        <f>'[1]29'!E37</f>
        <v>0</v>
      </c>
      <c r="F35" s="15">
        <f t="shared" si="6"/>
        <v>290</v>
      </c>
      <c r="G35" s="15">
        <f>'[1]29'!H37</f>
        <v>290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'[1]29'!B38</f>
        <v>290</v>
      </c>
      <c r="C36" s="16">
        <f>'[1]29'!C38</f>
        <v>0</v>
      </c>
      <c r="D36" s="16">
        <f>'[1]29'!D38</f>
        <v>0</v>
      </c>
      <c r="E36" s="16">
        <f>'[1]29'!E38</f>
        <v>0</v>
      </c>
      <c r="F36" s="15">
        <f t="shared" si="6"/>
        <v>290</v>
      </c>
      <c r="G36" s="15">
        <f>'[1]29'!H38</f>
        <v>290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'[1]29'!B39</f>
        <v>290</v>
      </c>
      <c r="C37" s="16">
        <f>'[1]29'!C39</f>
        <v>0</v>
      </c>
      <c r="D37" s="16">
        <f>'[1]29'!D39</f>
        <v>0</v>
      </c>
      <c r="E37" s="16">
        <f>'[1]29'!E39</f>
        <v>0</v>
      </c>
      <c r="F37" s="15">
        <f t="shared" si="6"/>
        <v>290</v>
      </c>
      <c r="G37" s="15">
        <f>'[1]29'!H39</f>
        <v>290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'[1]29'!B40</f>
        <v>290</v>
      </c>
      <c r="C38" s="16">
        <f>'[1]29'!C40</f>
        <v>0</v>
      </c>
      <c r="D38" s="16">
        <f>'[1]29'!D40</f>
        <v>0</v>
      </c>
      <c r="E38" s="16">
        <f>'[1]29'!E40</f>
        <v>0</v>
      </c>
      <c r="F38" s="15">
        <f t="shared" si="6"/>
        <v>290</v>
      </c>
      <c r="G38" s="15">
        <f>'[1]29'!H40</f>
        <v>290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'[1]29'!B41</f>
        <v>290</v>
      </c>
      <c r="C39" s="16">
        <f>'[1]29'!C41</f>
        <v>0</v>
      </c>
      <c r="D39" s="16">
        <f>'[1]29'!D41</f>
        <v>0</v>
      </c>
      <c r="E39" s="16">
        <f>'[1]29'!E41</f>
        <v>0</v>
      </c>
      <c r="F39" s="15">
        <f t="shared" si="6"/>
        <v>290</v>
      </c>
      <c r="G39" s="15">
        <f>'[1]29'!H41</f>
        <v>290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'[1]29'!B42</f>
        <v>290</v>
      </c>
      <c r="C40" s="16">
        <f>'[1]29'!C42</f>
        <v>0</v>
      </c>
      <c r="D40" s="16">
        <f>'[1]29'!D42</f>
        <v>0</v>
      </c>
      <c r="E40" s="16">
        <f>'[1]29'!E42</f>
        <v>0</v>
      </c>
      <c r="F40" s="15">
        <f t="shared" si="6"/>
        <v>290</v>
      </c>
      <c r="G40" s="15">
        <f>'[1]29'!H42</f>
        <v>290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'[1]29'!B43</f>
        <v>290</v>
      </c>
      <c r="C41" s="16">
        <f>'[1]29'!C43</f>
        <v>0</v>
      </c>
      <c r="D41" s="16">
        <f>'[1]29'!D43</f>
        <v>0</v>
      </c>
      <c r="E41" s="16">
        <f>'[1]29'!E43</f>
        <v>0</v>
      </c>
      <c r="F41" s="15">
        <f t="shared" si="6"/>
        <v>290</v>
      </c>
      <c r="G41" s="15">
        <f>'[1]29'!H43</f>
        <v>290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'[1]29'!B44</f>
        <v>290</v>
      </c>
      <c r="C42" s="16">
        <f>'[1]29'!C44</f>
        <v>0</v>
      </c>
      <c r="D42" s="16">
        <f>'[1]29'!D44</f>
        <v>0</v>
      </c>
      <c r="E42" s="16">
        <f>'[1]29'!E44</f>
        <v>0</v>
      </c>
      <c r="F42" s="15">
        <f t="shared" si="6"/>
        <v>290</v>
      </c>
      <c r="G42" s="15">
        <f>'[1]29'!H44</f>
        <v>290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'[1]29'!B45</f>
        <v>290</v>
      </c>
      <c r="C43" s="16">
        <f>'[1]29'!C45</f>
        <v>0</v>
      </c>
      <c r="D43" s="16">
        <f>'[1]29'!D45</f>
        <v>0</v>
      </c>
      <c r="E43" s="16">
        <f>'[1]29'!E45</f>
        <v>0</v>
      </c>
      <c r="F43" s="15">
        <f t="shared" si="6"/>
        <v>290</v>
      </c>
      <c r="G43" s="15">
        <f>'[1]29'!H45</f>
        <v>290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'[1]29'!B46</f>
        <v>290</v>
      </c>
      <c r="C44" s="16">
        <f>'[1]29'!C46</f>
        <v>0</v>
      </c>
      <c r="D44" s="16">
        <f>'[1]29'!D46</f>
        <v>0</v>
      </c>
      <c r="E44" s="16">
        <f>'[1]29'!E46</f>
        <v>0</v>
      </c>
      <c r="F44" s="15">
        <f t="shared" si="6"/>
        <v>290</v>
      </c>
      <c r="G44" s="15">
        <f>'[1]29'!H46</f>
        <v>290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'[1]29'!B47</f>
        <v>290</v>
      </c>
      <c r="C45" s="16">
        <f>'[1]29'!C47</f>
        <v>0</v>
      </c>
      <c r="D45" s="16">
        <f>'[1]29'!D47</f>
        <v>0</v>
      </c>
      <c r="E45" s="16">
        <f>'[1]29'!E47</f>
        <v>0</v>
      </c>
      <c r="F45" s="15">
        <f t="shared" si="6"/>
        <v>290</v>
      </c>
      <c r="G45" s="15">
        <f>'[1]29'!H47</f>
        <v>290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'[1]29'!B48</f>
        <v>290</v>
      </c>
      <c r="C46" s="16">
        <f>'[1]29'!C48</f>
        <v>0</v>
      </c>
      <c r="D46" s="16">
        <f>'[1]29'!D48</f>
        <v>0</v>
      </c>
      <c r="E46" s="16">
        <f>'[1]29'!E48</f>
        <v>0</v>
      </c>
      <c r="F46" s="15">
        <f t="shared" si="6"/>
        <v>290</v>
      </c>
      <c r="G46" s="15">
        <f>'[1]29'!H48</f>
        <v>290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'[1]29'!B49</f>
        <v>290</v>
      </c>
      <c r="C47" s="16">
        <f>'[1]29'!C49</f>
        <v>0</v>
      </c>
      <c r="D47" s="16">
        <f>'[1]29'!D49</f>
        <v>0</v>
      </c>
      <c r="E47" s="16">
        <f>'[1]29'!E49</f>
        <v>0</v>
      </c>
      <c r="F47" s="15">
        <f t="shared" si="6"/>
        <v>290</v>
      </c>
      <c r="G47" s="15">
        <f>'[1]29'!H49</f>
        <v>290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'[1]29'!B50</f>
        <v>285</v>
      </c>
      <c r="C48" s="16">
        <f>'[1]29'!C50</f>
        <v>0</v>
      </c>
      <c r="D48" s="16">
        <f>'[1]29'!D50</f>
        <v>0</v>
      </c>
      <c r="E48" s="16">
        <f>'[1]29'!E50</f>
        <v>0</v>
      </c>
      <c r="F48" s="15">
        <f t="shared" si="6"/>
        <v>285</v>
      </c>
      <c r="G48" s="15">
        <f>'[1]29'!H50</f>
        <v>285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285</v>
      </c>
      <c r="L48" s="18">
        <f>frq!C48</f>
        <v>1</v>
      </c>
      <c r="M48" s="16">
        <f t="shared" si="7"/>
        <v>285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285</v>
      </c>
      <c r="R48" s="17"/>
    </row>
    <row r="49" spans="1:18">
      <c r="A49" s="8" t="s">
        <v>91</v>
      </c>
      <c r="B49" s="15">
        <f>'[1]29'!B51</f>
        <v>285</v>
      </c>
      <c r="C49" s="16">
        <f>'[1]29'!C51</f>
        <v>0</v>
      </c>
      <c r="D49" s="16">
        <f>'[1]29'!D51</f>
        <v>0</v>
      </c>
      <c r="E49" s="16">
        <f>'[1]29'!E51</f>
        <v>0</v>
      </c>
      <c r="F49" s="15">
        <f t="shared" si="6"/>
        <v>285</v>
      </c>
      <c r="G49" s="15">
        <f>'[1]29'!H51</f>
        <v>285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285</v>
      </c>
      <c r="L49" s="18">
        <f>frq!C49</f>
        <v>1</v>
      </c>
      <c r="M49" s="16">
        <f t="shared" si="7"/>
        <v>285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285</v>
      </c>
      <c r="R49" s="17"/>
    </row>
    <row r="50" spans="1:18">
      <c r="A50" s="8" t="s">
        <v>92</v>
      </c>
      <c r="B50" s="15">
        <f>'[1]29'!B52</f>
        <v>285</v>
      </c>
      <c r="C50" s="16">
        <f>'[1]29'!C52</f>
        <v>0</v>
      </c>
      <c r="D50" s="16">
        <f>'[1]29'!D52</f>
        <v>0</v>
      </c>
      <c r="E50" s="16">
        <f>'[1]29'!E52</f>
        <v>0</v>
      </c>
      <c r="F50" s="15">
        <f t="shared" si="6"/>
        <v>285</v>
      </c>
      <c r="G50" s="15">
        <f>'[1]29'!H52</f>
        <v>285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285</v>
      </c>
      <c r="L50" s="18">
        <f>frq!C50</f>
        <v>1</v>
      </c>
      <c r="M50" s="16">
        <f t="shared" si="7"/>
        <v>285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285</v>
      </c>
      <c r="R50" s="17"/>
    </row>
    <row r="51" spans="1:18">
      <c r="A51" s="8" t="s">
        <v>93</v>
      </c>
      <c r="B51" s="15">
        <f>'[1]29'!B53</f>
        <v>280</v>
      </c>
      <c r="C51" s="16">
        <f>'[1]29'!C53</f>
        <v>0</v>
      </c>
      <c r="D51" s="16">
        <f>'[1]29'!D53</f>
        <v>0</v>
      </c>
      <c r="E51" s="16">
        <f>'[1]29'!E53</f>
        <v>0</v>
      </c>
      <c r="F51" s="15">
        <f t="shared" si="6"/>
        <v>280</v>
      </c>
      <c r="G51" s="15">
        <f>'[1]29'!H53</f>
        <v>280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280</v>
      </c>
      <c r="L51" s="18">
        <f>frq!C51</f>
        <v>1</v>
      </c>
      <c r="M51" s="16">
        <f t="shared" si="7"/>
        <v>280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280</v>
      </c>
      <c r="R51" s="17"/>
    </row>
    <row r="52" spans="1:18">
      <c r="A52" s="8" t="s">
        <v>94</v>
      </c>
      <c r="B52" s="15">
        <f>'[1]29'!B54</f>
        <v>280</v>
      </c>
      <c r="C52" s="16">
        <f>'[1]29'!C54</f>
        <v>0</v>
      </c>
      <c r="D52" s="16">
        <f>'[1]29'!D54</f>
        <v>0</v>
      </c>
      <c r="E52" s="16">
        <f>'[1]29'!E54</f>
        <v>0</v>
      </c>
      <c r="F52" s="15">
        <f t="shared" si="6"/>
        <v>280</v>
      </c>
      <c r="G52" s="15">
        <f>'[1]29'!H54</f>
        <v>280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280</v>
      </c>
      <c r="L52" s="18">
        <f>frq!C52</f>
        <v>1</v>
      </c>
      <c r="M52" s="16">
        <f t="shared" si="7"/>
        <v>280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280</v>
      </c>
      <c r="R52" s="17"/>
    </row>
    <row r="53" spans="1:18">
      <c r="A53" s="8" t="s">
        <v>95</v>
      </c>
      <c r="B53" s="15">
        <f>'[1]29'!B55</f>
        <v>280</v>
      </c>
      <c r="C53" s="16">
        <f>'[1]29'!C55</f>
        <v>0</v>
      </c>
      <c r="D53" s="16">
        <f>'[1]29'!D55</f>
        <v>0</v>
      </c>
      <c r="E53" s="16">
        <f>'[1]29'!E55</f>
        <v>0</v>
      </c>
      <c r="F53" s="15">
        <f t="shared" si="6"/>
        <v>280</v>
      </c>
      <c r="G53" s="15">
        <f>'[1]29'!H55</f>
        <v>280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280</v>
      </c>
      <c r="L53" s="18">
        <f>frq!C53</f>
        <v>1</v>
      </c>
      <c r="M53" s="16">
        <f t="shared" si="7"/>
        <v>280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280</v>
      </c>
      <c r="R53" s="17"/>
    </row>
    <row r="54" spans="1:18">
      <c r="A54" s="8" t="s">
        <v>96</v>
      </c>
      <c r="B54" s="15">
        <f>'[1]29'!B56</f>
        <v>280</v>
      </c>
      <c r="C54" s="16">
        <f>'[1]29'!C56</f>
        <v>0</v>
      </c>
      <c r="D54" s="16">
        <f>'[1]29'!D56</f>
        <v>0</v>
      </c>
      <c r="E54" s="16">
        <f>'[1]29'!E56</f>
        <v>0</v>
      </c>
      <c r="F54" s="15">
        <f t="shared" si="6"/>
        <v>280</v>
      </c>
      <c r="G54" s="15">
        <f>'[1]29'!H56</f>
        <v>280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280</v>
      </c>
      <c r="L54" s="18">
        <f>frq!C54</f>
        <v>1</v>
      </c>
      <c r="M54" s="16">
        <f t="shared" si="7"/>
        <v>280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280</v>
      </c>
      <c r="R54" s="17"/>
    </row>
    <row r="55" spans="1:18">
      <c r="A55" s="8" t="s">
        <v>97</v>
      </c>
      <c r="B55" s="15">
        <f>'[1]29'!B57</f>
        <v>280</v>
      </c>
      <c r="C55" s="16">
        <f>'[1]29'!C57</f>
        <v>0</v>
      </c>
      <c r="D55" s="16">
        <f>'[1]29'!D57</f>
        <v>0</v>
      </c>
      <c r="E55" s="16">
        <f>'[1]29'!E57</f>
        <v>0</v>
      </c>
      <c r="F55" s="15">
        <f t="shared" si="6"/>
        <v>280</v>
      </c>
      <c r="G55" s="15">
        <f>'[1]29'!H57</f>
        <v>280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280</v>
      </c>
      <c r="L55" s="18">
        <f>frq!C55</f>
        <v>1</v>
      </c>
      <c r="M55" s="16">
        <f t="shared" si="7"/>
        <v>280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280</v>
      </c>
      <c r="R55" s="17"/>
    </row>
    <row r="56" spans="1:18">
      <c r="A56" s="8" t="s">
        <v>98</v>
      </c>
      <c r="B56" s="15">
        <f>'[1]29'!B58</f>
        <v>280</v>
      </c>
      <c r="C56" s="16">
        <f>'[1]29'!C58</f>
        <v>0</v>
      </c>
      <c r="D56" s="16">
        <f>'[1]29'!D58</f>
        <v>0</v>
      </c>
      <c r="E56" s="16">
        <f>'[1]29'!E58</f>
        <v>0</v>
      </c>
      <c r="F56" s="15">
        <f t="shared" si="6"/>
        <v>280</v>
      </c>
      <c r="G56" s="15">
        <f>'[1]29'!H58</f>
        <v>280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280</v>
      </c>
      <c r="L56" s="18">
        <f>frq!C56</f>
        <v>1</v>
      </c>
      <c r="M56" s="16">
        <f t="shared" si="7"/>
        <v>280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280</v>
      </c>
      <c r="R56" s="17"/>
    </row>
    <row r="57" spans="1:18">
      <c r="A57" s="8" t="s">
        <v>99</v>
      </c>
      <c r="B57" s="15">
        <f>'[1]29'!B59</f>
        <v>280</v>
      </c>
      <c r="C57" s="16">
        <f>'[1]29'!C59</f>
        <v>0</v>
      </c>
      <c r="D57" s="16">
        <f>'[1]29'!D59</f>
        <v>0</v>
      </c>
      <c r="E57" s="16">
        <f>'[1]29'!E59</f>
        <v>0</v>
      </c>
      <c r="F57" s="15">
        <f t="shared" si="6"/>
        <v>280</v>
      </c>
      <c r="G57" s="15">
        <f>'[1]29'!H59</f>
        <v>280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280</v>
      </c>
      <c r="L57" s="18">
        <f>frq!C57</f>
        <v>1</v>
      </c>
      <c r="M57" s="16">
        <f t="shared" si="7"/>
        <v>280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280</v>
      </c>
      <c r="R57" s="17"/>
    </row>
    <row r="58" spans="1:18">
      <c r="A58" s="8" t="s">
        <v>100</v>
      </c>
      <c r="B58" s="15">
        <f>'[1]29'!B60</f>
        <v>280</v>
      </c>
      <c r="C58" s="16">
        <f>'[1]29'!C60</f>
        <v>0</v>
      </c>
      <c r="D58" s="16">
        <f>'[1]29'!D60</f>
        <v>0</v>
      </c>
      <c r="E58" s="16">
        <f>'[1]29'!E60</f>
        <v>0</v>
      </c>
      <c r="F58" s="15">
        <f t="shared" si="6"/>
        <v>280</v>
      </c>
      <c r="G58" s="15">
        <f>'[1]29'!H60</f>
        <v>280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280</v>
      </c>
      <c r="L58" s="18">
        <f>frq!C58</f>
        <v>1</v>
      </c>
      <c r="M58" s="16">
        <f t="shared" si="7"/>
        <v>280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280</v>
      </c>
      <c r="R58" s="17"/>
    </row>
    <row r="59" spans="1:18">
      <c r="A59" s="8" t="s">
        <v>101</v>
      </c>
      <c r="B59" s="15">
        <f>'[1]29'!B61</f>
        <v>280</v>
      </c>
      <c r="C59" s="16">
        <f>'[1]29'!C61</f>
        <v>0</v>
      </c>
      <c r="D59" s="16">
        <f>'[1]29'!D61</f>
        <v>0</v>
      </c>
      <c r="E59" s="16">
        <f>'[1]29'!E61</f>
        <v>0</v>
      </c>
      <c r="F59" s="15">
        <f t="shared" si="6"/>
        <v>280</v>
      </c>
      <c r="G59" s="15">
        <f>'[1]29'!H61</f>
        <v>280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280</v>
      </c>
      <c r="L59" s="18">
        <f>frq!C59</f>
        <v>1</v>
      </c>
      <c r="M59" s="16">
        <f t="shared" si="7"/>
        <v>280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280</v>
      </c>
      <c r="R59" s="17"/>
    </row>
    <row r="60" spans="1:18">
      <c r="A60" s="8" t="s">
        <v>102</v>
      </c>
      <c r="B60" s="15">
        <f>'[1]29'!B62</f>
        <v>280</v>
      </c>
      <c r="C60" s="16">
        <f>'[1]29'!C62</f>
        <v>0</v>
      </c>
      <c r="D60" s="16">
        <f>'[1]29'!D62</f>
        <v>0</v>
      </c>
      <c r="E60" s="16">
        <f>'[1]29'!E62</f>
        <v>0</v>
      </c>
      <c r="F60" s="15">
        <f t="shared" si="6"/>
        <v>280</v>
      </c>
      <c r="G60" s="15">
        <f>'[1]29'!H62</f>
        <v>280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280</v>
      </c>
      <c r="L60" s="18">
        <f>frq!C60</f>
        <v>1</v>
      </c>
      <c r="M60" s="16">
        <f t="shared" si="7"/>
        <v>280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280</v>
      </c>
      <c r="R60" s="17"/>
    </row>
    <row r="61" spans="1:18">
      <c r="A61" s="8" t="s">
        <v>103</v>
      </c>
      <c r="B61" s="15">
        <f>'[1]29'!B63</f>
        <v>280</v>
      </c>
      <c r="C61" s="16">
        <f>'[1]29'!C63</f>
        <v>0</v>
      </c>
      <c r="D61" s="16">
        <f>'[1]29'!D63</f>
        <v>0</v>
      </c>
      <c r="E61" s="16">
        <f>'[1]29'!E63</f>
        <v>0</v>
      </c>
      <c r="F61" s="15">
        <f t="shared" si="6"/>
        <v>280</v>
      </c>
      <c r="G61" s="15">
        <f>'[1]29'!H63</f>
        <v>280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280</v>
      </c>
      <c r="L61" s="18">
        <f>frq!C61</f>
        <v>1</v>
      </c>
      <c r="M61" s="16">
        <f t="shared" si="7"/>
        <v>280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280</v>
      </c>
      <c r="R61" s="17"/>
    </row>
    <row r="62" spans="1:18">
      <c r="A62" s="8" t="s">
        <v>104</v>
      </c>
      <c r="B62" s="15">
        <f>'[1]29'!B64</f>
        <v>280</v>
      </c>
      <c r="C62" s="16">
        <f>'[1]29'!C64</f>
        <v>0</v>
      </c>
      <c r="D62" s="16">
        <f>'[1]29'!D64</f>
        <v>0</v>
      </c>
      <c r="E62" s="16">
        <f>'[1]29'!E64</f>
        <v>0</v>
      </c>
      <c r="F62" s="15">
        <f t="shared" si="6"/>
        <v>280</v>
      </c>
      <c r="G62" s="15">
        <f>'[1]29'!H64</f>
        <v>280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280</v>
      </c>
      <c r="L62" s="18">
        <f>frq!C62</f>
        <v>1</v>
      </c>
      <c r="M62" s="16">
        <f t="shared" si="7"/>
        <v>280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280</v>
      </c>
      <c r="R62" s="17"/>
    </row>
    <row r="63" spans="1:18">
      <c r="A63" s="8" t="s">
        <v>105</v>
      </c>
      <c r="B63" s="15">
        <f>'[1]29'!B65</f>
        <v>280</v>
      </c>
      <c r="C63" s="16">
        <f>'[1]29'!C65</f>
        <v>0</v>
      </c>
      <c r="D63" s="16">
        <f>'[1]29'!D65</f>
        <v>0</v>
      </c>
      <c r="E63" s="16">
        <f>'[1]29'!E65</f>
        <v>0</v>
      </c>
      <c r="F63" s="15">
        <f t="shared" si="6"/>
        <v>280</v>
      </c>
      <c r="G63" s="15">
        <f>'[1]29'!H65</f>
        <v>280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280</v>
      </c>
      <c r="L63" s="18">
        <f>frq!C63</f>
        <v>1</v>
      </c>
      <c r="M63" s="16">
        <f t="shared" si="7"/>
        <v>280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280</v>
      </c>
      <c r="R63" s="17"/>
    </row>
    <row r="64" spans="1:18">
      <c r="A64" s="8" t="s">
        <v>106</v>
      </c>
      <c r="B64" s="15">
        <f>'[1]29'!B66</f>
        <v>280</v>
      </c>
      <c r="C64" s="16">
        <f>'[1]29'!C66</f>
        <v>0</v>
      </c>
      <c r="D64" s="16">
        <f>'[1]29'!D66</f>
        <v>0</v>
      </c>
      <c r="E64" s="16">
        <f>'[1]29'!E66</f>
        <v>0</v>
      </c>
      <c r="F64" s="15">
        <f t="shared" si="6"/>
        <v>280</v>
      </c>
      <c r="G64" s="15">
        <f>'[1]29'!H66</f>
        <v>280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280</v>
      </c>
      <c r="L64" s="18">
        <f>frq!C64</f>
        <v>1</v>
      </c>
      <c r="M64" s="16">
        <f t="shared" si="7"/>
        <v>280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280</v>
      </c>
      <c r="R64" s="17"/>
    </row>
    <row r="65" spans="1:19">
      <c r="A65" s="8" t="s">
        <v>107</v>
      </c>
      <c r="B65" s="15">
        <f>'[1]29'!B67</f>
        <v>280</v>
      </c>
      <c r="C65" s="16">
        <f>'[1]29'!C67</f>
        <v>0</v>
      </c>
      <c r="D65" s="16">
        <f>'[1]29'!D67</f>
        <v>0</v>
      </c>
      <c r="E65" s="16">
        <f>'[1]29'!E67</f>
        <v>0</v>
      </c>
      <c r="F65" s="15">
        <f t="shared" si="6"/>
        <v>280</v>
      </c>
      <c r="G65" s="15">
        <f>'[1]29'!H67</f>
        <v>280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280</v>
      </c>
      <c r="L65" s="18">
        <f>frq!C65</f>
        <v>1</v>
      </c>
      <c r="M65" s="16">
        <f t="shared" si="7"/>
        <v>280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280</v>
      </c>
      <c r="R65" s="17"/>
    </row>
    <row r="66" spans="1:19">
      <c r="A66" s="8" t="s">
        <v>108</v>
      </c>
      <c r="B66" s="15">
        <f>'[1]29'!B68</f>
        <v>280</v>
      </c>
      <c r="C66" s="16">
        <f>'[1]29'!C68</f>
        <v>0</v>
      </c>
      <c r="D66" s="16">
        <f>'[1]29'!D68</f>
        <v>0</v>
      </c>
      <c r="E66" s="16">
        <f>'[1]29'!E68</f>
        <v>0</v>
      </c>
      <c r="F66" s="15">
        <f t="shared" si="6"/>
        <v>280</v>
      </c>
      <c r="G66" s="15">
        <f>'[1]29'!H68</f>
        <v>280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280</v>
      </c>
      <c r="L66" s="18">
        <f>frq!C66</f>
        <v>1</v>
      </c>
      <c r="M66" s="16">
        <f t="shared" si="7"/>
        <v>280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280</v>
      </c>
      <c r="R66" s="17"/>
    </row>
    <row r="67" spans="1:19">
      <c r="A67" s="8" t="s">
        <v>109</v>
      </c>
      <c r="B67" s="15">
        <f>'[1]29'!B69</f>
        <v>280</v>
      </c>
      <c r="C67" s="16">
        <f>'[1]29'!C69</f>
        <v>0</v>
      </c>
      <c r="D67" s="16">
        <f>'[1]29'!D69</f>
        <v>0</v>
      </c>
      <c r="E67" s="16">
        <f>'[1]29'!E69</f>
        <v>0</v>
      </c>
      <c r="F67" s="15">
        <f t="shared" si="6"/>
        <v>280</v>
      </c>
      <c r="G67" s="15">
        <f>'[1]29'!H69</f>
        <v>280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280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280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280</v>
      </c>
      <c r="R67" s="17"/>
    </row>
    <row r="68" spans="1:19">
      <c r="A68" s="8" t="s">
        <v>110</v>
      </c>
      <c r="B68" s="15">
        <f>'[1]29'!B70</f>
        <v>280</v>
      </c>
      <c r="C68" s="16">
        <f>'[1]29'!C70</f>
        <v>0</v>
      </c>
      <c r="D68" s="16">
        <f>'[1]29'!D70</f>
        <v>0</v>
      </c>
      <c r="E68" s="16">
        <f>'[1]29'!E70</f>
        <v>0</v>
      </c>
      <c r="F68" s="15">
        <f t="shared" si="6"/>
        <v>280</v>
      </c>
      <c r="G68" s="15">
        <f>'[1]29'!H70</f>
        <v>280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280</v>
      </c>
      <c r="L68" s="18">
        <f>frq!C68</f>
        <v>1</v>
      </c>
      <c r="M68" s="16">
        <f t="shared" si="11"/>
        <v>280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280</v>
      </c>
      <c r="R68" s="17"/>
    </row>
    <row r="69" spans="1:19">
      <c r="A69" s="8" t="s">
        <v>111</v>
      </c>
      <c r="B69" s="15">
        <f>'[1]29'!B71</f>
        <v>280</v>
      </c>
      <c r="C69" s="16">
        <f>'[1]29'!C71</f>
        <v>0</v>
      </c>
      <c r="D69" s="16">
        <f>'[1]29'!D71</f>
        <v>0</v>
      </c>
      <c r="E69" s="16">
        <f>'[1]29'!E71</f>
        <v>0</v>
      </c>
      <c r="F69" s="15">
        <f t="shared" ref="F69:F98" si="17">SUM(B69:E69)</f>
        <v>280</v>
      </c>
      <c r="G69" s="15">
        <f>'[1]29'!H71</f>
        <v>280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280</v>
      </c>
      <c r="L69" s="18">
        <f>frq!C69</f>
        <v>1</v>
      </c>
      <c r="M69" s="16">
        <f t="shared" si="11"/>
        <v>280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280</v>
      </c>
      <c r="R69" s="17"/>
      <c r="S69">
        <f>96*4</f>
        <v>384</v>
      </c>
    </row>
    <row r="70" spans="1:19">
      <c r="A70" s="8" t="s">
        <v>112</v>
      </c>
      <c r="B70" s="15">
        <f>'[1]29'!B72</f>
        <v>280</v>
      </c>
      <c r="C70" s="16">
        <f>'[1]29'!C72</f>
        <v>0</v>
      </c>
      <c r="D70" s="16">
        <f>'[1]29'!D72</f>
        <v>0</v>
      </c>
      <c r="E70" s="16">
        <f>'[1]29'!E72</f>
        <v>0</v>
      </c>
      <c r="F70" s="15">
        <f t="shared" si="17"/>
        <v>280</v>
      </c>
      <c r="G70" s="15">
        <f>'[1]29'!H72</f>
        <v>280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280</v>
      </c>
      <c r="L70" s="18">
        <f>frq!C70</f>
        <v>1</v>
      </c>
      <c r="M70" s="16">
        <f t="shared" si="11"/>
        <v>280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280</v>
      </c>
      <c r="R70" s="17"/>
    </row>
    <row r="71" spans="1:19">
      <c r="A71" s="8" t="s">
        <v>113</v>
      </c>
      <c r="B71" s="15">
        <f>'[1]29'!B73</f>
        <v>280</v>
      </c>
      <c r="C71" s="16">
        <f>'[1]29'!C73</f>
        <v>0</v>
      </c>
      <c r="D71" s="16">
        <f>'[1]29'!D73</f>
        <v>0</v>
      </c>
      <c r="E71" s="16">
        <f>'[1]29'!E73</f>
        <v>0</v>
      </c>
      <c r="F71" s="15">
        <f t="shared" si="17"/>
        <v>280</v>
      </c>
      <c r="G71" s="15">
        <f>'[1]29'!H73</f>
        <v>280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280</v>
      </c>
      <c r="L71" s="18">
        <f>frq!C71</f>
        <v>1</v>
      </c>
      <c r="M71" s="16">
        <f t="shared" si="11"/>
        <v>280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280</v>
      </c>
      <c r="R71" s="17"/>
    </row>
    <row r="72" spans="1:19">
      <c r="A72" s="8" t="s">
        <v>114</v>
      </c>
      <c r="B72" s="15">
        <f>'[1]29'!B74</f>
        <v>280</v>
      </c>
      <c r="C72" s="16">
        <f>'[1]29'!C74</f>
        <v>0</v>
      </c>
      <c r="D72" s="16">
        <f>'[1]29'!D74</f>
        <v>0</v>
      </c>
      <c r="E72" s="16">
        <f>'[1]29'!E74</f>
        <v>0</v>
      </c>
      <c r="F72" s="15">
        <f t="shared" si="17"/>
        <v>280</v>
      </c>
      <c r="G72" s="15">
        <f>'[1]29'!H74</f>
        <v>280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280</v>
      </c>
      <c r="L72" s="18">
        <f>frq!C72</f>
        <v>1</v>
      </c>
      <c r="M72" s="16">
        <f t="shared" si="11"/>
        <v>280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280</v>
      </c>
      <c r="R72" s="17"/>
    </row>
    <row r="73" spans="1:19">
      <c r="A73" s="8" t="s">
        <v>115</v>
      </c>
      <c r="B73" s="15">
        <f>'[1]29'!B75</f>
        <v>290</v>
      </c>
      <c r="C73" s="16">
        <f>'[1]29'!C75</f>
        <v>0</v>
      </c>
      <c r="D73" s="16">
        <f>'[1]29'!D75</f>
        <v>0</v>
      </c>
      <c r="E73" s="16">
        <f>'[1]29'!E75</f>
        <v>0</v>
      </c>
      <c r="F73" s="15">
        <f t="shared" si="17"/>
        <v>290</v>
      </c>
      <c r="G73" s="15">
        <f>'[1]29'!H75</f>
        <v>290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'[1]29'!B76</f>
        <v>290</v>
      </c>
      <c r="C74" s="16">
        <f>'[1]29'!C76</f>
        <v>0</v>
      </c>
      <c r="D74" s="16">
        <f>'[1]29'!D76</f>
        <v>0</v>
      </c>
      <c r="E74" s="16">
        <f>'[1]29'!E76</f>
        <v>0</v>
      </c>
      <c r="F74" s="15">
        <f t="shared" si="17"/>
        <v>290</v>
      </c>
      <c r="G74" s="15">
        <f>'[1]29'!H76</f>
        <v>290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'[1]29'!B77</f>
        <v>290</v>
      </c>
      <c r="C75" s="16">
        <f>'[1]29'!C77</f>
        <v>0</v>
      </c>
      <c r="D75" s="16">
        <f>'[1]29'!D77</f>
        <v>0</v>
      </c>
      <c r="E75" s="16">
        <f>'[1]29'!E77</f>
        <v>0</v>
      </c>
      <c r="F75" s="15">
        <f t="shared" si="17"/>
        <v>290</v>
      </c>
      <c r="G75" s="15">
        <f>'[1]29'!H77</f>
        <v>290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'[1]29'!B78</f>
        <v>290</v>
      </c>
      <c r="C76" s="16">
        <f>'[1]29'!C78</f>
        <v>0</v>
      </c>
      <c r="D76" s="16">
        <f>'[1]29'!D78</f>
        <v>0</v>
      </c>
      <c r="E76" s="16">
        <f>'[1]29'!E78</f>
        <v>0</v>
      </c>
      <c r="F76" s="15">
        <f t="shared" si="17"/>
        <v>290</v>
      </c>
      <c r="G76" s="15">
        <f>'[1]29'!H78</f>
        <v>290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'[1]29'!B79</f>
        <v>290</v>
      </c>
      <c r="C77" s="16">
        <f>'[1]29'!C79</f>
        <v>0</v>
      </c>
      <c r="D77" s="16">
        <f>'[1]29'!D79</f>
        <v>0</v>
      </c>
      <c r="E77" s="16">
        <f>'[1]29'!E79</f>
        <v>0</v>
      </c>
      <c r="F77" s="15">
        <f t="shared" si="17"/>
        <v>290</v>
      </c>
      <c r="G77" s="15">
        <f>'[1]29'!H79</f>
        <v>290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'[1]29'!B80</f>
        <v>290</v>
      </c>
      <c r="C78" s="16">
        <f>'[1]29'!C80</f>
        <v>0</v>
      </c>
      <c r="D78" s="16">
        <f>'[1]29'!D80</f>
        <v>0</v>
      </c>
      <c r="E78" s="16">
        <f>'[1]29'!E80</f>
        <v>0</v>
      </c>
      <c r="F78" s="15">
        <f t="shared" si="17"/>
        <v>290</v>
      </c>
      <c r="G78" s="15">
        <f>'[1]29'!H80</f>
        <v>290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'[1]29'!B81</f>
        <v>290</v>
      </c>
      <c r="C79" s="16">
        <f>'[1]29'!C81</f>
        <v>0</v>
      </c>
      <c r="D79" s="16">
        <f>'[1]29'!D81</f>
        <v>0</v>
      </c>
      <c r="E79" s="16">
        <f>'[1]29'!E81</f>
        <v>0</v>
      </c>
      <c r="F79" s="15">
        <f t="shared" si="17"/>
        <v>290</v>
      </c>
      <c r="G79" s="15">
        <f>'[1]29'!H81</f>
        <v>290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'[1]29'!B82</f>
        <v>290</v>
      </c>
      <c r="C80" s="16">
        <f>'[1]29'!C82</f>
        <v>0</v>
      </c>
      <c r="D80" s="16">
        <f>'[1]29'!D82</f>
        <v>0</v>
      </c>
      <c r="E80" s="16">
        <f>'[1]29'!E82</f>
        <v>0</v>
      </c>
      <c r="F80" s="15">
        <f t="shared" si="17"/>
        <v>290</v>
      </c>
      <c r="G80" s="15">
        <f>'[1]29'!H82</f>
        <v>290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'[1]29'!B83</f>
        <v>290</v>
      </c>
      <c r="C81" s="16">
        <f>'[1]29'!C83</f>
        <v>0</v>
      </c>
      <c r="D81" s="16">
        <f>'[1]29'!D83</f>
        <v>0</v>
      </c>
      <c r="E81" s="16">
        <f>'[1]29'!E83</f>
        <v>0</v>
      </c>
      <c r="F81" s="15">
        <f t="shared" si="17"/>
        <v>290</v>
      </c>
      <c r="G81" s="15">
        <f>'[1]29'!H83</f>
        <v>290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'[1]29'!B84</f>
        <v>290</v>
      </c>
      <c r="C82" s="16">
        <f>'[1]29'!C84</f>
        <v>0</v>
      </c>
      <c r="D82" s="16">
        <f>'[1]29'!D84</f>
        <v>0</v>
      </c>
      <c r="E82" s="16">
        <f>'[1]29'!E84</f>
        <v>0</v>
      </c>
      <c r="F82" s="15">
        <f t="shared" si="17"/>
        <v>290</v>
      </c>
      <c r="G82" s="15">
        <f>'[1]29'!H84</f>
        <v>290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'[1]29'!B85</f>
        <v>290</v>
      </c>
      <c r="C83" s="16">
        <f>'[1]29'!C85</f>
        <v>0</v>
      </c>
      <c r="D83" s="16">
        <f>'[1]29'!D85</f>
        <v>0</v>
      </c>
      <c r="E83" s="16">
        <f>'[1]29'!E85</f>
        <v>0</v>
      </c>
      <c r="F83" s="15">
        <f t="shared" si="17"/>
        <v>290</v>
      </c>
      <c r="G83" s="15">
        <f>'[1]29'!H85</f>
        <v>290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'[1]29'!B86</f>
        <v>290</v>
      </c>
      <c r="C84" s="16">
        <f>'[1]29'!C86</f>
        <v>0</v>
      </c>
      <c r="D84" s="16">
        <f>'[1]29'!D86</f>
        <v>0</v>
      </c>
      <c r="E84" s="16">
        <f>'[1]29'!E86</f>
        <v>0</v>
      </c>
      <c r="F84" s="15">
        <f t="shared" si="17"/>
        <v>290</v>
      </c>
      <c r="G84" s="15">
        <f>'[1]29'!H86</f>
        <v>290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'[1]29'!B87</f>
        <v>290</v>
      </c>
      <c r="C85" s="16">
        <f>'[1]29'!C87</f>
        <v>0</v>
      </c>
      <c r="D85" s="16">
        <f>'[1]29'!D87</f>
        <v>0</v>
      </c>
      <c r="E85" s="16">
        <f>'[1]29'!E87</f>
        <v>0</v>
      </c>
      <c r="F85" s="15">
        <f t="shared" si="17"/>
        <v>290</v>
      </c>
      <c r="G85" s="15">
        <f>'[1]29'!H87</f>
        <v>290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'[1]29'!B88</f>
        <v>290</v>
      </c>
      <c r="C86" s="16">
        <f>'[1]29'!C88</f>
        <v>0</v>
      </c>
      <c r="D86" s="16">
        <f>'[1]29'!D88</f>
        <v>0</v>
      </c>
      <c r="E86" s="16">
        <f>'[1]29'!E88</f>
        <v>0</v>
      </c>
      <c r="F86" s="15">
        <f t="shared" si="17"/>
        <v>290</v>
      </c>
      <c r="G86" s="15">
        <f>'[1]29'!H88</f>
        <v>290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'[1]29'!B89</f>
        <v>290</v>
      </c>
      <c r="C87" s="16">
        <f>'[1]29'!C89</f>
        <v>0</v>
      </c>
      <c r="D87" s="16">
        <f>'[1]29'!D89</f>
        <v>0</v>
      </c>
      <c r="E87" s="16">
        <f>'[1]29'!E89</f>
        <v>0</v>
      </c>
      <c r="F87" s="15">
        <f t="shared" si="17"/>
        <v>290</v>
      </c>
      <c r="G87" s="15">
        <f>'[1]29'!H89</f>
        <v>290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'[1]29'!B90</f>
        <v>290</v>
      </c>
      <c r="C88" s="16">
        <f>'[1]29'!C90</f>
        <v>0</v>
      </c>
      <c r="D88" s="16">
        <f>'[1]29'!D90</f>
        <v>0</v>
      </c>
      <c r="E88" s="16">
        <f>'[1]29'!E90</f>
        <v>0</v>
      </c>
      <c r="F88" s="15">
        <f t="shared" si="17"/>
        <v>290</v>
      </c>
      <c r="G88" s="15">
        <f>'[1]29'!H90</f>
        <v>290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'[1]29'!B91</f>
        <v>290</v>
      </c>
      <c r="C89" s="16">
        <f>'[1]29'!C91</f>
        <v>0</v>
      </c>
      <c r="D89" s="16">
        <f>'[1]29'!D91</f>
        <v>0</v>
      </c>
      <c r="E89" s="16">
        <f>'[1]29'!E91</f>
        <v>0</v>
      </c>
      <c r="F89" s="15">
        <f t="shared" si="17"/>
        <v>290</v>
      </c>
      <c r="G89" s="15">
        <f>'[1]29'!H91</f>
        <v>290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'[1]29'!B92</f>
        <v>290</v>
      </c>
      <c r="C90" s="16">
        <f>'[1]29'!C92</f>
        <v>0</v>
      </c>
      <c r="D90" s="16">
        <f>'[1]29'!D92</f>
        <v>0</v>
      </c>
      <c r="E90" s="16">
        <f>'[1]29'!E92</f>
        <v>0</v>
      </c>
      <c r="F90" s="15">
        <f t="shared" si="17"/>
        <v>290</v>
      </c>
      <c r="G90" s="15">
        <f>'[1]29'!H92</f>
        <v>290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'[1]29'!B93</f>
        <v>290</v>
      </c>
      <c r="C91" s="16">
        <f>'[1]29'!C93</f>
        <v>0</v>
      </c>
      <c r="D91" s="16">
        <f>'[1]29'!D93</f>
        <v>0</v>
      </c>
      <c r="E91" s="16">
        <f>'[1]29'!E93</f>
        <v>0</v>
      </c>
      <c r="F91" s="15">
        <f t="shared" si="17"/>
        <v>290</v>
      </c>
      <c r="G91" s="15">
        <f>'[1]29'!H93</f>
        <v>290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'[1]29'!B94</f>
        <v>290</v>
      </c>
      <c r="C92" s="16">
        <f>'[1]29'!C94</f>
        <v>0</v>
      </c>
      <c r="D92" s="16">
        <f>'[1]29'!D94</f>
        <v>0</v>
      </c>
      <c r="E92" s="16">
        <f>'[1]29'!E94</f>
        <v>0</v>
      </c>
      <c r="F92" s="15">
        <f t="shared" si="17"/>
        <v>290</v>
      </c>
      <c r="G92" s="15">
        <f>'[1]29'!H94</f>
        <v>290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'[1]29'!B95</f>
        <v>290</v>
      </c>
      <c r="C93" s="16">
        <f>'[1]29'!C95</f>
        <v>0</v>
      </c>
      <c r="D93" s="16">
        <f>'[1]29'!D95</f>
        <v>0</v>
      </c>
      <c r="E93" s="16">
        <f>'[1]29'!E95</f>
        <v>0</v>
      </c>
      <c r="F93" s="15">
        <f t="shared" si="17"/>
        <v>290</v>
      </c>
      <c r="G93" s="15">
        <f>'[1]29'!H95</f>
        <v>290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'[1]29'!B96</f>
        <v>290</v>
      </c>
      <c r="C94" s="16">
        <f>'[1]29'!C96</f>
        <v>0</v>
      </c>
      <c r="D94" s="16">
        <f>'[1]29'!D96</f>
        <v>0</v>
      </c>
      <c r="E94" s="16">
        <f>'[1]29'!E96</f>
        <v>0</v>
      </c>
      <c r="F94" s="15">
        <f t="shared" si="17"/>
        <v>290</v>
      </c>
      <c r="G94" s="15">
        <f>'[1]29'!H96</f>
        <v>290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'[1]29'!B97</f>
        <v>290</v>
      </c>
      <c r="C95" s="16">
        <f>'[1]29'!C97</f>
        <v>0</v>
      </c>
      <c r="D95" s="16">
        <f>'[1]29'!D97</f>
        <v>0</v>
      </c>
      <c r="E95" s="16">
        <f>'[1]29'!E97</f>
        <v>0</v>
      </c>
      <c r="F95" s="15">
        <f t="shared" si="17"/>
        <v>290</v>
      </c>
      <c r="G95" s="15">
        <f>'[1]29'!H97</f>
        <v>290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'[1]29'!B98</f>
        <v>290</v>
      </c>
      <c r="C96" s="16">
        <f>'[1]29'!C98</f>
        <v>0</v>
      </c>
      <c r="D96" s="16">
        <f>'[1]29'!D98</f>
        <v>0</v>
      </c>
      <c r="E96" s="16">
        <f>'[1]29'!E98</f>
        <v>0</v>
      </c>
      <c r="F96" s="15">
        <f t="shared" si="17"/>
        <v>290</v>
      </c>
      <c r="G96" s="15">
        <f>'[1]29'!H98</f>
        <v>290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'[1]29'!B99</f>
        <v>290</v>
      </c>
      <c r="C97" s="16">
        <f>'[1]29'!C99</f>
        <v>0</v>
      </c>
      <c r="D97" s="16">
        <f>'[1]29'!D99</f>
        <v>0</v>
      </c>
      <c r="E97" s="16">
        <f>'[1]29'!E99</f>
        <v>0</v>
      </c>
      <c r="F97" s="15">
        <f t="shared" si="17"/>
        <v>290</v>
      </c>
      <c r="G97" s="15">
        <f>'[1]29'!H99</f>
        <v>290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'[1]29'!B100</f>
        <v>290</v>
      </c>
      <c r="C98" s="16">
        <f>'[1]29'!C100</f>
        <v>0</v>
      </c>
      <c r="D98" s="16">
        <f>'[1]29'!D100</f>
        <v>0</v>
      </c>
      <c r="E98" s="16">
        <f>'[1]29'!E100</f>
        <v>0</v>
      </c>
      <c r="F98" s="15">
        <f t="shared" si="17"/>
        <v>290</v>
      </c>
      <c r="G98" s="15">
        <f>'[1]29'!H100</f>
        <v>290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6.9012500000000001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6.9012500000000001</v>
      </c>
      <c r="G99" s="15">
        <f t="shared" si="18"/>
        <v>6.9012500000000001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6.9012500000000001</v>
      </c>
      <c r="L99" s="15">
        <f t="shared" si="18"/>
        <v>2.4E-2</v>
      </c>
      <c r="M99" s="15">
        <f t="shared" si="18"/>
        <v>6.9012500000000001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6.9012500000000001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2" workbookViewId="0">
      <selection activeCell="T100" sqref="T100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45441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'[2]29'!B5</f>
        <v>75</v>
      </c>
      <c r="C3" s="200">
        <f>'[2]29'!C5</f>
        <v>0</v>
      </c>
      <c r="D3" s="200">
        <f>'[2]29'!D5</f>
        <v>0</v>
      </c>
      <c r="E3" s="200">
        <f>'[2]29'!E5</f>
        <v>0</v>
      </c>
      <c r="F3" s="15">
        <f>SUM(B3:E3)</f>
        <v>75</v>
      </c>
      <c r="G3" s="199">
        <f>'[2]29'!H5</f>
        <v>35</v>
      </c>
      <c r="H3" s="200">
        <f>'[2]29'!I5</f>
        <v>0</v>
      </c>
      <c r="I3" s="200">
        <f>'[2]29'!J5</f>
        <v>0</v>
      </c>
      <c r="J3" s="200">
        <f>'[2]29'!K5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25</v>
      </c>
    </row>
    <row r="4" spans="1:19">
      <c r="A4" s="8" t="s">
        <v>46</v>
      </c>
      <c r="B4" s="199">
        <f>'[2]29'!B6</f>
        <v>75</v>
      </c>
      <c r="C4" s="200">
        <f>'[2]29'!C6</f>
        <v>0</v>
      </c>
      <c r="D4" s="200">
        <f>'[2]29'!D6</f>
        <v>0</v>
      </c>
      <c r="E4" s="200">
        <f>'[2]29'!E6</f>
        <v>0</v>
      </c>
      <c r="F4" s="15">
        <f>SUM(B4:E4)</f>
        <v>75</v>
      </c>
      <c r="G4" s="199">
        <f>'[2]29'!H6</f>
        <v>35</v>
      </c>
      <c r="H4" s="200">
        <f>'[2]29'!I6</f>
        <v>0</v>
      </c>
      <c r="I4" s="200">
        <f>'[2]29'!J6</f>
        <v>0</v>
      </c>
      <c r="J4" s="200">
        <f>'[2]29'!K6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25</v>
      </c>
    </row>
    <row r="5" spans="1:19">
      <c r="A5" s="8" t="s">
        <v>47</v>
      </c>
      <c r="B5" s="199">
        <f>'[2]29'!B7</f>
        <v>75</v>
      </c>
      <c r="C5" s="200">
        <f>'[2]29'!C7</f>
        <v>0</v>
      </c>
      <c r="D5" s="200">
        <f>'[2]29'!D7</f>
        <v>0</v>
      </c>
      <c r="E5" s="200">
        <f>'[2]29'!E7</f>
        <v>0</v>
      </c>
      <c r="F5" s="15">
        <f t="shared" ref="F5:F68" si="6">SUM(B5:E5)</f>
        <v>75</v>
      </c>
      <c r="G5" s="199">
        <f>'[2]29'!H7</f>
        <v>35</v>
      </c>
      <c r="H5" s="200">
        <f>'[2]29'!I7</f>
        <v>0</v>
      </c>
      <c r="I5" s="200">
        <f>'[2]29'!J7</f>
        <v>0</v>
      </c>
      <c r="J5" s="200">
        <f>'[2]29'!K7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25</v>
      </c>
    </row>
    <row r="6" spans="1:19">
      <c r="A6" s="8" t="s">
        <v>48</v>
      </c>
      <c r="B6" s="199">
        <f>'[2]29'!B8</f>
        <v>75</v>
      </c>
      <c r="C6" s="200">
        <f>'[2]29'!C8</f>
        <v>0</v>
      </c>
      <c r="D6" s="200">
        <f>'[2]29'!D8</f>
        <v>0</v>
      </c>
      <c r="E6" s="200">
        <f>'[2]29'!E8</f>
        <v>0</v>
      </c>
      <c r="F6" s="15">
        <f t="shared" si="6"/>
        <v>75</v>
      </c>
      <c r="G6" s="199">
        <f>'[2]29'!H8</f>
        <v>35</v>
      </c>
      <c r="H6" s="200">
        <f>'[2]29'!I8</f>
        <v>0</v>
      </c>
      <c r="I6" s="200">
        <f>'[2]29'!J8</f>
        <v>0</v>
      </c>
      <c r="J6" s="200">
        <f>'[2]29'!K8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25</v>
      </c>
    </row>
    <row r="7" spans="1:19">
      <c r="A7" s="8" t="s">
        <v>49</v>
      </c>
      <c r="B7" s="199">
        <f>'[2]29'!B9</f>
        <v>75</v>
      </c>
      <c r="C7" s="200">
        <f>'[2]29'!C9</f>
        <v>0</v>
      </c>
      <c r="D7" s="200">
        <f>'[2]29'!D9</f>
        <v>0</v>
      </c>
      <c r="E7" s="200">
        <f>'[2]29'!E9</f>
        <v>0</v>
      </c>
      <c r="F7" s="15">
        <f t="shared" si="6"/>
        <v>75</v>
      </c>
      <c r="G7" s="199">
        <f>'[2]29'!H9</f>
        <v>35</v>
      </c>
      <c r="H7" s="200">
        <f>'[2]29'!I9</f>
        <v>0</v>
      </c>
      <c r="I7" s="200">
        <f>'[2]29'!J9</f>
        <v>0</v>
      </c>
      <c r="J7" s="200">
        <f>'[2]29'!K9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25</v>
      </c>
    </row>
    <row r="8" spans="1:19">
      <c r="A8" s="8" t="s">
        <v>50</v>
      </c>
      <c r="B8" s="199">
        <f>'[2]29'!B10</f>
        <v>75</v>
      </c>
      <c r="C8" s="200">
        <f>'[2]29'!C10</f>
        <v>0</v>
      </c>
      <c r="D8" s="200">
        <f>'[2]29'!D10</f>
        <v>0</v>
      </c>
      <c r="E8" s="200">
        <f>'[2]29'!E10</f>
        <v>0</v>
      </c>
      <c r="F8" s="15">
        <f t="shared" si="6"/>
        <v>75</v>
      </c>
      <c r="G8" s="199">
        <f>'[2]29'!H10</f>
        <v>35</v>
      </c>
      <c r="H8" s="200">
        <f>'[2]29'!I10</f>
        <v>0</v>
      </c>
      <c r="I8" s="200">
        <f>'[2]29'!J10</f>
        <v>0</v>
      </c>
      <c r="J8" s="200">
        <f>'[2]29'!K10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25</v>
      </c>
    </row>
    <row r="9" spans="1:19">
      <c r="A9" s="8" t="s">
        <v>51</v>
      </c>
      <c r="B9" s="199">
        <f>'[2]29'!B11</f>
        <v>75</v>
      </c>
      <c r="C9" s="200">
        <f>'[2]29'!C11</f>
        <v>0</v>
      </c>
      <c r="D9" s="200">
        <f>'[2]29'!D11</f>
        <v>0</v>
      </c>
      <c r="E9" s="200">
        <f>'[2]29'!E11</f>
        <v>0</v>
      </c>
      <c r="F9" s="15">
        <f t="shared" si="6"/>
        <v>75</v>
      </c>
      <c r="G9" s="199">
        <f>'[2]29'!H11</f>
        <v>35</v>
      </c>
      <c r="H9" s="200">
        <f>'[2]29'!I11</f>
        <v>0</v>
      </c>
      <c r="I9" s="200">
        <f>'[2]29'!J11</f>
        <v>0</v>
      </c>
      <c r="J9" s="200">
        <f>'[2]29'!K11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25</v>
      </c>
    </row>
    <row r="10" spans="1:19">
      <c r="A10" s="8" t="s">
        <v>52</v>
      </c>
      <c r="B10" s="199">
        <f>'[2]29'!B12</f>
        <v>75</v>
      </c>
      <c r="C10" s="200">
        <f>'[2]29'!C12</f>
        <v>0</v>
      </c>
      <c r="D10" s="200">
        <f>'[2]29'!D12</f>
        <v>0</v>
      </c>
      <c r="E10" s="200">
        <f>'[2]29'!E12</f>
        <v>0</v>
      </c>
      <c r="F10" s="15">
        <f t="shared" si="6"/>
        <v>75</v>
      </c>
      <c r="G10" s="199">
        <f>'[2]29'!H12</f>
        <v>36</v>
      </c>
      <c r="H10" s="200">
        <f>'[2]29'!I12</f>
        <v>0</v>
      </c>
      <c r="I10" s="200">
        <f>'[2]29'!J12</f>
        <v>0</v>
      </c>
      <c r="J10" s="200">
        <f>'[2]29'!K12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>
        <v>25</v>
      </c>
    </row>
    <row r="11" spans="1:19">
      <c r="A11" s="8" t="s">
        <v>53</v>
      </c>
      <c r="B11" s="199">
        <f>'[2]29'!B13</f>
        <v>75</v>
      </c>
      <c r="C11" s="200">
        <f>'[2]29'!C13</f>
        <v>0</v>
      </c>
      <c r="D11" s="200">
        <f>'[2]29'!D13</f>
        <v>0</v>
      </c>
      <c r="E11" s="200">
        <f>'[2]29'!E13</f>
        <v>0</v>
      </c>
      <c r="F11" s="15">
        <f t="shared" si="6"/>
        <v>75</v>
      </c>
      <c r="G11" s="199">
        <f>'[2]29'!H13</f>
        <v>36</v>
      </c>
      <c r="H11" s="200">
        <f>'[2]29'!I13</f>
        <v>0</v>
      </c>
      <c r="I11" s="200">
        <f>'[2]29'!J13</f>
        <v>0</v>
      </c>
      <c r="J11" s="200">
        <f>'[2]29'!K13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>
        <v>33</v>
      </c>
    </row>
    <row r="12" spans="1:19">
      <c r="A12" s="8" t="s">
        <v>54</v>
      </c>
      <c r="B12" s="199">
        <f>'[2]29'!B14</f>
        <v>75</v>
      </c>
      <c r="C12" s="200">
        <f>'[2]29'!C14</f>
        <v>0</v>
      </c>
      <c r="D12" s="200">
        <f>'[2]29'!D14</f>
        <v>0</v>
      </c>
      <c r="E12" s="200">
        <f>'[2]29'!E14</f>
        <v>0</v>
      </c>
      <c r="F12" s="15">
        <f t="shared" si="6"/>
        <v>75</v>
      </c>
      <c r="G12" s="199">
        <f>'[2]29'!H14</f>
        <v>36</v>
      </c>
      <c r="H12" s="200">
        <f>'[2]29'!I14</f>
        <v>0</v>
      </c>
      <c r="I12" s="200">
        <f>'[2]29'!J14</f>
        <v>0</v>
      </c>
      <c r="J12" s="200">
        <f>'[2]29'!K14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>
        <v>33</v>
      </c>
    </row>
    <row r="13" spans="1:19">
      <c r="A13" s="8" t="s">
        <v>55</v>
      </c>
      <c r="B13" s="199">
        <f>'[2]29'!B15</f>
        <v>75</v>
      </c>
      <c r="C13" s="200">
        <f>'[2]29'!C15</f>
        <v>0</v>
      </c>
      <c r="D13" s="200">
        <f>'[2]29'!D15</f>
        <v>0</v>
      </c>
      <c r="E13" s="200">
        <f>'[2]29'!E15</f>
        <v>0</v>
      </c>
      <c r="F13" s="15">
        <f t="shared" si="6"/>
        <v>75</v>
      </c>
      <c r="G13" s="199">
        <f>'[2]29'!H15</f>
        <v>36</v>
      </c>
      <c r="H13" s="200">
        <f>'[2]29'!I15</f>
        <v>0</v>
      </c>
      <c r="I13" s="200">
        <f>'[2]29'!J15</f>
        <v>0</v>
      </c>
      <c r="J13" s="200">
        <f>'[2]29'!K15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>
        <v>33</v>
      </c>
    </row>
    <row r="14" spans="1:19">
      <c r="A14" s="8" t="s">
        <v>56</v>
      </c>
      <c r="B14" s="199">
        <f>'[2]29'!B16</f>
        <v>75</v>
      </c>
      <c r="C14" s="200">
        <f>'[2]29'!C16</f>
        <v>0</v>
      </c>
      <c r="D14" s="200">
        <f>'[2]29'!D16</f>
        <v>0</v>
      </c>
      <c r="E14" s="200">
        <f>'[2]29'!E16</f>
        <v>0</v>
      </c>
      <c r="F14" s="15">
        <f t="shared" si="6"/>
        <v>75</v>
      </c>
      <c r="G14" s="199">
        <f>'[2]29'!H16</f>
        <v>36</v>
      </c>
      <c r="H14" s="200">
        <f>'[2]29'!I16</f>
        <v>0</v>
      </c>
      <c r="I14" s="200">
        <f>'[2]29'!J16</f>
        <v>0</v>
      </c>
      <c r="J14" s="200">
        <f>'[2]29'!K16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>
        <v>33</v>
      </c>
    </row>
    <row r="15" spans="1:19">
      <c r="A15" s="8" t="s">
        <v>57</v>
      </c>
      <c r="B15" s="199">
        <f>'[2]29'!B17</f>
        <v>75</v>
      </c>
      <c r="C15" s="200">
        <f>'[2]29'!C17</f>
        <v>0</v>
      </c>
      <c r="D15" s="200">
        <f>'[2]29'!D17</f>
        <v>0</v>
      </c>
      <c r="E15" s="200">
        <f>'[2]29'!E17</f>
        <v>0</v>
      </c>
      <c r="F15" s="15">
        <f t="shared" si="6"/>
        <v>75</v>
      </c>
      <c r="G15" s="199">
        <f>'[2]29'!H17</f>
        <v>36</v>
      </c>
      <c r="H15" s="200">
        <f>'[2]29'!I17</f>
        <v>0</v>
      </c>
      <c r="I15" s="200">
        <f>'[2]29'!J17</f>
        <v>0</v>
      </c>
      <c r="J15" s="200">
        <f>'[2]29'!K17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>
        <v>33</v>
      </c>
    </row>
    <row r="16" spans="1:19">
      <c r="A16" s="8" t="s">
        <v>58</v>
      </c>
      <c r="B16" s="199">
        <f>'[2]29'!B18</f>
        <v>75</v>
      </c>
      <c r="C16" s="200">
        <f>'[2]29'!C18</f>
        <v>0</v>
      </c>
      <c r="D16" s="200">
        <f>'[2]29'!D18</f>
        <v>0</v>
      </c>
      <c r="E16" s="200">
        <f>'[2]29'!E18</f>
        <v>0</v>
      </c>
      <c r="F16" s="15">
        <f t="shared" si="6"/>
        <v>75</v>
      </c>
      <c r="G16" s="199">
        <f>'[2]29'!H18</f>
        <v>36</v>
      </c>
      <c r="H16" s="200">
        <f>'[2]29'!I18</f>
        <v>0</v>
      </c>
      <c r="I16" s="200">
        <f>'[2]29'!J18</f>
        <v>0</v>
      </c>
      <c r="J16" s="200">
        <f>'[2]29'!K18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>
        <v>33</v>
      </c>
    </row>
    <row r="17" spans="1:19">
      <c r="A17" s="8" t="s">
        <v>59</v>
      </c>
      <c r="B17" s="199">
        <f>'[2]29'!B19</f>
        <v>75</v>
      </c>
      <c r="C17" s="200">
        <f>'[2]29'!C19</f>
        <v>0</v>
      </c>
      <c r="D17" s="200">
        <f>'[2]29'!D19</f>
        <v>0</v>
      </c>
      <c r="E17" s="200">
        <f>'[2]29'!E19</f>
        <v>0</v>
      </c>
      <c r="F17" s="15">
        <f t="shared" si="6"/>
        <v>75</v>
      </c>
      <c r="G17" s="199">
        <f>'[2]29'!H19</f>
        <v>36</v>
      </c>
      <c r="H17" s="200">
        <f>'[2]29'!I19</f>
        <v>0</v>
      </c>
      <c r="I17" s="200">
        <f>'[2]29'!J19</f>
        <v>0</v>
      </c>
      <c r="J17" s="200">
        <f>'[2]29'!K19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>
        <v>33</v>
      </c>
    </row>
    <row r="18" spans="1:19">
      <c r="A18" s="8" t="s">
        <v>60</v>
      </c>
      <c r="B18" s="199">
        <f>'[2]29'!B20</f>
        <v>75</v>
      </c>
      <c r="C18" s="200">
        <f>'[2]29'!C20</f>
        <v>0</v>
      </c>
      <c r="D18" s="200">
        <f>'[2]29'!D20</f>
        <v>0</v>
      </c>
      <c r="E18" s="200">
        <f>'[2]29'!E20</f>
        <v>0</v>
      </c>
      <c r="F18" s="15">
        <f t="shared" si="6"/>
        <v>75</v>
      </c>
      <c r="G18" s="199">
        <f>'[2]29'!H20</f>
        <v>36</v>
      </c>
      <c r="H18" s="200">
        <f>'[2]29'!I20</f>
        <v>0</v>
      </c>
      <c r="I18" s="200">
        <f>'[2]29'!J20</f>
        <v>0</v>
      </c>
      <c r="J18" s="200">
        <f>'[2]29'!K20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>
        <v>33</v>
      </c>
    </row>
    <row r="19" spans="1:19">
      <c r="A19" s="8" t="s">
        <v>61</v>
      </c>
      <c r="B19" s="199">
        <f>'[2]29'!B21</f>
        <v>75</v>
      </c>
      <c r="C19" s="200">
        <f>'[2]29'!C21</f>
        <v>0</v>
      </c>
      <c r="D19" s="200">
        <f>'[2]29'!D21</f>
        <v>0</v>
      </c>
      <c r="E19" s="200">
        <f>'[2]29'!E21</f>
        <v>0</v>
      </c>
      <c r="F19" s="15">
        <f t="shared" si="6"/>
        <v>75</v>
      </c>
      <c r="G19" s="199">
        <f>'[2]29'!H21</f>
        <v>36</v>
      </c>
      <c r="H19" s="200">
        <f>'[2]29'!I21</f>
        <v>0</v>
      </c>
      <c r="I19" s="200">
        <f>'[2]29'!J21</f>
        <v>0</v>
      </c>
      <c r="J19" s="200">
        <f>'[2]29'!K21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>
        <v>33</v>
      </c>
    </row>
    <row r="20" spans="1:19">
      <c r="A20" s="8" t="s">
        <v>62</v>
      </c>
      <c r="B20" s="199">
        <f>'[2]29'!B22</f>
        <v>75</v>
      </c>
      <c r="C20" s="200">
        <f>'[2]29'!C22</f>
        <v>0</v>
      </c>
      <c r="D20" s="200">
        <f>'[2]29'!D22</f>
        <v>0</v>
      </c>
      <c r="E20" s="200">
        <f>'[2]29'!E22</f>
        <v>0</v>
      </c>
      <c r="F20" s="15">
        <f t="shared" si="6"/>
        <v>75</v>
      </c>
      <c r="G20" s="199">
        <f>'[2]29'!H22</f>
        <v>36</v>
      </c>
      <c r="H20" s="200">
        <f>'[2]29'!I22</f>
        <v>0</v>
      </c>
      <c r="I20" s="200">
        <f>'[2]29'!J22</f>
        <v>0</v>
      </c>
      <c r="J20" s="200">
        <f>'[2]29'!K22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>
        <v>33</v>
      </c>
    </row>
    <row r="21" spans="1:19">
      <c r="A21" s="8" t="s">
        <v>63</v>
      </c>
      <c r="B21" s="199">
        <f>'[2]29'!B23</f>
        <v>75</v>
      </c>
      <c r="C21" s="200">
        <f>'[2]29'!C23</f>
        <v>0</v>
      </c>
      <c r="D21" s="200">
        <f>'[2]29'!D23</f>
        <v>0</v>
      </c>
      <c r="E21" s="200">
        <f>'[2]29'!E23</f>
        <v>0</v>
      </c>
      <c r="F21" s="15">
        <f t="shared" si="6"/>
        <v>75</v>
      </c>
      <c r="G21" s="199">
        <f>'[2]29'!H23</f>
        <v>36</v>
      </c>
      <c r="H21" s="200">
        <f>'[2]29'!I23</f>
        <v>0</v>
      </c>
      <c r="I21" s="200">
        <f>'[2]29'!J23</f>
        <v>0</v>
      </c>
      <c r="J21" s="200">
        <f>'[2]29'!K23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>
        <v>33</v>
      </c>
    </row>
    <row r="22" spans="1:19">
      <c r="A22" s="8" t="s">
        <v>64</v>
      </c>
      <c r="B22" s="199">
        <f>'[2]29'!B24</f>
        <v>75</v>
      </c>
      <c r="C22" s="200">
        <f>'[2]29'!C24</f>
        <v>0</v>
      </c>
      <c r="D22" s="200">
        <f>'[2]29'!D24</f>
        <v>0</v>
      </c>
      <c r="E22" s="200">
        <f>'[2]29'!E24</f>
        <v>0</v>
      </c>
      <c r="F22" s="15">
        <f t="shared" si="6"/>
        <v>75</v>
      </c>
      <c r="G22" s="199">
        <f>'[2]29'!H24</f>
        <v>36</v>
      </c>
      <c r="H22" s="200">
        <f>'[2]29'!I24</f>
        <v>0</v>
      </c>
      <c r="I22" s="200">
        <f>'[2]29'!J24</f>
        <v>0</v>
      </c>
      <c r="J22" s="200">
        <f>'[2]29'!K24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>
        <v>33</v>
      </c>
    </row>
    <row r="23" spans="1:19">
      <c r="A23" s="8" t="s">
        <v>65</v>
      </c>
      <c r="B23" s="199">
        <f>'[2]29'!B25</f>
        <v>75</v>
      </c>
      <c r="C23" s="200">
        <f>'[2]29'!C25</f>
        <v>0</v>
      </c>
      <c r="D23" s="200">
        <f>'[2]29'!D25</f>
        <v>0</v>
      </c>
      <c r="E23" s="200">
        <f>'[2]29'!E25</f>
        <v>0</v>
      </c>
      <c r="F23" s="15">
        <f t="shared" si="6"/>
        <v>75</v>
      </c>
      <c r="G23" s="199">
        <f>'[2]29'!H25</f>
        <v>36</v>
      </c>
      <c r="H23" s="200">
        <f>'[2]29'!I25</f>
        <v>0</v>
      </c>
      <c r="I23" s="200">
        <f>'[2]29'!J25</f>
        <v>0</v>
      </c>
      <c r="J23" s="200">
        <f>'[2]29'!K25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>
        <v>33</v>
      </c>
    </row>
    <row r="24" spans="1:19">
      <c r="A24" s="8" t="s">
        <v>66</v>
      </c>
      <c r="B24" s="199">
        <f>'[2]29'!B26</f>
        <v>75</v>
      </c>
      <c r="C24" s="200">
        <f>'[2]29'!C26</f>
        <v>0</v>
      </c>
      <c r="D24" s="200">
        <f>'[2]29'!D26</f>
        <v>0</v>
      </c>
      <c r="E24" s="200">
        <f>'[2]29'!E26</f>
        <v>0</v>
      </c>
      <c r="F24" s="15">
        <f t="shared" si="6"/>
        <v>75</v>
      </c>
      <c r="G24" s="199">
        <f>'[2]29'!H26</f>
        <v>36</v>
      </c>
      <c r="H24" s="200">
        <f>'[2]29'!I26</f>
        <v>0</v>
      </c>
      <c r="I24" s="200">
        <f>'[2]29'!J26</f>
        <v>0</v>
      </c>
      <c r="J24" s="200">
        <f>'[2]29'!K26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>
        <v>33</v>
      </c>
    </row>
    <row r="25" spans="1:19">
      <c r="A25" s="8" t="s">
        <v>67</v>
      </c>
      <c r="B25" s="199">
        <f>'[2]29'!B27</f>
        <v>75</v>
      </c>
      <c r="C25" s="200">
        <f>'[2]29'!C27</f>
        <v>0</v>
      </c>
      <c r="D25" s="200">
        <f>'[2]29'!D27</f>
        <v>0</v>
      </c>
      <c r="E25" s="200">
        <f>'[2]29'!E27</f>
        <v>0</v>
      </c>
      <c r="F25" s="15">
        <f t="shared" si="6"/>
        <v>75</v>
      </c>
      <c r="G25" s="199">
        <f>'[2]29'!H27</f>
        <v>36</v>
      </c>
      <c r="H25" s="200">
        <f>'[2]29'!I27</f>
        <v>0</v>
      </c>
      <c r="I25" s="200">
        <f>'[2]29'!J27</f>
        <v>0</v>
      </c>
      <c r="J25" s="200">
        <f>'[2]29'!K27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>
        <v>33</v>
      </c>
    </row>
    <row r="26" spans="1:19">
      <c r="A26" s="8" t="s">
        <v>68</v>
      </c>
      <c r="B26" s="199">
        <f>'[2]29'!B28</f>
        <v>75</v>
      </c>
      <c r="C26" s="200">
        <f>'[2]29'!C28</f>
        <v>0</v>
      </c>
      <c r="D26" s="200">
        <f>'[2]29'!D28</f>
        <v>0</v>
      </c>
      <c r="E26" s="200">
        <f>'[2]29'!E28</f>
        <v>0</v>
      </c>
      <c r="F26" s="15">
        <f t="shared" si="6"/>
        <v>75</v>
      </c>
      <c r="G26" s="199">
        <f>'[2]29'!H28</f>
        <v>36</v>
      </c>
      <c r="H26" s="200">
        <f>'[2]29'!I28</f>
        <v>0</v>
      </c>
      <c r="I26" s="200">
        <f>'[2]29'!J28</f>
        <v>0</v>
      </c>
      <c r="J26" s="200">
        <f>'[2]29'!K28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>
        <v>33</v>
      </c>
    </row>
    <row r="27" spans="1:19">
      <c r="A27" s="8" t="s">
        <v>69</v>
      </c>
      <c r="B27" s="199">
        <f>'[2]29'!B29</f>
        <v>75</v>
      </c>
      <c r="C27" s="200">
        <f>'[2]29'!C29</f>
        <v>0</v>
      </c>
      <c r="D27" s="200">
        <f>'[2]29'!D29</f>
        <v>0</v>
      </c>
      <c r="E27" s="200">
        <f>'[2]29'!E29</f>
        <v>0</v>
      </c>
      <c r="F27" s="15">
        <f t="shared" si="6"/>
        <v>75</v>
      </c>
      <c r="G27" s="199">
        <f>'[2]29'!H29</f>
        <v>36</v>
      </c>
      <c r="H27" s="200">
        <f>'[2]29'!I29</f>
        <v>0</v>
      </c>
      <c r="I27" s="200">
        <f>'[2]29'!J29</f>
        <v>0</v>
      </c>
      <c r="J27" s="200">
        <f>'[2]29'!K29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>
        <v>33</v>
      </c>
    </row>
    <row r="28" spans="1:19">
      <c r="A28" s="8" t="s">
        <v>70</v>
      </c>
      <c r="B28" s="199">
        <f>'[2]29'!B30</f>
        <v>75</v>
      </c>
      <c r="C28" s="200">
        <f>'[2]29'!C30</f>
        <v>0</v>
      </c>
      <c r="D28" s="200">
        <f>'[2]29'!D30</f>
        <v>0</v>
      </c>
      <c r="E28" s="200">
        <f>'[2]29'!E30</f>
        <v>0</v>
      </c>
      <c r="F28" s="15">
        <f t="shared" si="6"/>
        <v>75</v>
      </c>
      <c r="G28" s="199">
        <f>'[2]29'!H30</f>
        <v>36</v>
      </c>
      <c r="H28" s="200">
        <f>'[2]29'!I30</f>
        <v>0</v>
      </c>
      <c r="I28" s="200">
        <f>'[2]29'!J30</f>
        <v>0</v>
      </c>
      <c r="J28" s="200">
        <f>'[2]29'!K30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>
        <v>33</v>
      </c>
    </row>
    <row r="29" spans="1:19">
      <c r="A29" s="8" t="s">
        <v>71</v>
      </c>
      <c r="B29" s="199">
        <f>'[2]29'!B31</f>
        <v>75</v>
      </c>
      <c r="C29" s="200">
        <f>'[2]29'!C31</f>
        <v>0</v>
      </c>
      <c r="D29" s="200">
        <f>'[2]29'!D31</f>
        <v>0</v>
      </c>
      <c r="E29" s="200">
        <f>'[2]29'!E31</f>
        <v>0</v>
      </c>
      <c r="F29" s="15">
        <f t="shared" si="6"/>
        <v>75</v>
      </c>
      <c r="G29" s="199">
        <f>'[2]29'!H31</f>
        <v>36</v>
      </c>
      <c r="H29" s="200">
        <f>'[2]29'!I31</f>
        <v>0</v>
      </c>
      <c r="I29" s="200">
        <f>'[2]29'!J31</f>
        <v>0</v>
      </c>
      <c r="J29" s="200">
        <f>'[2]29'!K31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>
        <v>33</v>
      </c>
    </row>
    <row r="30" spans="1:19">
      <c r="A30" s="8" t="s">
        <v>72</v>
      </c>
      <c r="B30" s="199">
        <f>'[2]29'!B32</f>
        <v>75</v>
      </c>
      <c r="C30" s="200">
        <f>'[2]29'!C32</f>
        <v>0</v>
      </c>
      <c r="D30" s="200">
        <f>'[2]29'!D32</f>
        <v>0</v>
      </c>
      <c r="E30" s="200">
        <f>'[2]29'!E32</f>
        <v>0</v>
      </c>
      <c r="F30" s="15">
        <f t="shared" si="6"/>
        <v>75</v>
      </c>
      <c r="G30" s="199">
        <f>'[2]29'!H32</f>
        <v>36</v>
      </c>
      <c r="H30" s="200">
        <f>'[2]29'!I32</f>
        <v>0</v>
      </c>
      <c r="I30" s="200">
        <f>'[2]29'!J32</f>
        <v>0</v>
      </c>
      <c r="J30" s="200">
        <f>'[2]29'!K32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>
        <v>33</v>
      </c>
    </row>
    <row r="31" spans="1:19">
      <c r="A31" s="8" t="s">
        <v>73</v>
      </c>
      <c r="B31" s="199">
        <f>'[2]29'!B33</f>
        <v>75</v>
      </c>
      <c r="C31" s="200">
        <f>'[2]29'!C33</f>
        <v>0</v>
      </c>
      <c r="D31" s="200">
        <f>'[2]29'!D33</f>
        <v>0</v>
      </c>
      <c r="E31" s="200">
        <f>'[2]29'!E33</f>
        <v>0</v>
      </c>
      <c r="F31" s="15">
        <f t="shared" si="6"/>
        <v>75</v>
      </c>
      <c r="G31" s="199">
        <f>'[2]29'!H33</f>
        <v>36</v>
      </c>
      <c r="H31" s="200">
        <f>'[2]29'!I33</f>
        <v>0</v>
      </c>
      <c r="I31" s="200">
        <f>'[2]29'!J33</f>
        <v>0</v>
      </c>
      <c r="J31" s="200">
        <f>'[2]29'!K33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>
        <v>33</v>
      </c>
    </row>
    <row r="32" spans="1:19">
      <c r="A32" s="8" t="s">
        <v>74</v>
      </c>
      <c r="B32" s="199">
        <f>'[2]29'!B34</f>
        <v>75</v>
      </c>
      <c r="C32" s="200">
        <f>'[2]29'!C34</f>
        <v>0</v>
      </c>
      <c r="D32" s="200">
        <f>'[2]29'!D34</f>
        <v>0</v>
      </c>
      <c r="E32" s="200">
        <f>'[2]29'!E34</f>
        <v>0</v>
      </c>
      <c r="F32" s="15">
        <f t="shared" si="6"/>
        <v>75</v>
      </c>
      <c r="G32" s="199">
        <f>'[2]29'!H34</f>
        <v>36</v>
      </c>
      <c r="H32" s="200">
        <f>'[2]29'!I34</f>
        <v>0</v>
      </c>
      <c r="I32" s="200">
        <f>'[2]29'!J34</f>
        <v>0</v>
      </c>
      <c r="J32" s="200">
        <f>'[2]29'!K34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>
        <v>33</v>
      </c>
    </row>
    <row r="33" spans="1:19">
      <c r="A33" s="8" t="s">
        <v>75</v>
      </c>
      <c r="B33" s="199">
        <f>'[2]29'!B35</f>
        <v>75</v>
      </c>
      <c r="C33" s="200">
        <f>'[2]29'!C35</f>
        <v>0</v>
      </c>
      <c r="D33" s="200">
        <f>'[2]29'!D35</f>
        <v>0</v>
      </c>
      <c r="E33" s="200">
        <f>'[2]29'!E35</f>
        <v>0</v>
      </c>
      <c r="F33" s="15">
        <f t="shared" si="6"/>
        <v>75</v>
      </c>
      <c r="G33" s="199">
        <f>'[2]29'!H35</f>
        <v>36</v>
      </c>
      <c r="H33" s="200">
        <f>'[2]29'!I35</f>
        <v>0</v>
      </c>
      <c r="I33" s="200">
        <f>'[2]29'!J35</f>
        <v>0</v>
      </c>
      <c r="J33" s="200">
        <f>'[2]29'!K35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>
        <v>33</v>
      </c>
    </row>
    <row r="34" spans="1:19">
      <c r="A34" s="8" t="s">
        <v>76</v>
      </c>
      <c r="B34" s="199">
        <f>'[2]29'!B36</f>
        <v>75</v>
      </c>
      <c r="C34" s="200">
        <f>'[2]29'!C36</f>
        <v>0</v>
      </c>
      <c r="D34" s="200">
        <f>'[2]29'!D36</f>
        <v>0</v>
      </c>
      <c r="E34" s="200">
        <f>'[2]29'!E36</f>
        <v>0</v>
      </c>
      <c r="F34" s="15">
        <f t="shared" si="6"/>
        <v>75</v>
      </c>
      <c r="G34" s="199">
        <f>'[2]29'!H36</f>
        <v>35</v>
      </c>
      <c r="H34" s="200">
        <f>'[2]29'!I36</f>
        <v>0</v>
      </c>
      <c r="I34" s="200">
        <f>'[2]29'!J36</f>
        <v>0</v>
      </c>
      <c r="J34" s="200">
        <f>'[2]29'!K36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34</v>
      </c>
    </row>
    <row r="35" spans="1:19">
      <c r="A35" s="8" t="s">
        <v>77</v>
      </c>
      <c r="B35" s="199">
        <f>'[2]29'!B37</f>
        <v>75</v>
      </c>
      <c r="C35" s="200">
        <f>'[2]29'!C37</f>
        <v>0</v>
      </c>
      <c r="D35" s="200">
        <f>'[2]29'!D37</f>
        <v>0</v>
      </c>
      <c r="E35" s="200">
        <f>'[2]29'!E37</f>
        <v>0</v>
      </c>
      <c r="F35" s="15">
        <f t="shared" si="6"/>
        <v>75</v>
      </c>
      <c r="G35" s="199">
        <f>'[2]29'!H37</f>
        <v>35</v>
      </c>
      <c r="H35" s="200">
        <f>'[2]29'!I37</f>
        <v>0</v>
      </c>
      <c r="I35" s="200">
        <f>'[2]29'!J37</f>
        <v>0</v>
      </c>
      <c r="J35" s="200">
        <f>'[2]29'!K37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34</v>
      </c>
    </row>
    <row r="36" spans="1:19">
      <c r="A36" s="8" t="s">
        <v>78</v>
      </c>
      <c r="B36" s="199">
        <f>'[2]29'!B38</f>
        <v>75</v>
      </c>
      <c r="C36" s="200">
        <f>'[2]29'!C38</f>
        <v>0</v>
      </c>
      <c r="D36" s="200">
        <f>'[2]29'!D38</f>
        <v>0</v>
      </c>
      <c r="E36" s="200">
        <f>'[2]29'!E38</f>
        <v>0</v>
      </c>
      <c r="F36" s="15">
        <f t="shared" si="6"/>
        <v>75</v>
      </c>
      <c r="G36" s="199">
        <f>'[2]29'!H38</f>
        <v>35</v>
      </c>
      <c r="H36" s="200">
        <f>'[2]29'!I38</f>
        <v>0</v>
      </c>
      <c r="I36" s="200">
        <f>'[2]29'!J38</f>
        <v>0</v>
      </c>
      <c r="J36" s="200">
        <f>'[2]29'!K38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34</v>
      </c>
    </row>
    <row r="37" spans="1:19">
      <c r="A37" s="8" t="s">
        <v>79</v>
      </c>
      <c r="B37" s="199">
        <f>'[2]29'!B39</f>
        <v>75</v>
      </c>
      <c r="C37" s="200">
        <f>'[2]29'!C39</f>
        <v>0</v>
      </c>
      <c r="D37" s="200">
        <f>'[2]29'!D39</f>
        <v>0</v>
      </c>
      <c r="E37" s="200">
        <f>'[2]29'!E39</f>
        <v>0</v>
      </c>
      <c r="F37" s="15">
        <f t="shared" si="6"/>
        <v>75</v>
      </c>
      <c r="G37" s="199">
        <f>'[2]29'!H39</f>
        <v>35</v>
      </c>
      <c r="H37" s="200">
        <f>'[2]29'!I39</f>
        <v>0</v>
      </c>
      <c r="I37" s="200">
        <f>'[2]29'!J39</f>
        <v>0</v>
      </c>
      <c r="J37" s="200">
        <f>'[2]29'!K39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34</v>
      </c>
    </row>
    <row r="38" spans="1:19">
      <c r="A38" s="8" t="s">
        <v>80</v>
      </c>
      <c r="B38" s="199">
        <f>'[2]29'!B40</f>
        <v>75</v>
      </c>
      <c r="C38" s="200">
        <f>'[2]29'!C40</f>
        <v>0</v>
      </c>
      <c r="D38" s="200">
        <f>'[2]29'!D40</f>
        <v>0</v>
      </c>
      <c r="E38" s="200">
        <f>'[2]29'!E40</f>
        <v>0</v>
      </c>
      <c r="F38" s="15">
        <f t="shared" si="6"/>
        <v>75</v>
      </c>
      <c r="G38" s="199">
        <f>'[2]29'!H40</f>
        <v>35</v>
      </c>
      <c r="H38" s="200">
        <f>'[2]29'!I40</f>
        <v>0</v>
      </c>
      <c r="I38" s="200">
        <f>'[2]29'!J40</f>
        <v>0</v>
      </c>
      <c r="J38" s="200">
        <f>'[2]29'!K40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34</v>
      </c>
    </row>
    <row r="39" spans="1:19">
      <c r="A39" s="8" t="s">
        <v>81</v>
      </c>
      <c r="B39" s="199">
        <f>'[2]29'!B41</f>
        <v>75</v>
      </c>
      <c r="C39" s="200">
        <f>'[2]29'!C41</f>
        <v>0</v>
      </c>
      <c r="D39" s="200">
        <f>'[2]29'!D41</f>
        <v>0</v>
      </c>
      <c r="E39" s="200">
        <f>'[2]29'!E41</f>
        <v>0</v>
      </c>
      <c r="F39" s="15">
        <f t="shared" si="6"/>
        <v>75</v>
      </c>
      <c r="G39" s="199">
        <f>'[2]29'!H41</f>
        <v>35</v>
      </c>
      <c r="H39" s="200">
        <f>'[2]29'!I41</f>
        <v>0</v>
      </c>
      <c r="I39" s="200">
        <f>'[2]29'!J41</f>
        <v>0</v>
      </c>
      <c r="J39" s="200">
        <f>'[2]29'!K41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34</v>
      </c>
    </row>
    <row r="40" spans="1:19">
      <c r="A40" s="8" t="s">
        <v>82</v>
      </c>
      <c r="B40" s="199">
        <f>'[2]29'!B42</f>
        <v>75</v>
      </c>
      <c r="C40" s="200">
        <f>'[2]29'!C42</f>
        <v>0</v>
      </c>
      <c r="D40" s="200">
        <f>'[2]29'!D42</f>
        <v>0</v>
      </c>
      <c r="E40" s="200">
        <f>'[2]29'!E42</f>
        <v>0</v>
      </c>
      <c r="F40" s="15">
        <f t="shared" si="6"/>
        <v>75</v>
      </c>
      <c r="G40" s="199">
        <f>'[2]29'!H42</f>
        <v>35</v>
      </c>
      <c r="H40" s="200">
        <f>'[2]29'!I42</f>
        <v>0</v>
      </c>
      <c r="I40" s="200">
        <f>'[2]29'!J42</f>
        <v>0</v>
      </c>
      <c r="J40" s="200">
        <f>'[2]29'!K42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34</v>
      </c>
    </row>
    <row r="41" spans="1:19">
      <c r="A41" s="8" t="s">
        <v>83</v>
      </c>
      <c r="B41" s="199">
        <f>'[2]29'!B43</f>
        <v>75</v>
      </c>
      <c r="C41" s="200">
        <f>'[2]29'!C43</f>
        <v>0</v>
      </c>
      <c r="D41" s="200">
        <f>'[2]29'!D43</f>
        <v>0</v>
      </c>
      <c r="E41" s="200">
        <f>'[2]29'!E43</f>
        <v>0</v>
      </c>
      <c r="F41" s="15">
        <f t="shared" si="6"/>
        <v>75</v>
      </c>
      <c r="G41" s="199">
        <f>'[2]29'!H43</f>
        <v>35</v>
      </c>
      <c r="H41" s="200">
        <f>'[2]29'!I43</f>
        <v>0</v>
      </c>
      <c r="I41" s="200">
        <f>'[2]29'!J43</f>
        <v>0</v>
      </c>
      <c r="J41" s="200">
        <f>'[2]29'!K43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32</v>
      </c>
    </row>
    <row r="42" spans="1:19">
      <c r="A42" s="8" t="s">
        <v>84</v>
      </c>
      <c r="B42" s="199">
        <f>'[2]29'!B44</f>
        <v>75</v>
      </c>
      <c r="C42" s="200">
        <f>'[2]29'!C44</f>
        <v>0</v>
      </c>
      <c r="D42" s="200">
        <f>'[2]29'!D44</f>
        <v>0</v>
      </c>
      <c r="E42" s="200">
        <f>'[2]29'!E44</f>
        <v>0</v>
      </c>
      <c r="F42" s="15">
        <f t="shared" si="6"/>
        <v>75</v>
      </c>
      <c r="G42" s="199">
        <f>'[2]29'!H44</f>
        <v>35</v>
      </c>
      <c r="H42" s="200">
        <f>'[2]29'!I44</f>
        <v>0</v>
      </c>
      <c r="I42" s="200">
        <f>'[2]29'!J44</f>
        <v>0</v>
      </c>
      <c r="J42" s="200">
        <f>'[2]29'!K44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32</v>
      </c>
    </row>
    <row r="43" spans="1:19">
      <c r="A43" s="8" t="s">
        <v>85</v>
      </c>
      <c r="B43" s="199">
        <f>'[2]29'!B45</f>
        <v>75</v>
      </c>
      <c r="C43" s="200">
        <f>'[2]29'!C45</f>
        <v>0</v>
      </c>
      <c r="D43" s="200">
        <f>'[2]29'!D45</f>
        <v>0</v>
      </c>
      <c r="E43" s="200">
        <f>'[2]29'!E45</f>
        <v>0</v>
      </c>
      <c r="F43" s="15">
        <f t="shared" si="6"/>
        <v>75</v>
      </c>
      <c r="G43" s="199">
        <f>'[2]29'!H45</f>
        <v>35</v>
      </c>
      <c r="H43" s="200">
        <f>'[2]29'!I45</f>
        <v>0</v>
      </c>
      <c r="I43" s="200">
        <f>'[2]29'!J45</f>
        <v>0</v>
      </c>
      <c r="J43" s="200">
        <f>'[2]29'!K45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32</v>
      </c>
    </row>
    <row r="44" spans="1:19">
      <c r="A44" s="8" t="s">
        <v>86</v>
      </c>
      <c r="B44" s="199">
        <f>'[2]29'!B46</f>
        <v>75</v>
      </c>
      <c r="C44" s="200">
        <f>'[2]29'!C46</f>
        <v>0</v>
      </c>
      <c r="D44" s="200">
        <f>'[2]29'!D46</f>
        <v>0</v>
      </c>
      <c r="E44" s="200">
        <f>'[2]29'!E46</f>
        <v>0</v>
      </c>
      <c r="F44" s="15">
        <f t="shared" si="6"/>
        <v>75</v>
      </c>
      <c r="G44" s="199">
        <f>'[2]29'!H46</f>
        <v>35</v>
      </c>
      <c r="H44" s="200">
        <f>'[2]29'!I46</f>
        <v>0</v>
      </c>
      <c r="I44" s="200">
        <f>'[2]29'!J46</f>
        <v>0</v>
      </c>
      <c r="J44" s="200">
        <f>'[2]29'!K46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32</v>
      </c>
    </row>
    <row r="45" spans="1:19">
      <c r="A45" s="8" t="s">
        <v>87</v>
      </c>
      <c r="B45" s="199">
        <f>'[2]29'!B47</f>
        <v>75</v>
      </c>
      <c r="C45" s="200">
        <f>'[2]29'!C47</f>
        <v>0</v>
      </c>
      <c r="D45" s="200">
        <f>'[2]29'!D47</f>
        <v>0</v>
      </c>
      <c r="E45" s="200">
        <f>'[2]29'!E47</f>
        <v>0</v>
      </c>
      <c r="F45" s="15">
        <f t="shared" si="6"/>
        <v>75</v>
      </c>
      <c r="G45" s="199">
        <f>'[2]29'!H47</f>
        <v>35</v>
      </c>
      <c r="H45" s="200">
        <f>'[2]29'!I47</f>
        <v>0</v>
      </c>
      <c r="I45" s="200">
        <f>'[2]29'!J47</f>
        <v>0</v>
      </c>
      <c r="J45" s="200">
        <f>'[2]29'!K47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32</v>
      </c>
    </row>
    <row r="46" spans="1:19">
      <c r="A46" s="8" t="s">
        <v>88</v>
      </c>
      <c r="B46" s="199">
        <f>'[2]29'!B48</f>
        <v>75</v>
      </c>
      <c r="C46" s="200">
        <f>'[2]29'!C48</f>
        <v>0</v>
      </c>
      <c r="D46" s="200">
        <f>'[2]29'!D48</f>
        <v>0</v>
      </c>
      <c r="E46" s="200">
        <f>'[2]29'!E48</f>
        <v>0</v>
      </c>
      <c r="F46" s="15">
        <f t="shared" si="6"/>
        <v>75</v>
      </c>
      <c r="G46" s="199">
        <f>'[2]29'!H48</f>
        <v>35</v>
      </c>
      <c r="H46" s="200">
        <f>'[2]29'!I48</f>
        <v>0</v>
      </c>
      <c r="I46" s="200">
        <f>'[2]29'!J48</f>
        <v>0</v>
      </c>
      <c r="J46" s="200">
        <f>'[2]29'!K48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32</v>
      </c>
    </row>
    <row r="47" spans="1:19">
      <c r="A47" s="8" t="s">
        <v>89</v>
      </c>
      <c r="B47" s="199">
        <f>'[2]29'!B49</f>
        <v>75</v>
      </c>
      <c r="C47" s="200">
        <f>'[2]29'!C49</f>
        <v>0</v>
      </c>
      <c r="D47" s="200">
        <f>'[2]29'!D49</f>
        <v>0</v>
      </c>
      <c r="E47" s="200">
        <f>'[2]29'!E49</f>
        <v>0</v>
      </c>
      <c r="F47" s="15">
        <f t="shared" si="6"/>
        <v>75</v>
      </c>
      <c r="G47" s="199">
        <f>'[2]29'!H49</f>
        <v>35</v>
      </c>
      <c r="H47" s="200">
        <f>'[2]29'!I49</f>
        <v>0</v>
      </c>
      <c r="I47" s="200">
        <f>'[2]29'!J49</f>
        <v>0</v>
      </c>
      <c r="J47" s="200">
        <f>'[2]29'!K49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32</v>
      </c>
    </row>
    <row r="48" spans="1:19">
      <c r="A48" s="8" t="s">
        <v>90</v>
      </c>
      <c r="B48" s="199">
        <f>'[2]29'!B50</f>
        <v>75</v>
      </c>
      <c r="C48" s="200">
        <f>'[2]29'!C50</f>
        <v>0</v>
      </c>
      <c r="D48" s="200">
        <f>'[2]29'!D50</f>
        <v>0</v>
      </c>
      <c r="E48" s="200">
        <f>'[2]29'!E50</f>
        <v>0</v>
      </c>
      <c r="F48" s="15">
        <f t="shared" si="6"/>
        <v>75</v>
      </c>
      <c r="G48" s="199">
        <f>'[2]29'!H50</f>
        <v>35</v>
      </c>
      <c r="H48" s="200">
        <f>'[2]29'!I50</f>
        <v>0</v>
      </c>
      <c r="I48" s="200">
        <f>'[2]29'!J50</f>
        <v>0</v>
      </c>
      <c r="J48" s="200">
        <f>'[2]29'!K50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32</v>
      </c>
    </row>
    <row r="49" spans="1:19">
      <c r="A49" s="8" t="s">
        <v>91</v>
      </c>
      <c r="B49" s="199">
        <f>'[2]29'!B51</f>
        <v>75</v>
      </c>
      <c r="C49" s="200">
        <f>'[2]29'!C51</f>
        <v>0</v>
      </c>
      <c r="D49" s="200">
        <f>'[2]29'!D51</f>
        <v>0</v>
      </c>
      <c r="E49" s="200">
        <f>'[2]29'!E51</f>
        <v>0</v>
      </c>
      <c r="F49" s="15">
        <f t="shared" si="6"/>
        <v>75</v>
      </c>
      <c r="G49" s="199">
        <f>'[2]29'!H51</f>
        <v>35</v>
      </c>
      <c r="H49" s="200">
        <f>'[2]29'!I51</f>
        <v>0</v>
      </c>
      <c r="I49" s="200">
        <f>'[2]29'!J51</f>
        <v>0</v>
      </c>
      <c r="J49" s="200">
        <f>'[2]29'!K51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27</v>
      </c>
    </row>
    <row r="50" spans="1:19">
      <c r="A50" s="8" t="s">
        <v>92</v>
      </c>
      <c r="B50" s="199">
        <f>'[2]29'!B52</f>
        <v>75</v>
      </c>
      <c r="C50" s="200">
        <f>'[2]29'!C52</f>
        <v>0</v>
      </c>
      <c r="D50" s="200">
        <f>'[2]29'!D52</f>
        <v>0</v>
      </c>
      <c r="E50" s="200">
        <f>'[2]29'!E52</f>
        <v>0</v>
      </c>
      <c r="F50" s="15">
        <f t="shared" si="6"/>
        <v>75</v>
      </c>
      <c r="G50" s="199">
        <f>'[2]29'!H52</f>
        <v>35</v>
      </c>
      <c r="H50" s="200">
        <f>'[2]29'!I52</f>
        <v>0</v>
      </c>
      <c r="I50" s="200">
        <f>'[2]29'!J52</f>
        <v>0</v>
      </c>
      <c r="J50" s="200">
        <f>'[2]29'!K52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27</v>
      </c>
    </row>
    <row r="51" spans="1:19">
      <c r="A51" s="8" t="s">
        <v>93</v>
      </c>
      <c r="B51" s="199">
        <f>'[2]29'!B53</f>
        <v>75</v>
      </c>
      <c r="C51" s="200">
        <f>'[2]29'!C53</f>
        <v>0</v>
      </c>
      <c r="D51" s="200">
        <f>'[2]29'!D53</f>
        <v>0</v>
      </c>
      <c r="E51" s="200">
        <f>'[2]29'!E53</f>
        <v>0</v>
      </c>
      <c r="F51" s="15">
        <f t="shared" si="6"/>
        <v>75</v>
      </c>
      <c r="G51" s="199">
        <f>'[2]29'!H53</f>
        <v>35</v>
      </c>
      <c r="H51" s="200">
        <f>'[2]29'!I53</f>
        <v>0</v>
      </c>
      <c r="I51" s="200">
        <f>'[2]29'!J53</f>
        <v>0</v>
      </c>
      <c r="J51" s="200">
        <f>'[2]29'!K53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27</v>
      </c>
    </row>
    <row r="52" spans="1:19">
      <c r="A52" s="8" t="s">
        <v>94</v>
      </c>
      <c r="B52" s="199">
        <f>'[2]29'!B54</f>
        <v>75</v>
      </c>
      <c r="C52" s="200">
        <f>'[2]29'!C54</f>
        <v>0</v>
      </c>
      <c r="D52" s="200">
        <f>'[2]29'!D54</f>
        <v>0</v>
      </c>
      <c r="E52" s="200">
        <f>'[2]29'!E54</f>
        <v>0</v>
      </c>
      <c r="F52" s="15">
        <f t="shared" si="6"/>
        <v>75</v>
      </c>
      <c r="G52" s="199">
        <f>'[2]29'!H54</f>
        <v>35</v>
      </c>
      <c r="H52" s="200">
        <f>'[2]29'!I54</f>
        <v>0</v>
      </c>
      <c r="I52" s="200">
        <f>'[2]29'!J54</f>
        <v>0</v>
      </c>
      <c r="J52" s="200">
        <f>'[2]29'!K54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27</v>
      </c>
    </row>
    <row r="53" spans="1:19">
      <c r="A53" s="8" t="s">
        <v>95</v>
      </c>
      <c r="B53" s="199">
        <f>'[2]29'!B55</f>
        <v>75</v>
      </c>
      <c r="C53" s="200">
        <f>'[2]29'!C55</f>
        <v>0</v>
      </c>
      <c r="D53" s="200">
        <f>'[2]29'!D55</f>
        <v>0</v>
      </c>
      <c r="E53" s="200">
        <f>'[2]29'!E55</f>
        <v>0</v>
      </c>
      <c r="F53" s="15">
        <f t="shared" si="6"/>
        <v>75</v>
      </c>
      <c r="G53" s="199">
        <f>'[2]29'!H55</f>
        <v>35</v>
      </c>
      <c r="H53" s="200">
        <f>'[2]29'!I55</f>
        <v>0</v>
      </c>
      <c r="I53" s="200">
        <f>'[2]29'!J55</f>
        <v>0</v>
      </c>
      <c r="J53" s="200">
        <f>'[2]29'!K55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27</v>
      </c>
    </row>
    <row r="54" spans="1:19">
      <c r="A54" s="8" t="s">
        <v>96</v>
      </c>
      <c r="B54" s="199">
        <f>'[2]29'!B56</f>
        <v>75</v>
      </c>
      <c r="C54" s="200">
        <f>'[2]29'!C56</f>
        <v>0</v>
      </c>
      <c r="D54" s="200">
        <f>'[2]29'!D56</f>
        <v>0</v>
      </c>
      <c r="E54" s="200">
        <f>'[2]29'!E56</f>
        <v>0</v>
      </c>
      <c r="F54" s="15">
        <f t="shared" si="6"/>
        <v>75</v>
      </c>
      <c r="G54" s="199">
        <f>'[2]29'!H56</f>
        <v>35</v>
      </c>
      <c r="H54" s="200">
        <f>'[2]29'!I56</f>
        <v>0</v>
      </c>
      <c r="I54" s="200">
        <f>'[2]29'!J56</f>
        <v>0</v>
      </c>
      <c r="J54" s="200">
        <f>'[2]29'!K56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27</v>
      </c>
    </row>
    <row r="55" spans="1:19">
      <c r="A55" s="8" t="s">
        <v>97</v>
      </c>
      <c r="B55" s="199">
        <f>'[2]29'!B57</f>
        <v>75</v>
      </c>
      <c r="C55" s="200">
        <f>'[2]29'!C57</f>
        <v>0</v>
      </c>
      <c r="D55" s="200">
        <f>'[2]29'!D57</f>
        <v>0</v>
      </c>
      <c r="E55" s="200">
        <f>'[2]29'!E57</f>
        <v>0</v>
      </c>
      <c r="F55" s="15">
        <f t="shared" si="6"/>
        <v>75</v>
      </c>
      <c r="G55" s="199">
        <f>'[2]29'!H57</f>
        <v>35</v>
      </c>
      <c r="H55" s="200">
        <f>'[2]29'!I57</f>
        <v>0</v>
      </c>
      <c r="I55" s="200">
        <f>'[2]29'!J57</f>
        <v>0</v>
      </c>
      <c r="J55" s="200">
        <f>'[2]29'!K57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27</v>
      </c>
    </row>
    <row r="56" spans="1:19">
      <c r="A56" s="8" t="s">
        <v>98</v>
      </c>
      <c r="B56" s="199">
        <f>'[2]29'!B58</f>
        <v>75</v>
      </c>
      <c r="C56" s="200">
        <f>'[2]29'!C58</f>
        <v>0</v>
      </c>
      <c r="D56" s="200">
        <f>'[2]29'!D58</f>
        <v>0</v>
      </c>
      <c r="E56" s="200">
        <f>'[2]29'!E58</f>
        <v>0</v>
      </c>
      <c r="F56" s="15">
        <f t="shared" si="6"/>
        <v>75</v>
      </c>
      <c r="G56" s="199">
        <f>'[2]29'!H58</f>
        <v>35</v>
      </c>
      <c r="H56" s="200">
        <f>'[2]29'!I58</f>
        <v>0</v>
      </c>
      <c r="I56" s="200">
        <f>'[2]29'!J58</f>
        <v>0</v>
      </c>
      <c r="J56" s="200">
        <f>'[2]29'!K58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27</v>
      </c>
    </row>
    <row r="57" spans="1:19">
      <c r="A57" s="8" t="s">
        <v>99</v>
      </c>
      <c r="B57" s="199">
        <f>'[2]29'!B59</f>
        <v>75</v>
      </c>
      <c r="C57" s="200">
        <f>'[2]29'!C59</f>
        <v>0</v>
      </c>
      <c r="D57" s="200">
        <f>'[2]29'!D59</f>
        <v>0</v>
      </c>
      <c r="E57" s="200">
        <f>'[2]29'!E59</f>
        <v>0</v>
      </c>
      <c r="F57" s="15">
        <f t="shared" si="6"/>
        <v>75</v>
      </c>
      <c r="G57" s="199">
        <f>'[2]29'!H59</f>
        <v>35</v>
      </c>
      <c r="H57" s="200">
        <f>'[2]29'!I59</f>
        <v>0</v>
      </c>
      <c r="I57" s="200">
        <f>'[2]29'!J59</f>
        <v>0</v>
      </c>
      <c r="J57" s="200">
        <f>'[2]29'!K59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27</v>
      </c>
    </row>
    <row r="58" spans="1:19">
      <c r="A58" s="8" t="s">
        <v>100</v>
      </c>
      <c r="B58" s="199">
        <f>'[2]29'!B60</f>
        <v>75</v>
      </c>
      <c r="C58" s="200">
        <f>'[2]29'!C60</f>
        <v>0</v>
      </c>
      <c r="D58" s="200">
        <f>'[2]29'!D60</f>
        <v>0</v>
      </c>
      <c r="E58" s="200">
        <f>'[2]29'!E60</f>
        <v>0</v>
      </c>
      <c r="F58" s="15">
        <f t="shared" si="6"/>
        <v>75</v>
      </c>
      <c r="G58" s="199">
        <f>'[2]29'!H60</f>
        <v>35</v>
      </c>
      <c r="H58" s="200">
        <f>'[2]29'!I60</f>
        <v>0</v>
      </c>
      <c r="I58" s="200">
        <f>'[2]29'!J60</f>
        <v>0</v>
      </c>
      <c r="J58" s="200">
        <f>'[2]29'!K60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27</v>
      </c>
    </row>
    <row r="59" spans="1:19">
      <c r="A59" s="8" t="s">
        <v>101</v>
      </c>
      <c r="B59" s="199">
        <f>'[2]29'!B61</f>
        <v>75</v>
      </c>
      <c r="C59" s="200">
        <f>'[2]29'!C61</f>
        <v>0</v>
      </c>
      <c r="D59" s="200">
        <f>'[2]29'!D61</f>
        <v>0</v>
      </c>
      <c r="E59" s="200">
        <f>'[2]29'!E61</f>
        <v>0</v>
      </c>
      <c r="F59" s="15">
        <f t="shared" si="6"/>
        <v>75</v>
      </c>
      <c r="G59" s="199">
        <f>'[2]29'!H61</f>
        <v>35</v>
      </c>
      <c r="H59" s="200">
        <f>'[2]29'!I61</f>
        <v>0</v>
      </c>
      <c r="I59" s="200">
        <f>'[2]29'!J61</f>
        <v>0</v>
      </c>
      <c r="J59" s="200">
        <f>'[2]29'!K61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27</v>
      </c>
    </row>
    <row r="60" spans="1:19">
      <c r="A60" s="8" t="s">
        <v>102</v>
      </c>
      <c r="B60" s="199">
        <f>'[2]29'!B62</f>
        <v>75</v>
      </c>
      <c r="C60" s="200">
        <f>'[2]29'!C62</f>
        <v>0</v>
      </c>
      <c r="D60" s="200">
        <f>'[2]29'!D62</f>
        <v>0</v>
      </c>
      <c r="E60" s="200">
        <f>'[2]29'!E62</f>
        <v>0</v>
      </c>
      <c r="F60" s="15">
        <f t="shared" si="6"/>
        <v>75</v>
      </c>
      <c r="G60" s="199">
        <f>'[2]29'!H62</f>
        <v>35</v>
      </c>
      <c r="H60" s="200">
        <f>'[2]29'!I62</f>
        <v>0</v>
      </c>
      <c r="I60" s="200">
        <f>'[2]29'!J62</f>
        <v>0</v>
      </c>
      <c r="J60" s="200">
        <f>'[2]29'!K62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27</v>
      </c>
    </row>
    <row r="61" spans="1:19">
      <c r="A61" s="8" t="s">
        <v>103</v>
      </c>
      <c r="B61" s="199">
        <f>'[2]29'!B63</f>
        <v>75</v>
      </c>
      <c r="C61" s="200">
        <f>'[2]29'!C63</f>
        <v>0</v>
      </c>
      <c r="D61" s="200">
        <f>'[2]29'!D63</f>
        <v>0</v>
      </c>
      <c r="E61" s="200">
        <f>'[2]29'!E63</f>
        <v>0</v>
      </c>
      <c r="F61" s="15">
        <f t="shared" si="6"/>
        <v>75</v>
      </c>
      <c r="G61" s="199">
        <f>'[2]29'!H63</f>
        <v>35</v>
      </c>
      <c r="H61" s="200">
        <f>'[2]29'!I63</f>
        <v>0</v>
      </c>
      <c r="I61" s="200">
        <f>'[2]29'!J63</f>
        <v>0</v>
      </c>
      <c r="J61" s="200">
        <f>'[2]29'!K63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27</v>
      </c>
    </row>
    <row r="62" spans="1:19">
      <c r="A62" s="8" t="s">
        <v>104</v>
      </c>
      <c r="B62" s="199">
        <f>'[2]29'!B64</f>
        <v>75</v>
      </c>
      <c r="C62" s="200">
        <f>'[2]29'!C64</f>
        <v>0</v>
      </c>
      <c r="D62" s="200">
        <f>'[2]29'!D64</f>
        <v>0</v>
      </c>
      <c r="E62" s="200">
        <f>'[2]29'!E64</f>
        <v>0</v>
      </c>
      <c r="F62" s="15">
        <f t="shared" si="6"/>
        <v>75</v>
      </c>
      <c r="G62" s="199">
        <f>'[2]29'!H64</f>
        <v>35</v>
      </c>
      <c r="H62" s="200">
        <f>'[2]29'!I64</f>
        <v>0</v>
      </c>
      <c r="I62" s="200">
        <f>'[2]29'!J64</f>
        <v>0</v>
      </c>
      <c r="J62" s="200">
        <f>'[2]29'!K64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27</v>
      </c>
    </row>
    <row r="63" spans="1:19">
      <c r="A63" s="8" t="s">
        <v>105</v>
      </c>
      <c r="B63" s="199">
        <f>'[2]29'!B65</f>
        <v>75</v>
      </c>
      <c r="C63" s="200">
        <f>'[2]29'!C65</f>
        <v>0</v>
      </c>
      <c r="D63" s="200">
        <f>'[2]29'!D65</f>
        <v>0</v>
      </c>
      <c r="E63" s="200">
        <f>'[2]29'!E65</f>
        <v>0</v>
      </c>
      <c r="F63" s="15">
        <f t="shared" si="6"/>
        <v>75</v>
      </c>
      <c r="G63" s="199">
        <f>'[2]29'!H65</f>
        <v>35</v>
      </c>
      <c r="H63" s="200">
        <f>'[2]29'!I65</f>
        <v>0</v>
      </c>
      <c r="I63" s="200">
        <f>'[2]29'!J65</f>
        <v>0</v>
      </c>
      <c r="J63" s="200">
        <f>'[2]29'!K65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25</v>
      </c>
    </row>
    <row r="64" spans="1:19">
      <c r="A64" s="8" t="s">
        <v>106</v>
      </c>
      <c r="B64" s="199">
        <f>'[2]29'!B66</f>
        <v>75</v>
      </c>
      <c r="C64" s="200">
        <f>'[2]29'!C66</f>
        <v>0</v>
      </c>
      <c r="D64" s="200">
        <f>'[2]29'!D66</f>
        <v>0</v>
      </c>
      <c r="E64" s="200">
        <f>'[2]29'!E66</f>
        <v>0</v>
      </c>
      <c r="F64" s="15">
        <f t="shared" si="6"/>
        <v>75</v>
      </c>
      <c r="G64" s="199">
        <f>'[2]29'!H66</f>
        <v>35</v>
      </c>
      <c r="H64" s="200">
        <f>'[2]29'!I66</f>
        <v>0</v>
      </c>
      <c r="I64" s="200">
        <f>'[2]29'!J66</f>
        <v>0</v>
      </c>
      <c r="J64" s="200">
        <f>'[2]29'!K66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25</v>
      </c>
    </row>
    <row r="65" spans="1:19">
      <c r="A65" s="8" t="s">
        <v>107</v>
      </c>
      <c r="B65" s="199">
        <f>'[2]29'!B67</f>
        <v>75</v>
      </c>
      <c r="C65" s="200">
        <f>'[2]29'!C67</f>
        <v>0</v>
      </c>
      <c r="D65" s="200">
        <f>'[2]29'!D67</f>
        <v>0</v>
      </c>
      <c r="E65" s="200">
        <f>'[2]29'!E67</f>
        <v>0</v>
      </c>
      <c r="F65" s="15">
        <f t="shared" si="6"/>
        <v>75</v>
      </c>
      <c r="G65" s="199">
        <f>'[2]29'!H67</f>
        <v>35</v>
      </c>
      <c r="H65" s="200">
        <f>'[2]29'!I67</f>
        <v>0</v>
      </c>
      <c r="I65" s="200">
        <f>'[2]29'!J67</f>
        <v>0</v>
      </c>
      <c r="J65" s="200">
        <f>'[2]29'!K67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25</v>
      </c>
    </row>
    <row r="66" spans="1:19">
      <c r="A66" s="8" t="s">
        <v>108</v>
      </c>
      <c r="B66" s="199">
        <f>'[2]29'!B68</f>
        <v>75</v>
      </c>
      <c r="C66" s="200">
        <f>'[2]29'!C68</f>
        <v>0</v>
      </c>
      <c r="D66" s="200">
        <f>'[2]29'!D68</f>
        <v>0</v>
      </c>
      <c r="E66" s="200">
        <f>'[2]29'!E68</f>
        <v>0</v>
      </c>
      <c r="F66" s="15">
        <f t="shared" si="6"/>
        <v>75</v>
      </c>
      <c r="G66" s="199">
        <f>'[2]29'!H68</f>
        <v>35</v>
      </c>
      <c r="H66" s="200">
        <f>'[2]29'!I68</f>
        <v>0</v>
      </c>
      <c r="I66" s="200">
        <f>'[2]29'!J68</f>
        <v>0</v>
      </c>
      <c r="J66" s="200">
        <f>'[2]29'!K68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25</v>
      </c>
    </row>
    <row r="67" spans="1:19">
      <c r="A67" s="8" t="s">
        <v>109</v>
      </c>
      <c r="B67" s="199">
        <f>'[2]29'!B69</f>
        <v>75</v>
      </c>
      <c r="C67" s="200">
        <f>'[2]29'!C69</f>
        <v>0</v>
      </c>
      <c r="D67" s="200">
        <f>'[2]29'!D69</f>
        <v>0</v>
      </c>
      <c r="E67" s="200">
        <f>'[2]29'!E69</f>
        <v>0</v>
      </c>
      <c r="F67" s="15">
        <f t="shared" si="6"/>
        <v>75</v>
      </c>
      <c r="G67" s="199">
        <f>'[2]29'!H69</f>
        <v>35</v>
      </c>
      <c r="H67" s="200">
        <f>'[2]29'!I69</f>
        <v>0</v>
      </c>
      <c r="I67" s="200">
        <f>'[2]29'!J69</f>
        <v>0</v>
      </c>
      <c r="J67" s="200">
        <f>'[2]29'!K69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25</v>
      </c>
    </row>
    <row r="68" spans="1:19">
      <c r="A68" s="8" t="s">
        <v>110</v>
      </c>
      <c r="B68" s="199">
        <f>'[2]29'!B70</f>
        <v>75</v>
      </c>
      <c r="C68" s="200">
        <f>'[2]29'!C70</f>
        <v>0</v>
      </c>
      <c r="D68" s="200">
        <f>'[2]29'!D70</f>
        <v>0</v>
      </c>
      <c r="E68" s="200">
        <f>'[2]29'!E70</f>
        <v>0</v>
      </c>
      <c r="F68" s="15">
        <f t="shared" si="6"/>
        <v>75</v>
      </c>
      <c r="G68" s="199">
        <f>'[2]29'!H70</f>
        <v>34.17</v>
      </c>
      <c r="H68" s="200">
        <f>'[2]29'!I70</f>
        <v>0</v>
      </c>
      <c r="I68" s="200">
        <f>'[2]29'!J70</f>
        <v>0</v>
      </c>
      <c r="J68" s="200">
        <f>'[2]29'!K70</f>
        <v>0</v>
      </c>
      <c r="K68" s="15">
        <f t="shared" ref="K68:K98" si="13">SUM(G68:J68)</f>
        <v>34.17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33.47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33.47</v>
      </c>
      <c r="R68" s="18">
        <v>0.7</v>
      </c>
      <c r="S68" s="18">
        <v>25</v>
      </c>
    </row>
    <row r="69" spans="1:19">
      <c r="A69" s="8" t="s">
        <v>111</v>
      </c>
      <c r="B69" s="199">
        <f>'[2]29'!B71</f>
        <v>75</v>
      </c>
      <c r="C69" s="200">
        <f>'[2]29'!C71</f>
        <v>0</v>
      </c>
      <c r="D69" s="200">
        <f>'[2]29'!D71</f>
        <v>0</v>
      </c>
      <c r="E69" s="200">
        <f>'[2]29'!E71</f>
        <v>0</v>
      </c>
      <c r="F69" s="15">
        <f t="shared" ref="F69:F98" si="16">SUM(B69:E69)</f>
        <v>75</v>
      </c>
      <c r="G69" s="199">
        <f>'[2]29'!H71</f>
        <v>35</v>
      </c>
      <c r="H69" s="200">
        <f>'[2]29'!I71</f>
        <v>0</v>
      </c>
      <c r="I69" s="200">
        <f>'[2]29'!J71</f>
        <v>0</v>
      </c>
      <c r="J69" s="200">
        <f>'[2]29'!K71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25</v>
      </c>
    </row>
    <row r="70" spans="1:19">
      <c r="A70" s="8" t="s">
        <v>112</v>
      </c>
      <c r="B70" s="199">
        <f>'[2]29'!B72</f>
        <v>75</v>
      </c>
      <c r="C70" s="200">
        <f>'[2]29'!C72</f>
        <v>0</v>
      </c>
      <c r="D70" s="200">
        <f>'[2]29'!D72</f>
        <v>0</v>
      </c>
      <c r="E70" s="200">
        <f>'[2]29'!E72</f>
        <v>0</v>
      </c>
      <c r="F70" s="15">
        <f t="shared" si="16"/>
        <v>75</v>
      </c>
      <c r="G70" s="199">
        <f>'[2]29'!H72</f>
        <v>35</v>
      </c>
      <c r="H70" s="200">
        <f>'[2]29'!I72</f>
        <v>0</v>
      </c>
      <c r="I70" s="200">
        <f>'[2]29'!J72</f>
        <v>0</v>
      </c>
      <c r="J70" s="200">
        <f>'[2]29'!K72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25</v>
      </c>
    </row>
    <row r="71" spans="1:19">
      <c r="A71" s="8" t="s">
        <v>113</v>
      </c>
      <c r="B71" s="199">
        <f>'[2]29'!B73</f>
        <v>75</v>
      </c>
      <c r="C71" s="200">
        <f>'[2]29'!C73</f>
        <v>0</v>
      </c>
      <c r="D71" s="200">
        <f>'[2]29'!D73</f>
        <v>0</v>
      </c>
      <c r="E71" s="200">
        <f>'[2]29'!E73</f>
        <v>0</v>
      </c>
      <c r="F71" s="15">
        <f t="shared" si="16"/>
        <v>75</v>
      </c>
      <c r="G71" s="199">
        <f>'[2]29'!H73</f>
        <v>35</v>
      </c>
      <c r="H71" s="200">
        <f>'[2]29'!I73</f>
        <v>0</v>
      </c>
      <c r="I71" s="200">
        <f>'[2]29'!J73</f>
        <v>0</v>
      </c>
      <c r="J71" s="200">
        <f>'[2]29'!K73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25</v>
      </c>
    </row>
    <row r="72" spans="1:19">
      <c r="A72" s="8" t="s">
        <v>114</v>
      </c>
      <c r="B72" s="199">
        <f>'[2]29'!B74</f>
        <v>75</v>
      </c>
      <c r="C72" s="200">
        <f>'[2]29'!C74</f>
        <v>0</v>
      </c>
      <c r="D72" s="200">
        <f>'[2]29'!D74</f>
        <v>0</v>
      </c>
      <c r="E72" s="200">
        <f>'[2]29'!E74</f>
        <v>0</v>
      </c>
      <c r="F72" s="15">
        <f t="shared" si="16"/>
        <v>75</v>
      </c>
      <c r="G72" s="199">
        <f>'[2]29'!H74</f>
        <v>35</v>
      </c>
      <c r="H72" s="200">
        <f>'[2]29'!I74</f>
        <v>0</v>
      </c>
      <c r="I72" s="200">
        <f>'[2]29'!J74</f>
        <v>0</v>
      </c>
      <c r="J72" s="200">
        <f>'[2]29'!K74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25</v>
      </c>
    </row>
    <row r="73" spans="1:19">
      <c r="A73" s="8" t="s">
        <v>115</v>
      </c>
      <c r="B73" s="199">
        <f>'[2]29'!B75</f>
        <v>75</v>
      </c>
      <c r="C73" s="200">
        <f>'[2]29'!C75</f>
        <v>0</v>
      </c>
      <c r="D73" s="200">
        <f>'[2]29'!D75</f>
        <v>0</v>
      </c>
      <c r="E73" s="200">
        <f>'[2]29'!E75</f>
        <v>0</v>
      </c>
      <c r="F73" s="15">
        <f t="shared" si="16"/>
        <v>75</v>
      </c>
      <c r="G73" s="199">
        <f>'[2]29'!H75</f>
        <v>35</v>
      </c>
      <c r="H73" s="200">
        <f>'[2]29'!I75</f>
        <v>0</v>
      </c>
      <c r="I73" s="200">
        <f>'[2]29'!J75</f>
        <v>0</v>
      </c>
      <c r="J73" s="200">
        <f>'[2]29'!K75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28</v>
      </c>
    </row>
    <row r="74" spans="1:19">
      <c r="A74" s="8" t="s">
        <v>116</v>
      </c>
      <c r="B74" s="199">
        <f>'[2]29'!B76</f>
        <v>75</v>
      </c>
      <c r="C74" s="200">
        <f>'[2]29'!C76</f>
        <v>0</v>
      </c>
      <c r="D74" s="200">
        <f>'[2]29'!D76</f>
        <v>0</v>
      </c>
      <c r="E74" s="200">
        <f>'[2]29'!E76</f>
        <v>0</v>
      </c>
      <c r="F74" s="15">
        <f t="shared" si="16"/>
        <v>75</v>
      </c>
      <c r="G74" s="199">
        <f>'[2]29'!H76</f>
        <v>35</v>
      </c>
      <c r="H74" s="200">
        <f>'[2]29'!I76</f>
        <v>0</v>
      </c>
      <c r="I74" s="200">
        <f>'[2]29'!J76</f>
        <v>0</v>
      </c>
      <c r="J74" s="200">
        <f>'[2]29'!K76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28</v>
      </c>
    </row>
    <row r="75" spans="1:19">
      <c r="A75" s="8" t="s">
        <v>117</v>
      </c>
      <c r="B75" s="199">
        <f>'[2]29'!B77</f>
        <v>75</v>
      </c>
      <c r="C75" s="200">
        <f>'[2]29'!C77</f>
        <v>0</v>
      </c>
      <c r="D75" s="200">
        <f>'[2]29'!D77</f>
        <v>0</v>
      </c>
      <c r="E75" s="200">
        <f>'[2]29'!E77</f>
        <v>0</v>
      </c>
      <c r="F75" s="15">
        <f t="shared" si="16"/>
        <v>75</v>
      </c>
      <c r="G75" s="199">
        <f>'[2]29'!H77</f>
        <v>35</v>
      </c>
      <c r="H75" s="200">
        <f>'[2]29'!I77</f>
        <v>0</v>
      </c>
      <c r="I75" s="200">
        <f>'[2]29'!J77</f>
        <v>0</v>
      </c>
      <c r="J75" s="200">
        <f>'[2]29'!K77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28</v>
      </c>
    </row>
    <row r="76" spans="1:19">
      <c r="A76" s="8" t="s">
        <v>118</v>
      </c>
      <c r="B76" s="199">
        <f>'[2]29'!B78</f>
        <v>75</v>
      </c>
      <c r="C76" s="200">
        <f>'[2]29'!C78</f>
        <v>0</v>
      </c>
      <c r="D76" s="200">
        <f>'[2]29'!D78</f>
        <v>0</v>
      </c>
      <c r="E76" s="200">
        <f>'[2]29'!E78</f>
        <v>0</v>
      </c>
      <c r="F76" s="15">
        <f t="shared" si="16"/>
        <v>75</v>
      </c>
      <c r="G76" s="199">
        <f>'[2]29'!H78</f>
        <v>35</v>
      </c>
      <c r="H76" s="200">
        <f>'[2]29'!I78</f>
        <v>0</v>
      </c>
      <c r="I76" s="200">
        <f>'[2]29'!J78</f>
        <v>0</v>
      </c>
      <c r="J76" s="200">
        <f>'[2]29'!K78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32</v>
      </c>
    </row>
    <row r="77" spans="1:19">
      <c r="A77" s="8" t="s">
        <v>119</v>
      </c>
      <c r="B77" s="199">
        <f>'[2]29'!B79</f>
        <v>75</v>
      </c>
      <c r="C77" s="200">
        <f>'[2]29'!C79</f>
        <v>0</v>
      </c>
      <c r="D77" s="200">
        <f>'[2]29'!D79</f>
        <v>0</v>
      </c>
      <c r="E77" s="200">
        <f>'[2]29'!E79</f>
        <v>0</v>
      </c>
      <c r="F77" s="15">
        <f t="shared" si="16"/>
        <v>75</v>
      </c>
      <c r="G77" s="199">
        <f>'[2]29'!H79</f>
        <v>35</v>
      </c>
      <c r="H77" s="200">
        <f>'[2]29'!I79</f>
        <v>0</v>
      </c>
      <c r="I77" s="200">
        <f>'[2]29'!J79</f>
        <v>0</v>
      </c>
      <c r="J77" s="200">
        <f>'[2]29'!K79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32</v>
      </c>
    </row>
    <row r="78" spans="1:19">
      <c r="A78" s="8" t="s">
        <v>120</v>
      </c>
      <c r="B78" s="199">
        <f>'[2]29'!B80</f>
        <v>75</v>
      </c>
      <c r="C78" s="200">
        <f>'[2]29'!C80</f>
        <v>0</v>
      </c>
      <c r="D78" s="200">
        <f>'[2]29'!D80</f>
        <v>0</v>
      </c>
      <c r="E78" s="200">
        <f>'[2]29'!E80</f>
        <v>0</v>
      </c>
      <c r="F78" s="15">
        <f t="shared" si="16"/>
        <v>75</v>
      </c>
      <c r="G78" s="199">
        <f>'[2]29'!H80</f>
        <v>34.340000000000003</v>
      </c>
      <c r="H78" s="200">
        <f>'[2]29'!I80</f>
        <v>0</v>
      </c>
      <c r="I78" s="200">
        <f>'[2]29'!J80</f>
        <v>0</v>
      </c>
      <c r="J78" s="200">
        <f>'[2]29'!K80</f>
        <v>0</v>
      </c>
      <c r="K78" s="15">
        <f t="shared" si="13"/>
        <v>34.340000000000003</v>
      </c>
      <c r="L78" s="18">
        <f>frq!C78</f>
        <v>1</v>
      </c>
      <c r="M78" s="124">
        <f t="shared" si="14"/>
        <v>33.940000000000005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33.940000000000005</v>
      </c>
      <c r="R78" s="18">
        <v>0.4</v>
      </c>
      <c r="S78" s="18">
        <v>32</v>
      </c>
    </row>
    <row r="79" spans="1:19">
      <c r="A79" s="8" t="s">
        <v>121</v>
      </c>
      <c r="B79" s="199">
        <f>'[2]29'!B81</f>
        <v>75</v>
      </c>
      <c r="C79" s="200">
        <f>'[2]29'!C81</f>
        <v>0</v>
      </c>
      <c r="D79" s="200">
        <f>'[2]29'!D81</f>
        <v>0</v>
      </c>
      <c r="E79" s="200">
        <f>'[2]29'!E81</f>
        <v>0</v>
      </c>
      <c r="F79" s="15">
        <f t="shared" si="16"/>
        <v>75</v>
      </c>
      <c r="G79" s="199">
        <f>'[2]29'!H81</f>
        <v>34.340000000000003</v>
      </c>
      <c r="H79" s="200">
        <f>'[2]29'!I81</f>
        <v>0</v>
      </c>
      <c r="I79" s="200">
        <f>'[2]29'!J81</f>
        <v>0</v>
      </c>
      <c r="J79" s="200">
        <f>'[2]29'!K81</f>
        <v>0</v>
      </c>
      <c r="K79" s="15">
        <f t="shared" si="13"/>
        <v>34.340000000000003</v>
      </c>
      <c r="L79" s="18">
        <f>frq!C79</f>
        <v>1</v>
      </c>
      <c r="M79" s="124">
        <f t="shared" si="14"/>
        <v>33.940000000000005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33.940000000000005</v>
      </c>
      <c r="R79" s="18">
        <v>0.4</v>
      </c>
      <c r="S79" s="18">
        <v>32</v>
      </c>
    </row>
    <row r="80" spans="1:19">
      <c r="A80" s="8" t="s">
        <v>122</v>
      </c>
      <c r="B80" s="199">
        <f>'[2]29'!B82</f>
        <v>75</v>
      </c>
      <c r="C80" s="200">
        <f>'[2]29'!C82</f>
        <v>0</v>
      </c>
      <c r="D80" s="200">
        <f>'[2]29'!D82</f>
        <v>0</v>
      </c>
      <c r="E80" s="200">
        <f>'[2]29'!E82</f>
        <v>0</v>
      </c>
      <c r="F80" s="15">
        <f t="shared" si="16"/>
        <v>75</v>
      </c>
      <c r="G80" s="199">
        <f>'[2]29'!H82</f>
        <v>35</v>
      </c>
      <c r="H80" s="200">
        <f>'[2]29'!I82</f>
        <v>0</v>
      </c>
      <c r="I80" s="200">
        <f>'[2]29'!J82</f>
        <v>0</v>
      </c>
      <c r="J80" s="200">
        <f>'[2]29'!K82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32</v>
      </c>
    </row>
    <row r="81" spans="1:19">
      <c r="A81" s="8" t="s">
        <v>123</v>
      </c>
      <c r="B81" s="199">
        <f>'[2]29'!B83</f>
        <v>75</v>
      </c>
      <c r="C81" s="200">
        <f>'[2]29'!C83</f>
        <v>0</v>
      </c>
      <c r="D81" s="200">
        <f>'[2]29'!D83</f>
        <v>0</v>
      </c>
      <c r="E81" s="200">
        <f>'[2]29'!E83</f>
        <v>0</v>
      </c>
      <c r="F81" s="15">
        <f t="shared" si="16"/>
        <v>75</v>
      </c>
      <c r="G81" s="199">
        <f>'[2]29'!H83</f>
        <v>35</v>
      </c>
      <c r="H81" s="200">
        <f>'[2]29'!I83</f>
        <v>0</v>
      </c>
      <c r="I81" s="200">
        <f>'[2]29'!J83</f>
        <v>0</v>
      </c>
      <c r="J81" s="200">
        <f>'[2]29'!K83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32</v>
      </c>
    </row>
    <row r="82" spans="1:19">
      <c r="A82" s="8" t="s">
        <v>124</v>
      </c>
      <c r="B82" s="199">
        <f>'[2]29'!B84</f>
        <v>75</v>
      </c>
      <c r="C82" s="200">
        <f>'[2]29'!C84</f>
        <v>0</v>
      </c>
      <c r="D82" s="200">
        <f>'[2]29'!D84</f>
        <v>0</v>
      </c>
      <c r="E82" s="200">
        <f>'[2]29'!E84</f>
        <v>0</v>
      </c>
      <c r="F82" s="15">
        <f t="shared" si="16"/>
        <v>75</v>
      </c>
      <c r="G82" s="199">
        <f>'[2]29'!H84</f>
        <v>35</v>
      </c>
      <c r="H82" s="200">
        <f>'[2]29'!I84</f>
        <v>0</v>
      </c>
      <c r="I82" s="200">
        <f>'[2]29'!J84</f>
        <v>0</v>
      </c>
      <c r="J82" s="200">
        <f>'[2]29'!K84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32</v>
      </c>
    </row>
    <row r="83" spans="1:19">
      <c r="A83" s="8" t="s">
        <v>125</v>
      </c>
      <c r="B83" s="199">
        <f>'[2]29'!B85</f>
        <v>75</v>
      </c>
      <c r="C83" s="200">
        <f>'[2]29'!C85</f>
        <v>0</v>
      </c>
      <c r="D83" s="200">
        <f>'[2]29'!D85</f>
        <v>0</v>
      </c>
      <c r="E83" s="200">
        <f>'[2]29'!E85</f>
        <v>0</v>
      </c>
      <c r="F83" s="15">
        <f t="shared" si="16"/>
        <v>75</v>
      </c>
      <c r="G83" s="199">
        <f>'[2]29'!H85</f>
        <v>35</v>
      </c>
      <c r="H83" s="200">
        <f>'[2]29'!I85</f>
        <v>0</v>
      </c>
      <c r="I83" s="200">
        <f>'[2]29'!J85</f>
        <v>0</v>
      </c>
      <c r="J83" s="200">
        <f>'[2]29'!K85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32</v>
      </c>
    </row>
    <row r="84" spans="1:19">
      <c r="A84" s="8" t="s">
        <v>126</v>
      </c>
      <c r="B84" s="199">
        <f>'[2]29'!B86</f>
        <v>75</v>
      </c>
      <c r="C84" s="200">
        <f>'[2]29'!C86</f>
        <v>0</v>
      </c>
      <c r="D84" s="200">
        <f>'[2]29'!D86</f>
        <v>0</v>
      </c>
      <c r="E84" s="200">
        <f>'[2]29'!E86</f>
        <v>0</v>
      </c>
      <c r="F84" s="15">
        <f t="shared" si="16"/>
        <v>75</v>
      </c>
      <c r="G84" s="199">
        <f>'[2]29'!H86</f>
        <v>35</v>
      </c>
      <c r="H84" s="200">
        <f>'[2]29'!I86</f>
        <v>0</v>
      </c>
      <c r="I84" s="200">
        <f>'[2]29'!J86</f>
        <v>0</v>
      </c>
      <c r="J84" s="200">
        <f>'[2]29'!K86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32</v>
      </c>
    </row>
    <row r="85" spans="1:19">
      <c r="A85" s="8" t="s">
        <v>127</v>
      </c>
      <c r="B85" s="199">
        <f>'[2]29'!B87</f>
        <v>75</v>
      </c>
      <c r="C85" s="200">
        <f>'[2]29'!C87</f>
        <v>0</v>
      </c>
      <c r="D85" s="200">
        <f>'[2]29'!D87</f>
        <v>0</v>
      </c>
      <c r="E85" s="200">
        <f>'[2]29'!E87</f>
        <v>0</v>
      </c>
      <c r="F85" s="15">
        <f t="shared" si="16"/>
        <v>75</v>
      </c>
      <c r="G85" s="199">
        <f>'[2]29'!H87</f>
        <v>35</v>
      </c>
      <c r="H85" s="200">
        <f>'[2]29'!I87</f>
        <v>0</v>
      </c>
      <c r="I85" s="200">
        <f>'[2]29'!J87</f>
        <v>0</v>
      </c>
      <c r="J85" s="200">
        <f>'[2]29'!K87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32</v>
      </c>
    </row>
    <row r="86" spans="1:19">
      <c r="A86" s="8" t="s">
        <v>128</v>
      </c>
      <c r="B86" s="199">
        <f>'[2]29'!B88</f>
        <v>75</v>
      </c>
      <c r="C86" s="200">
        <f>'[2]29'!C88</f>
        <v>0</v>
      </c>
      <c r="D86" s="200">
        <f>'[2]29'!D88</f>
        <v>0</v>
      </c>
      <c r="E86" s="200">
        <f>'[2]29'!E88</f>
        <v>0</v>
      </c>
      <c r="F86" s="15">
        <f t="shared" si="16"/>
        <v>75</v>
      </c>
      <c r="G86" s="199">
        <f>'[2]29'!H88</f>
        <v>35</v>
      </c>
      <c r="H86" s="200">
        <f>'[2]29'!I88</f>
        <v>0</v>
      </c>
      <c r="I86" s="200">
        <f>'[2]29'!J88</f>
        <v>0</v>
      </c>
      <c r="J86" s="200">
        <f>'[2]29'!K88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32</v>
      </c>
    </row>
    <row r="87" spans="1:19">
      <c r="A87" s="8" t="s">
        <v>129</v>
      </c>
      <c r="B87" s="199">
        <f>'[2]29'!B89</f>
        <v>75</v>
      </c>
      <c r="C87" s="200">
        <f>'[2]29'!C89</f>
        <v>0</v>
      </c>
      <c r="D87" s="200">
        <f>'[2]29'!D89</f>
        <v>0</v>
      </c>
      <c r="E87" s="200">
        <f>'[2]29'!E89</f>
        <v>0</v>
      </c>
      <c r="F87" s="15">
        <f t="shared" si="16"/>
        <v>75</v>
      </c>
      <c r="G87" s="199">
        <f>'[2]29'!H89</f>
        <v>50</v>
      </c>
      <c r="H87" s="200">
        <f>'[2]29'!I89</f>
        <v>0</v>
      </c>
      <c r="I87" s="200">
        <f>'[2]29'!J89</f>
        <v>0</v>
      </c>
      <c r="J87" s="200">
        <f>'[2]29'!K89</f>
        <v>0</v>
      </c>
      <c r="K87" s="15">
        <f t="shared" si="13"/>
        <v>50</v>
      </c>
      <c r="L87" s="18">
        <f>frq!C87</f>
        <v>1</v>
      </c>
      <c r="M87" s="124">
        <f t="shared" si="14"/>
        <v>49.6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49.6</v>
      </c>
      <c r="R87" s="18">
        <v>0.4</v>
      </c>
      <c r="S87" s="18">
        <v>17</v>
      </c>
    </row>
    <row r="88" spans="1:19">
      <c r="A88" s="8" t="s">
        <v>130</v>
      </c>
      <c r="B88" s="199">
        <f>'[2]29'!B90</f>
        <v>75</v>
      </c>
      <c r="C88" s="200">
        <f>'[2]29'!C90</f>
        <v>0</v>
      </c>
      <c r="D88" s="200">
        <f>'[2]29'!D90</f>
        <v>0</v>
      </c>
      <c r="E88" s="200">
        <f>'[2]29'!E90</f>
        <v>0</v>
      </c>
      <c r="F88" s="15">
        <f t="shared" si="16"/>
        <v>75</v>
      </c>
      <c r="G88" s="199">
        <f>'[2]29'!H90</f>
        <v>50</v>
      </c>
      <c r="H88" s="200">
        <f>'[2]29'!I90</f>
        <v>0</v>
      </c>
      <c r="I88" s="200">
        <f>'[2]29'!J90</f>
        <v>0</v>
      </c>
      <c r="J88" s="200">
        <f>'[2]29'!K90</f>
        <v>0</v>
      </c>
      <c r="K88" s="15">
        <f t="shared" si="13"/>
        <v>50</v>
      </c>
      <c r="L88" s="18">
        <f>frq!C88</f>
        <v>1</v>
      </c>
      <c r="M88" s="124">
        <f t="shared" si="14"/>
        <v>49.6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49.6</v>
      </c>
      <c r="R88" s="18">
        <v>0.4</v>
      </c>
      <c r="S88" s="18">
        <v>17</v>
      </c>
    </row>
    <row r="89" spans="1:19">
      <c r="A89" s="8" t="s">
        <v>131</v>
      </c>
      <c r="B89" s="199">
        <f>'[2]29'!B91</f>
        <v>75</v>
      </c>
      <c r="C89" s="200">
        <f>'[2]29'!C91</f>
        <v>0</v>
      </c>
      <c r="D89" s="200">
        <f>'[2]29'!D91</f>
        <v>0</v>
      </c>
      <c r="E89" s="200">
        <f>'[2]29'!E91</f>
        <v>0</v>
      </c>
      <c r="F89" s="15">
        <f t="shared" si="16"/>
        <v>75</v>
      </c>
      <c r="G89" s="199">
        <f>'[2]29'!H91</f>
        <v>50</v>
      </c>
      <c r="H89" s="200">
        <f>'[2]29'!I91</f>
        <v>0</v>
      </c>
      <c r="I89" s="200">
        <f>'[2]29'!J91</f>
        <v>0</v>
      </c>
      <c r="J89" s="200">
        <f>'[2]29'!K91</f>
        <v>0</v>
      </c>
      <c r="K89" s="15">
        <f t="shared" si="13"/>
        <v>50</v>
      </c>
      <c r="L89" s="18">
        <f>frq!C89</f>
        <v>1</v>
      </c>
      <c r="M89" s="124">
        <f t="shared" si="14"/>
        <v>49.6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49.6</v>
      </c>
      <c r="R89" s="18">
        <v>0.4</v>
      </c>
      <c r="S89" s="18">
        <v>17</v>
      </c>
    </row>
    <row r="90" spans="1:19">
      <c r="A90" s="8" t="s">
        <v>132</v>
      </c>
      <c r="B90" s="199">
        <f>'[2]29'!B92</f>
        <v>75</v>
      </c>
      <c r="C90" s="200">
        <f>'[2]29'!C92</f>
        <v>0</v>
      </c>
      <c r="D90" s="200">
        <f>'[2]29'!D92</f>
        <v>0</v>
      </c>
      <c r="E90" s="200">
        <f>'[2]29'!E92</f>
        <v>0</v>
      </c>
      <c r="F90" s="15">
        <f t="shared" si="16"/>
        <v>75</v>
      </c>
      <c r="G90" s="199">
        <f>'[2]29'!H92</f>
        <v>50</v>
      </c>
      <c r="H90" s="200">
        <f>'[2]29'!I92</f>
        <v>0</v>
      </c>
      <c r="I90" s="200">
        <f>'[2]29'!J92</f>
        <v>0</v>
      </c>
      <c r="J90" s="200">
        <f>'[2]29'!K92</f>
        <v>0</v>
      </c>
      <c r="K90" s="15">
        <f t="shared" si="13"/>
        <v>50</v>
      </c>
      <c r="L90" s="18">
        <f>frq!C90</f>
        <v>1</v>
      </c>
      <c r="M90" s="124">
        <f t="shared" si="14"/>
        <v>49.6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49.6</v>
      </c>
      <c r="R90" s="18">
        <v>0.4</v>
      </c>
      <c r="S90" s="18">
        <v>17</v>
      </c>
    </row>
    <row r="91" spans="1:19">
      <c r="A91" s="8" t="s">
        <v>133</v>
      </c>
      <c r="B91" s="199">
        <f>'[2]29'!B93</f>
        <v>75</v>
      </c>
      <c r="C91" s="200">
        <f>'[2]29'!C93</f>
        <v>0</v>
      </c>
      <c r="D91" s="200">
        <f>'[2]29'!D93</f>
        <v>0</v>
      </c>
      <c r="E91" s="200">
        <f>'[2]29'!E93</f>
        <v>0</v>
      </c>
      <c r="F91" s="15">
        <f t="shared" si="16"/>
        <v>75</v>
      </c>
      <c r="G91" s="199">
        <f>'[2]29'!H93</f>
        <v>50</v>
      </c>
      <c r="H91" s="200">
        <f>'[2]29'!I93</f>
        <v>0</v>
      </c>
      <c r="I91" s="200">
        <f>'[2]29'!J93</f>
        <v>0</v>
      </c>
      <c r="J91" s="200">
        <f>'[2]29'!K93</f>
        <v>0</v>
      </c>
      <c r="K91" s="15">
        <f t="shared" si="13"/>
        <v>50</v>
      </c>
      <c r="L91" s="18">
        <f>frq!C91</f>
        <v>1</v>
      </c>
      <c r="M91" s="124">
        <f t="shared" si="14"/>
        <v>49.6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49.6</v>
      </c>
      <c r="R91" s="18">
        <v>0.4</v>
      </c>
      <c r="S91" s="18">
        <v>17</v>
      </c>
    </row>
    <row r="92" spans="1:19">
      <c r="A92" s="8" t="s">
        <v>134</v>
      </c>
      <c r="B92" s="199">
        <f>'[2]29'!B94</f>
        <v>75</v>
      </c>
      <c r="C92" s="200">
        <f>'[2]29'!C94</f>
        <v>0</v>
      </c>
      <c r="D92" s="200">
        <f>'[2]29'!D94</f>
        <v>0</v>
      </c>
      <c r="E92" s="200">
        <f>'[2]29'!E94</f>
        <v>0</v>
      </c>
      <c r="F92" s="15">
        <f t="shared" si="16"/>
        <v>75</v>
      </c>
      <c r="G92" s="199">
        <f>'[2]29'!H94</f>
        <v>50</v>
      </c>
      <c r="H92" s="200">
        <f>'[2]29'!I94</f>
        <v>0</v>
      </c>
      <c r="I92" s="200">
        <f>'[2]29'!J94</f>
        <v>0</v>
      </c>
      <c r="J92" s="200">
        <f>'[2]29'!K94</f>
        <v>0</v>
      </c>
      <c r="K92" s="15">
        <f t="shared" si="13"/>
        <v>50</v>
      </c>
      <c r="L92" s="18">
        <f>frq!C92</f>
        <v>1</v>
      </c>
      <c r="M92" s="124">
        <f t="shared" si="14"/>
        <v>49.6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49.6</v>
      </c>
      <c r="R92" s="18">
        <v>0.4</v>
      </c>
      <c r="S92" s="18">
        <v>17</v>
      </c>
    </row>
    <row r="93" spans="1:19">
      <c r="A93" s="8" t="s">
        <v>135</v>
      </c>
      <c r="B93" s="199">
        <f>'[2]29'!B95</f>
        <v>75</v>
      </c>
      <c r="C93" s="200">
        <f>'[2]29'!C95</f>
        <v>0</v>
      </c>
      <c r="D93" s="200">
        <f>'[2]29'!D95</f>
        <v>0</v>
      </c>
      <c r="E93" s="200">
        <f>'[2]29'!E95</f>
        <v>0</v>
      </c>
      <c r="F93" s="15">
        <f t="shared" si="16"/>
        <v>75</v>
      </c>
      <c r="G93" s="199">
        <f>'[2]29'!H95</f>
        <v>50</v>
      </c>
      <c r="H93" s="200">
        <f>'[2]29'!I95</f>
        <v>0</v>
      </c>
      <c r="I93" s="200">
        <f>'[2]29'!J95</f>
        <v>0</v>
      </c>
      <c r="J93" s="200">
        <f>'[2]29'!K95</f>
        <v>0</v>
      </c>
      <c r="K93" s="15">
        <f t="shared" si="13"/>
        <v>50</v>
      </c>
      <c r="L93" s="18">
        <f>frq!C93</f>
        <v>1</v>
      </c>
      <c r="M93" s="124">
        <f t="shared" si="14"/>
        <v>49.6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49.6</v>
      </c>
      <c r="R93" s="18">
        <v>0.4</v>
      </c>
      <c r="S93" s="18">
        <v>17</v>
      </c>
    </row>
    <row r="94" spans="1:19">
      <c r="A94" s="8" t="s">
        <v>136</v>
      </c>
      <c r="B94" s="199">
        <f>'[2]29'!B96</f>
        <v>75</v>
      </c>
      <c r="C94" s="200">
        <f>'[2]29'!C96</f>
        <v>0</v>
      </c>
      <c r="D94" s="200">
        <f>'[2]29'!D96</f>
        <v>0</v>
      </c>
      <c r="E94" s="200">
        <f>'[2]29'!E96</f>
        <v>0</v>
      </c>
      <c r="F94" s="15">
        <f t="shared" si="16"/>
        <v>75</v>
      </c>
      <c r="G94" s="199">
        <f>'[2]29'!H96</f>
        <v>50</v>
      </c>
      <c r="H94" s="200">
        <f>'[2]29'!I96</f>
        <v>0</v>
      </c>
      <c r="I94" s="200">
        <f>'[2]29'!J96</f>
        <v>0</v>
      </c>
      <c r="J94" s="200">
        <f>'[2]29'!K96</f>
        <v>0</v>
      </c>
      <c r="K94" s="15">
        <f t="shared" si="13"/>
        <v>50</v>
      </c>
      <c r="L94" s="18">
        <f>frq!C94</f>
        <v>1</v>
      </c>
      <c r="M94" s="124">
        <f t="shared" si="14"/>
        <v>49.6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49.6</v>
      </c>
      <c r="R94" s="18">
        <v>0.4</v>
      </c>
      <c r="S94" s="18">
        <v>17</v>
      </c>
    </row>
    <row r="95" spans="1:19">
      <c r="A95" s="8" t="s">
        <v>137</v>
      </c>
      <c r="B95" s="199">
        <f>'[2]29'!B97</f>
        <v>75</v>
      </c>
      <c r="C95" s="200">
        <f>'[2]29'!C97</f>
        <v>0</v>
      </c>
      <c r="D95" s="200">
        <f>'[2]29'!D97</f>
        <v>0</v>
      </c>
      <c r="E95" s="200">
        <f>'[2]29'!E97</f>
        <v>0</v>
      </c>
      <c r="F95" s="15">
        <f t="shared" si="16"/>
        <v>75</v>
      </c>
      <c r="G95" s="199">
        <f>'[2]29'!H97</f>
        <v>50</v>
      </c>
      <c r="H95" s="200">
        <f>'[2]29'!I97</f>
        <v>0</v>
      </c>
      <c r="I95" s="200">
        <f>'[2]29'!J97</f>
        <v>0</v>
      </c>
      <c r="J95" s="200">
        <f>'[2]29'!K97</f>
        <v>0</v>
      </c>
      <c r="K95" s="15">
        <f t="shared" si="13"/>
        <v>50</v>
      </c>
      <c r="L95" s="18">
        <f>frq!C95</f>
        <v>1</v>
      </c>
      <c r="M95" s="124">
        <f t="shared" si="14"/>
        <v>49.6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49.6</v>
      </c>
      <c r="R95" s="18">
        <v>0.4</v>
      </c>
      <c r="S95" s="18">
        <v>17</v>
      </c>
    </row>
    <row r="96" spans="1:19">
      <c r="A96" s="8" t="s">
        <v>138</v>
      </c>
      <c r="B96" s="199">
        <f>'[2]29'!B98</f>
        <v>75</v>
      </c>
      <c r="C96" s="200">
        <f>'[2]29'!C98</f>
        <v>0</v>
      </c>
      <c r="D96" s="200">
        <f>'[2]29'!D98</f>
        <v>0</v>
      </c>
      <c r="E96" s="200">
        <f>'[2]29'!E98</f>
        <v>0</v>
      </c>
      <c r="F96" s="15">
        <f t="shared" si="16"/>
        <v>75</v>
      </c>
      <c r="G96" s="199">
        <f>'[2]29'!H98</f>
        <v>50</v>
      </c>
      <c r="H96" s="200">
        <f>'[2]29'!I98</f>
        <v>0</v>
      </c>
      <c r="I96" s="200">
        <f>'[2]29'!J98</f>
        <v>0</v>
      </c>
      <c r="J96" s="200">
        <f>'[2]29'!K98</f>
        <v>0</v>
      </c>
      <c r="K96" s="15">
        <f t="shared" si="13"/>
        <v>50</v>
      </c>
      <c r="L96" s="18">
        <f>frq!C96</f>
        <v>1</v>
      </c>
      <c r="M96" s="124">
        <f t="shared" si="14"/>
        <v>49.6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49.6</v>
      </c>
      <c r="R96" s="18">
        <v>0.4</v>
      </c>
      <c r="S96" s="18">
        <v>17</v>
      </c>
    </row>
    <row r="97" spans="1:19">
      <c r="A97" s="8" t="s">
        <v>139</v>
      </c>
      <c r="B97" s="199">
        <f>'[2]29'!B99</f>
        <v>75</v>
      </c>
      <c r="C97" s="200">
        <f>'[2]29'!C99</f>
        <v>0</v>
      </c>
      <c r="D97" s="200">
        <f>'[2]29'!D99</f>
        <v>0</v>
      </c>
      <c r="E97" s="200">
        <f>'[2]29'!E99</f>
        <v>0</v>
      </c>
      <c r="F97" s="15">
        <f t="shared" si="16"/>
        <v>75</v>
      </c>
      <c r="G97" s="199">
        <f>'[2]29'!H99</f>
        <v>50</v>
      </c>
      <c r="H97" s="200">
        <f>'[2]29'!I99</f>
        <v>0</v>
      </c>
      <c r="I97" s="200">
        <f>'[2]29'!J99</f>
        <v>0</v>
      </c>
      <c r="J97" s="200">
        <f>'[2]29'!K99</f>
        <v>0</v>
      </c>
      <c r="K97" s="15">
        <f t="shared" si="13"/>
        <v>50</v>
      </c>
      <c r="L97" s="18">
        <f>frq!C97</f>
        <v>1</v>
      </c>
      <c r="M97" s="124">
        <f t="shared" si="14"/>
        <v>49.6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49.6</v>
      </c>
      <c r="R97" s="18">
        <v>0.4</v>
      </c>
      <c r="S97" s="18">
        <v>17</v>
      </c>
    </row>
    <row r="98" spans="1:19" ht="15.75" thickBot="1">
      <c r="A98" s="8" t="s">
        <v>140</v>
      </c>
      <c r="B98" s="199">
        <f>'[2]29'!B100</f>
        <v>75</v>
      </c>
      <c r="C98" s="200">
        <f>'[2]29'!C100</f>
        <v>0</v>
      </c>
      <c r="D98" s="200">
        <f>'[2]29'!D100</f>
        <v>0</v>
      </c>
      <c r="E98" s="200">
        <f>'[2]29'!E100</f>
        <v>0</v>
      </c>
      <c r="F98" s="15">
        <f t="shared" si="16"/>
        <v>75</v>
      </c>
      <c r="G98" s="199">
        <f>'[2]29'!H100</f>
        <v>50</v>
      </c>
      <c r="H98" s="200">
        <f>'[2]29'!I100</f>
        <v>0</v>
      </c>
      <c r="I98" s="200">
        <f>'[2]29'!J100</f>
        <v>0</v>
      </c>
      <c r="J98" s="200">
        <f>'[2]29'!K100</f>
        <v>0</v>
      </c>
      <c r="K98" s="15">
        <f t="shared" si="13"/>
        <v>50</v>
      </c>
      <c r="L98" s="18">
        <f>frq!C98</f>
        <v>1</v>
      </c>
      <c r="M98" s="124">
        <f t="shared" si="14"/>
        <v>49.6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49.6</v>
      </c>
      <c r="R98" s="18">
        <v>0.4</v>
      </c>
      <c r="S98" s="18">
        <v>17</v>
      </c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0.89046250000000005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0.89046250000000005</v>
      </c>
      <c r="L99" s="127">
        <f t="shared" si="17"/>
        <v>2.4E-2</v>
      </c>
      <c r="M99" s="127">
        <f t="shared" si="17"/>
        <v>0.87816249999999973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0.87816249999999973</v>
      </c>
      <c r="R99" s="128">
        <f t="shared" si="17"/>
        <v>1.2299999999999997E-2</v>
      </c>
      <c r="S99" s="128">
        <f t="shared" si="17"/>
        <v>0.68025000000000002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78" activePane="bottomRight" state="frozen"/>
      <selection activeCell="B3" sqref="B3"/>
      <selection pane="topRight" activeCell="B3" sqref="B3"/>
      <selection pane="bottomLeft" activeCell="B3" sqref="B3"/>
      <selection pane="bottomRight" activeCell="AV3" sqref="AV3:AV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45441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585</v>
      </c>
      <c r="G3" s="16">
        <f>'[3]29'!G5</f>
        <v>0</v>
      </c>
      <c r="H3" s="17">
        <f>SUM(B3:G3)</f>
        <v>905</v>
      </c>
      <c r="I3" s="15">
        <f>'[3]29'!J5</f>
        <v>320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585</v>
      </c>
      <c r="N3" s="16">
        <f>'[3]29'!O5</f>
        <v>0</v>
      </c>
      <c r="O3" s="17">
        <f>SUM(I3:N3)</f>
        <v>905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585</v>
      </c>
      <c r="V3" s="16">
        <f t="shared" si="0"/>
        <v>0</v>
      </c>
      <c r="W3" s="17">
        <f>SUM(Q3:V3)</f>
        <v>905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585</v>
      </c>
      <c r="AQ3" s="8">
        <f t="shared" si="3"/>
        <v>0</v>
      </c>
      <c r="AR3" s="8">
        <f>SUM(AL3:AQ3)</f>
        <v>841</v>
      </c>
      <c r="AT3" s="8">
        <v>30.92</v>
      </c>
      <c r="AU3" s="8">
        <v>30.92</v>
      </c>
      <c r="AV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30.92</v>
      </c>
      <c r="BM3" s="8">
        <f>AU3</f>
        <v>30.92</v>
      </c>
      <c r="BN3" s="8">
        <f>BC3</f>
        <v>32</v>
      </c>
      <c r="BO3" s="8">
        <f>BJ3</f>
        <v>32</v>
      </c>
      <c r="BP3" s="138">
        <f>BL3-BN3</f>
        <v>-1.0799999999999983</v>
      </c>
      <c r="BQ3" s="138">
        <f>BM3-BO3</f>
        <v>-1.0799999999999983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585</v>
      </c>
      <c r="G4" s="16">
        <f>'[3]29'!G6</f>
        <v>0</v>
      </c>
      <c r="H4" s="17">
        <f>SUM(B4:G4)</f>
        <v>905</v>
      </c>
      <c r="I4" s="15">
        <f>'[3]29'!J6</f>
        <v>320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585</v>
      </c>
      <c r="N4" s="16">
        <f>'[3]29'!O6</f>
        <v>0</v>
      </c>
      <c r="O4" s="17">
        <f>SUM(I4:N4)</f>
        <v>905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585</v>
      </c>
      <c r="V4" s="16">
        <f>IF($P4=1,N4,IF(AND($P4=0.985,N4&gt;0.985*G4),G4*0.985,IF(AND($P4=0.965,N4&gt;0.965*G4),0.965*G4,N4)))</f>
        <v>0</v>
      </c>
      <c r="W4" s="17">
        <f>SUM(Q4:V4)</f>
        <v>905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585</v>
      </c>
      <c r="AQ4" s="8">
        <f t="shared" si="3"/>
        <v>0</v>
      </c>
      <c r="AR4" s="8">
        <f t="shared" ref="AR4:AR67" si="18">SUM(AL4:AQ4)</f>
        <v>841</v>
      </c>
      <c r="AT4" s="8">
        <v>30.92</v>
      </c>
      <c r="AU4" s="8">
        <v>30.92</v>
      </c>
      <c r="AV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30.92</v>
      </c>
      <c r="BM4" s="8">
        <f t="shared" ref="BM4:BM67" si="22">AU4</f>
        <v>30.92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-1.0799999999999983</v>
      </c>
      <c r="BQ4" s="138">
        <f t="shared" ref="BQ4:BQ67" si="26">BM4-BO4</f>
        <v>-1.0799999999999983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585</v>
      </c>
      <c r="G5" s="16">
        <f>'[3]29'!G7</f>
        <v>0</v>
      </c>
      <c r="H5" s="17">
        <f t="shared" ref="H5:H68" si="27">SUM(B5:G5)</f>
        <v>905</v>
      </c>
      <c r="I5" s="15">
        <f>'[3]29'!J7</f>
        <v>320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502.54899999999998</v>
      </c>
      <c r="N5" s="16">
        <f>'[3]29'!O7</f>
        <v>0</v>
      </c>
      <c r="O5" s="17">
        <f t="shared" ref="O5:O68" si="28">SUM(I5:N5)</f>
        <v>822.54899999999998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502.54899999999998</v>
      </c>
      <c r="V5" s="16">
        <f t="shared" si="0"/>
        <v>0</v>
      </c>
      <c r="W5" s="17">
        <f t="shared" ref="W5:W68" si="30">SUM(Q5:V5)</f>
        <v>822.54899999999998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502.54899999999998</v>
      </c>
      <c r="AQ5" s="8">
        <f t="shared" si="3"/>
        <v>0</v>
      </c>
      <c r="AR5" s="8">
        <f t="shared" si="18"/>
        <v>758.54899999999998</v>
      </c>
      <c r="AT5" s="8">
        <v>30.92</v>
      </c>
      <c r="AU5" s="8">
        <v>30.92</v>
      </c>
      <c r="AV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30.92</v>
      </c>
      <c r="BM5" s="8">
        <f t="shared" si="22"/>
        <v>30.92</v>
      </c>
      <c r="BN5" s="8">
        <f t="shared" si="23"/>
        <v>32</v>
      </c>
      <c r="BO5" s="8">
        <f t="shared" si="24"/>
        <v>32</v>
      </c>
      <c r="BP5" s="138">
        <f t="shared" si="25"/>
        <v>-1.0799999999999983</v>
      </c>
      <c r="BQ5" s="138">
        <f t="shared" si="26"/>
        <v>-1.0799999999999983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585</v>
      </c>
      <c r="G6" s="16">
        <f>'[3]29'!G8</f>
        <v>0</v>
      </c>
      <c r="H6" s="17">
        <f t="shared" si="27"/>
        <v>905</v>
      </c>
      <c r="I6" s="15">
        <f>'[3]29'!J8</f>
        <v>320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502.54899999999998</v>
      </c>
      <c r="N6" s="16">
        <f>'[3]29'!O8</f>
        <v>0</v>
      </c>
      <c r="O6" s="17">
        <f t="shared" si="28"/>
        <v>822.54899999999998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502.54899999999998</v>
      </c>
      <c r="V6" s="16">
        <f t="shared" si="0"/>
        <v>0</v>
      </c>
      <c r="W6" s="17">
        <f t="shared" si="30"/>
        <v>822.54899999999998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502.54899999999998</v>
      </c>
      <c r="AQ6" s="8">
        <f t="shared" si="3"/>
        <v>0</v>
      </c>
      <c r="AR6" s="8">
        <f t="shared" si="18"/>
        <v>758.54899999999998</v>
      </c>
      <c r="AT6" s="8">
        <v>30.92</v>
      </c>
      <c r="AU6" s="8">
        <v>30.92</v>
      </c>
      <c r="AV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30.92</v>
      </c>
      <c r="BM6" s="8">
        <f t="shared" si="22"/>
        <v>30.92</v>
      </c>
      <c r="BN6" s="8">
        <f t="shared" si="23"/>
        <v>32</v>
      </c>
      <c r="BO6" s="8">
        <f t="shared" si="24"/>
        <v>32</v>
      </c>
      <c r="BP6" s="138">
        <f t="shared" si="25"/>
        <v>-1.0799999999999983</v>
      </c>
      <c r="BQ6" s="138">
        <f t="shared" si="26"/>
        <v>-1.0799999999999983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585</v>
      </c>
      <c r="G7" s="16">
        <f>'[3]29'!G9</f>
        <v>0</v>
      </c>
      <c r="H7" s="17">
        <f t="shared" si="27"/>
        <v>905</v>
      </c>
      <c r="I7" s="15">
        <f>'[3]29'!J9</f>
        <v>320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355</v>
      </c>
      <c r="N7" s="16">
        <f>'[3]29'!O9</f>
        <v>0</v>
      </c>
      <c r="O7" s="17">
        <f t="shared" si="28"/>
        <v>675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355</v>
      </c>
      <c r="V7" s="16">
        <f t="shared" si="0"/>
        <v>0</v>
      </c>
      <c r="W7" s="17">
        <f t="shared" si="30"/>
        <v>675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355</v>
      </c>
      <c r="AQ7" s="8">
        <f t="shared" si="3"/>
        <v>0</v>
      </c>
      <c r="AR7" s="8">
        <f t="shared" si="18"/>
        <v>611</v>
      </c>
      <c r="AT7" s="8">
        <v>30.92</v>
      </c>
      <c r="AU7" s="8">
        <v>30.92</v>
      </c>
      <c r="AV7" s="8">
        <v>65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30.92</v>
      </c>
      <c r="BM7" s="8">
        <f t="shared" si="22"/>
        <v>30.92</v>
      </c>
      <c r="BN7" s="8">
        <f t="shared" si="23"/>
        <v>32</v>
      </c>
      <c r="BO7" s="8">
        <f t="shared" si="24"/>
        <v>32</v>
      </c>
      <c r="BP7" s="138">
        <f t="shared" si="25"/>
        <v>-1.0799999999999983</v>
      </c>
      <c r="BQ7" s="138">
        <f t="shared" si="26"/>
        <v>-1.0799999999999983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585</v>
      </c>
      <c r="G8" s="16">
        <f>'[3]29'!G10</f>
        <v>0</v>
      </c>
      <c r="H8" s="17">
        <f t="shared" si="27"/>
        <v>905</v>
      </c>
      <c r="I8" s="15">
        <f>'[3]29'!J10</f>
        <v>320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355</v>
      </c>
      <c r="N8" s="16">
        <f>'[3]29'!O10</f>
        <v>0</v>
      </c>
      <c r="O8" s="17">
        <f t="shared" si="28"/>
        <v>675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355</v>
      </c>
      <c r="V8" s="16">
        <f t="shared" si="0"/>
        <v>0</v>
      </c>
      <c r="W8" s="17">
        <f t="shared" si="30"/>
        <v>675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355</v>
      </c>
      <c r="AQ8" s="8">
        <f t="shared" si="3"/>
        <v>0</v>
      </c>
      <c r="AR8" s="8">
        <f t="shared" si="18"/>
        <v>611</v>
      </c>
      <c r="AT8" s="8">
        <v>30.92</v>
      </c>
      <c r="AU8" s="8">
        <v>30.92</v>
      </c>
      <c r="AV8" s="8">
        <v>65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30.92</v>
      </c>
      <c r="BM8" s="8">
        <f t="shared" si="22"/>
        <v>30.92</v>
      </c>
      <c r="BN8" s="8">
        <f t="shared" si="23"/>
        <v>32</v>
      </c>
      <c r="BO8" s="8">
        <f t="shared" si="24"/>
        <v>32</v>
      </c>
      <c r="BP8" s="138">
        <f t="shared" si="25"/>
        <v>-1.0799999999999983</v>
      </c>
      <c r="BQ8" s="138">
        <f t="shared" si="26"/>
        <v>-1.0799999999999983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585</v>
      </c>
      <c r="G9" s="16">
        <f>'[3]29'!G11</f>
        <v>0</v>
      </c>
      <c r="H9" s="17">
        <f t="shared" si="27"/>
        <v>905</v>
      </c>
      <c r="I9" s="15">
        <f>'[3]29'!J11</f>
        <v>320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355</v>
      </c>
      <c r="N9" s="16">
        <f>'[3]29'!O11</f>
        <v>0</v>
      </c>
      <c r="O9" s="17">
        <f t="shared" si="28"/>
        <v>675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355</v>
      </c>
      <c r="V9" s="16">
        <f t="shared" si="0"/>
        <v>0</v>
      </c>
      <c r="W9" s="17">
        <f t="shared" si="30"/>
        <v>675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355</v>
      </c>
      <c r="AQ9" s="8">
        <f t="shared" si="3"/>
        <v>0</v>
      </c>
      <c r="AR9" s="8">
        <f t="shared" si="18"/>
        <v>611</v>
      </c>
      <c r="AT9" s="8">
        <v>30.92</v>
      </c>
      <c r="AU9" s="8">
        <v>30.92</v>
      </c>
      <c r="AV9" s="8">
        <v>65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30.92</v>
      </c>
      <c r="BM9" s="8">
        <f t="shared" si="22"/>
        <v>30.92</v>
      </c>
      <c r="BN9" s="8">
        <f t="shared" si="23"/>
        <v>32</v>
      </c>
      <c r="BO9" s="8">
        <f t="shared" si="24"/>
        <v>32</v>
      </c>
      <c r="BP9" s="138">
        <f t="shared" si="25"/>
        <v>-1.0799999999999983</v>
      </c>
      <c r="BQ9" s="138">
        <f t="shared" si="26"/>
        <v>-1.0799999999999983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585</v>
      </c>
      <c r="G10" s="16">
        <f>'[3]29'!G12</f>
        <v>0</v>
      </c>
      <c r="H10" s="17">
        <f t="shared" si="27"/>
        <v>905</v>
      </c>
      <c r="I10" s="15">
        <f>'[3]29'!J12</f>
        <v>320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355</v>
      </c>
      <c r="N10" s="16">
        <f>'[3]29'!O12</f>
        <v>0</v>
      </c>
      <c r="O10" s="17">
        <f t="shared" si="28"/>
        <v>675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355</v>
      </c>
      <c r="V10" s="16">
        <f t="shared" si="0"/>
        <v>0</v>
      </c>
      <c r="W10" s="17">
        <f t="shared" si="30"/>
        <v>675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355</v>
      </c>
      <c r="AQ10" s="8">
        <f t="shared" si="3"/>
        <v>0</v>
      </c>
      <c r="AR10" s="8">
        <f t="shared" si="18"/>
        <v>611</v>
      </c>
      <c r="AT10" s="8">
        <v>30.92</v>
      </c>
      <c r="AU10" s="8">
        <v>30.92</v>
      </c>
      <c r="AV10" s="8">
        <v>65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30.92</v>
      </c>
      <c r="BM10" s="8">
        <f t="shared" si="22"/>
        <v>30.92</v>
      </c>
      <c r="BN10" s="8">
        <f t="shared" si="23"/>
        <v>32</v>
      </c>
      <c r="BO10" s="8">
        <f t="shared" si="24"/>
        <v>32</v>
      </c>
      <c r="BP10" s="138">
        <f t="shared" si="25"/>
        <v>-1.0799999999999983</v>
      </c>
      <c r="BQ10" s="138">
        <f t="shared" si="26"/>
        <v>-1.0799999999999983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585</v>
      </c>
      <c r="G11" s="16">
        <f>'[3]29'!G13</f>
        <v>0</v>
      </c>
      <c r="H11" s="17">
        <f t="shared" si="27"/>
        <v>905</v>
      </c>
      <c r="I11" s="15">
        <f>'[3]29'!J13</f>
        <v>320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185</v>
      </c>
      <c r="N11" s="16">
        <f>'[3]29'!O13</f>
        <v>0</v>
      </c>
      <c r="O11" s="17">
        <f t="shared" si="28"/>
        <v>505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185</v>
      </c>
      <c r="V11" s="16">
        <f t="shared" si="0"/>
        <v>0</v>
      </c>
      <c r="W11" s="17">
        <f t="shared" si="30"/>
        <v>505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185</v>
      </c>
      <c r="AQ11" s="8">
        <f t="shared" si="3"/>
        <v>0</v>
      </c>
      <c r="AR11" s="8">
        <f t="shared" si="18"/>
        <v>441</v>
      </c>
      <c r="AT11" s="8">
        <v>30.92</v>
      </c>
      <c r="AU11" s="8">
        <v>30.92</v>
      </c>
      <c r="AV11" s="8">
        <v>235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30.92</v>
      </c>
      <c r="BM11" s="8">
        <f t="shared" si="22"/>
        <v>30.92</v>
      </c>
      <c r="BN11" s="8">
        <f t="shared" si="23"/>
        <v>32</v>
      </c>
      <c r="BO11" s="8">
        <f t="shared" si="24"/>
        <v>32</v>
      </c>
      <c r="BP11" s="138">
        <f t="shared" si="25"/>
        <v>-1.0799999999999983</v>
      </c>
      <c r="BQ11" s="138">
        <f t="shared" si="26"/>
        <v>-1.0799999999999983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585</v>
      </c>
      <c r="G12" s="16">
        <f>'[3]29'!G14</f>
        <v>0</v>
      </c>
      <c r="H12" s="17">
        <f t="shared" si="27"/>
        <v>905</v>
      </c>
      <c r="I12" s="15">
        <f>'[3]29'!J14</f>
        <v>320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185</v>
      </c>
      <c r="N12" s="16">
        <f>'[3]29'!O14</f>
        <v>0</v>
      </c>
      <c r="O12" s="17">
        <f t="shared" si="28"/>
        <v>505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185</v>
      </c>
      <c r="V12" s="16">
        <f t="shared" si="0"/>
        <v>0</v>
      </c>
      <c r="W12" s="17">
        <f t="shared" si="30"/>
        <v>505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185</v>
      </c>
      <c r="AQ12" s="8">
        <f t="shared" si="3"/>
        <v>0</v>
      </c>
      <c r="AR12" s="8">
        <f t="shared" si="18"/>
        <v>441</v>
      </c>
      <c r="AT12" s="8">
        <v>30.92</v>
      </c>
      <c r="AU12" s="8">
        <v>30.92</v>
      </c>
      <c r="AV12" s="8">
        <v>235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30.92</v>
      </c>
      <c r="BM12" s="8">
        <f t="shared" si="22"/>
        <v>30.92</v>
      </c>
      <c r="BN12" s="8">
        <f t="shared" si="23"/>
        <v>32</v>
      </c>
      <c r="BO12" s="8">
        <f t="shared" si="24"/>
        <v>32</v>
      </c>
      <c r="BP12" s="138">
        <f t="shared" si="25"/>
        <v>-1.0799999999999983</v>
      </c>
      <c r="BQ12" s="138">
        <f t="shared" si="26"/>
        <v>-1.0799999999999983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585</v>
      </c>
      <c r="G13" s="16">
        <f>'[3]29'!G15</f>
        <v>0</v>
      </c>
      <c r="H13" s="17">
        <f t="shared" si="27"/>
        <v>905</v>
      </c>
      <c r="I13" s="15">
        <f>'[3]29'!J15</f>
        <v>320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185</v>
      </c>
      <c r="N13" s="16">
        <f>'[3]29'!O15</f>
        <v>0</v>
      </c>
      <c r="O13" s="17">
        <f t="shared" si="28"/>
        <v>505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185</v>
      </c>
      <c r="V13" s="16">
        <f t="shared" si="0"/>
        <v>0</v>
      </c>
      <c r="W13" s="17">
        <f t="shared" si="30"/>
        <v>505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185</v>
      </c>
      <c r="AQ13" s="8">
        <f t="shared" si="3"/>
        <v>0</v>
      </c>
      <c r="AR13" s="8">
        <f t="shared" si="18"/>
        <v>441</v>
      </c>
      <c r="AT13" s="8">
        <v>30.92</v>
      </c>
      <c r="AU13" s="8">
        <v>30.92</v>
      </c>
      <c r="AV13" s="8">
        <v>235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30.92</v>
      </c>
      <c r="BM13" s="8">
        <f t="shared" si="22"/>
        <v>30.92</v>
      </c>
      <c r="BN13" s="8">
        <f t="shared" si="23"/>
        <v>32</v>
      </c>
      <c r="BO13" s="8">
        <f t="shared" si="24"/>
        <v>32</v>
      </c>
      <c r="BP13" s="138">
        <f t="shared" si="25"/>
        <v>-1.0799999999999983</v>
      </c>
      <c r="BQ13" s="138">
        <f t="shared" si="26"/>
        <v>-1.0799999999999983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585</v>
      </c>
      <c r="G14" s="16">
        <f>'[3]29'!G16</f>
        <v>0</v>
      </c>
      <c r="H14" s="17">
        <f t="shared" si="27"/>
        <v>905</v>
      </c>
      <c r="I14" s="15">
        <f>'[3]29'!J16</f>
        <v>320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185</v>
      </c>
      <c r="N14" s="16">
        <f>'[3]29'!O16</f>
        <v>0</v>
      </c>
      <c r="O14" s="17">
        <f t="shared" si="28"/>
        <v>505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185</v>
      </c>
      <c r="V14" s="16">
        <f t="shared" si="0"/>
        <v>0</v>
      </c>
      <c r="W14" s="17">
        <f t="shared" si="30"/>
        <v>505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185</v>
      </c>
      <c r="AQ14" s="8">
        <f t="shared" si="3"/>
        <v>0</v>
      </c>
      <c r="AR14" s="8">
        <f t="shared" si="18"/>
        <v>441</v>
      </c>
      <c r="AT14" s="8">
        <v>30.92</v>
      </c>
      <c r="AU14" s="8">
        <v>30.92</v>
      </c>
      <c r="AV14" s="8">
        <v>235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30.92</v>
      </c>
      <c r="BM14" s="8">
        <f t="shared" si="22"/>
        <v>30.92</v>
      </c>
      <c r="BN14" s="8">
        <f t="shared" si="23"/>
        <v>32</v>
      </c>
      <c r="BO14" s="8">
        <f t="shared" si="24"/>
        <v>32</v>
      </c>
      <c r="BP14" s="138">
        <f t="shared" si="25"/>
        <v>-1.0799999999999983</v>
      </c>
      <c r="BQ14" s="138">
        <f t="shared" si="26"/>
        <v>-1.0799999999999983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585</v>
      </c>
      <c r="G15" s="16">
        <f>'[3]29'!G17</f>
        <v>0</v>
      </c>
      <c r="H15" s="17">
        <f t="shared" si="27"/>
        <v>905</v>
      </c>
      <c r="I15" s="15">
        <f>'[3]29'!J17</f>
        <v>320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185</v>
      </c>
      <c r="N15" s="16">
        <f>'[3]29'!O17</f>
        <v>0</v>
      </c>
      <c r="O15" s="17">
        <f t="shared" si="28"/>
        <v>505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185</v>
      </c>
      <c r="V15" s="16">
        <f t="shared" si="0"/>
        <v>0</v>
      </c>
      <c r="W15" s="17">
        <f t="shared" si="30"/>
        <v>505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12.95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12.95</v>
      </c>
      <c r="AL15" s="8">
        <f t="shared" si="3"/>
        <v>275.05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185</v>
      </c>
      <c r="AQ15" s="8">
        <f t="shared" si="3"/>
        <v>0</v>
      </c>
      <c r="AR15" s="8">
        <f t="shared" si="18"/>
        <v>460.05</v>
      </c>
      <c r="AT15" s="8">
        <v>30.92</v>
      </c>
      <c r="AU15" s="8">
        <v>12.51</v>
      </c>
      <c r="AV15" s="8">
        <v>235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12.95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12.95</v>
      </c>
      <c r="BL15" s="8">
        <f t="shared" si="21"/>
        <v>30.92</v>
      </c>
      <c r="BM15" s="8">
        <f t="shared" si="22"/>
        <v>12.51</v>
      </c>
      <c r="BN15" s="8">
        <f t="shared" si="23"/>
        <v>32</v>
      </c>
      <c r="BO15" s="8">
        <f t="shared" si="24"/>
        <v>12.95</v>
      </c>
      <c r="BP15" s="138">
        <f t="shared" si="25"/>
        <v>-1.0799999999999983</v>
      </c>
      <c r="BQ15" s="138">
        <f t="shared" si="26"/>
        <v>-0.4399999999999995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585</v>
      </c>
      <c r="G16" s="16">
        <f>'[3]29'!G18</f>
        <v>0</v>
      </c>
      <c r="H16" s="17">
        <f t="shared" si="27"/>
        <v>905</v>
      </c>
      <c r="I16" s="15">
        <f>'[3]29'!J18</f>
        <v>320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185</v>
      </c>
      <c r="N16" s="16">
        <f>'[3]29'!O18</f>
        <v>0</v>
      </c>
      <c r="O16" s="17">
        <f t="shared" si="28"/>
        <v>505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185</v>
      </c>
      <c r="V16" s="16">
        <f t="shared" si="0"/>
        <v>0</v>
      </c>
      <c r="W16" s="17">
        <f t="shared" si="30"/>
        <v>505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12.95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12.95</v>
      </c>
      <c r="AL16" s="8">
        <f t="shared" si="3"/>
        <v>275.05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185</v>
      </c>
      <c r="AQ16" s="8">
        <f t="shared" si="3"/>
        <v>0</v>
      </c>
      <c r="AR16" s="8">
        <f t="shared" si="18"/>
        <v>460.05</v>
      </c>
      <c r="AT16" s="8">
        <v>30.92</v>
      </c>
      <c r="AU16" s="8">
        <v>12.51</v>
      </c>
      <c r="AV16" s="8">
        <v>235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12.95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12.95</v>
      </c>
      <c r="BL16" s="8">
        <f t="shared" si="21"/>
        <v>30.92</v>
      </c>
      <c r="BM16" s="8">
        <f t="shared" si="22"/>
        <v>12.51</v>
      </c>
      <c r="BN16" s="8">
        <f t="shared" si="23"/>
        <v>32</v>
      </c>
      <c r="BO16" s="8">
        <f t="shared" si="24"/>
        <v>12.95</v>
      </c>
      <c r="BP16" s="138">
        <f t="shared" si="25"/>
        <v>-1.0799999999999983</v>
      </c>
      <c r="BQ16" s="138">
        <f t="shared" si="26"/>
        <v>-0.4399999999999995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585</v>
      </c>
      <c r="G17" s="16">
        <f>'[3]29'!G19</f>
        <v>0</v>
      </c>
      <c r="H17" s="17">
        <f t="shared" si="27"/>
        <v>905</v>
      </c>
      <c r="I17" s="15">
        <f>'[3]29'!J19</f>
        <v>320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185</v>
      </c>
      <c r="N17" s="16">
        <f>'[3]29'!O19</f>
        <v>0</v>
      </c>
      <c r="O17" s="17">
        <f t="shared" si="28"/>
        <v>505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185</v>
      </c>
      <c r="V17" s="16">
        <f t="shared" si="0"/>
        <v>0</v>
      </c>
      <c r="W17" s="17">
        <f t="shared" si="30"/>
        <v>505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12.95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12.95</v>
      </c>
      <c r="AL17" s="8">
        <f t="shared" si="3"/>
        <v>275.05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185</v>
      </c>
      <c r="AQ17" s="8">
        <f t="shared" si="3"/>
        <v>0</v>
      </c>
      <c r="AR17" s="8">
        <f t="shared" si="18"/>
        <v>460.05</v>
      </c>
      <c r="AT17" s="8">
        <v>30.92</v>
      </c>
      <c r="AU17" s="8">
        <v>12.51</v>
      </c>
      <c r="AV17" s="8">
        <v>235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12.95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12.95</v>
      </c>
      <c r="BL17" s="8">
        <f t="shared" si="21"/>
        <v>30.92</v>
      </c>
      <c r="BM17" s="8">
        <f t="shared" si="22"/>
        <v>12.51</v>
      </c>
      <c r="BN17" s="8">
        <f t="shared" si="23"/>
        <v>32</v>
      </c>
      <c r="BO17" s="8">
        <f t="shared" si="24"/>
        <v>12.95</v>
      </c>
      <c r="BP17" s="138">
        <f t="shared" si="25"/>
        <v>-1.0799999999999983</v>
      </c>
      <c r="BQ17" s="138">
        <f t="shared" si="26"/>
        <v>-0.4399999999999995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585</v>
      </c>
      <c r="G18" s="16">
        <f>'[3]29'!G20</f>
        <v>0</v>
      </c>
      <c r="H18" s="17">
        <f t="shared" si="27"/>
        <v>905</v>
      </c>
      <c r="I18" s="15">
        <f>'[3]29'!J20</f>
        <v>320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185</v>
      </c>
      <c r="N18" s="16">
        <f>'[3]29'!O20</f>
        <v>0</v>
      </c>
      <c r="O18" s="17">
        <f t="shared" si="28"/>
        <v>505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185</v>
      </c>
      <c r="V18" s="16">
        <f t="shared" si="0"/>
        <v>0</v>
      </c>
      <c r="W18" s="17">
        <f t="shared" si="30"/>
        <v>505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12.95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12.95</v>
      </c>
      <c r="AL18" s="8">
        <f t="shared" si="3"/>
        <v>275.05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185</v>
      </c>
      <c r="AQ18" s="8">
        <f t="shared" si="3"/>
        <v>0</v>
      </c>
      <c r="AR18" s="8">
        <f t="shared" si="18"/>
        <v>460.05</v>
      </c>
      <c r="AT18" s="8">
        <v>30.92</v>
      </c>
      <c r="AU18" s="8">
        <v>12.51</v>
      </c>
      <c r="AV18" s="8">
        <v>235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12.95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12.95</v>
      </c>
      <c r="BL18" s="8">
        <f t="shared" si="21"/>
        <v>30.92</v>
      </c>
      <c r="BM18" s="8">
        <f t="shared" si="22"/>
        <v>12.51</v>
      </c>
      <c r="BN18" s="8">
        <f t="shared" si="23"/>
        <v>32</v>
      </c>
      <c r="BO18" s="8">
        <f t="shared" si="24"/>
        <v>12.95</v>
      </c>
      <c r="BP18" s="138">
        <f t="shared" si="25"/>
        <v>-1.0799999999999983</v>
      </c>
      <c r="BQ18" s="138">
        <f t="shared" si="26"/>
        <v>-0.4399999999999995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585</v>
      </c>
      <c r="G19" s="16">
        <f>'[3]29'!G21</f>
        <v>0</v>
      </c>
      <c r="H19" s="17">
        <f t="shared" si="27"/>
        <v>905</v>
      </c>
      <c r="I19" s="15">
        <f>'[3]29'!J21</f>
        <v>320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185</v>
      </c>
      <c r="N19" s="16">
        <f>'[3]29'!O21</f>
        <v>0</v>
      </c>
      <c r="O19" s="17">
        <f t="shared" si="28"/>
        <v>505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185</v>
      </c>
      <c r="V19" s="16">
        <f t="shared" si="29"/>
        <v>0</v>
      </c>
      <c r="W19" s="17">
        <f t="shared" si="30"/>
        <v>505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12.95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12.95</v>
      </c>
      <c r="AL19" s="8">
        <f t="shared" ref="AL19:AQ61" si="31">Q19-X19-AE19</f>
        <v>275.05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185</v>
      </c>
      <c r="AQ19" s="8">
        <f t="shared" si="31"/>
        <v>0</v>
      </c>
      <c r="AR19" s="8">
        <f t="shared" si="18"/>
        <v>460.05</v>
      </c>
      <c r="AT19" s="8">
        <v>30.92</v>
      </c>
      <c r="AU19" s="8">
        <v>12.51</v>
      </c>
      <c r="AV19" s="8">
        <v>235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12.95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12.95</v>
      </c>
      <c r="BL19" s="8">
        <f t="shared" si="21"/>
        <v>30.92</v>
      </c>
      <c r="BM19" s="8">
        <f t="shared" si="22"/>
        <v>12.51</v>
      </c>
      <c r="BN19" s="8">
        <f t="shared" si="23"/>
        <v>32</v>
      </c>
      <c r="BO19" s="8">
        <f t="shared" si="24"/>
        <v>12.95</v>
      </c>
      <c r="BP19" s="138">
        <f t="shared" si="25"/>
        <v>-1.0799999999999983</v>
      </c>
      <c r="BQ19" s="138">
        <f t="shared" si="26"/>
        <v>-0.4399999999999995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585</v>
      </c>
      <c r="G20" s="16">
        <f>'[3]29'!G22</f>
        <v>0</v>
      </c>
      <c r="H20" s="17">
        <f t="shared" si="27"/>
        <v>905</v>
      </c>
      <c r="I20" s="15">
        <f>'[3]29'!J22</f>
        <v>320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185</v>
      </c>
      <c r="N20" s="16">
        <f>'[3]29'!O22</f>
        <v>0</v>
      </c>
      <c r="O20" s="17">
        <f t="shared" si="28"/>
        <v>505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185</v>
      </c>
      <c r="V20" s="16">
        <f t="shared" si="29"/>
        <v>0</v>
      </c>
      <c r="W20" s="17">
        <f t="shared" si="30"/>
        <v>505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12.95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12.95</v>
      </c>
      <c r="AL20" s="8">
        <f t="shared" si="31"/>
        <v>275.05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185</v>
      </c>
      <c r="AQ20" s="8">
        <f t="shared" si="31"/>
        <v>0</v>
      </c>
      <c r="AR20" s="8">
        <f t="shared" si="18"/>
        <v>460.05</v>
      </c>
      <c r="AT20" s="8">
        <v>30.92</v>
      </c>
      <c r="AU20" s="8">
        <v>12.51</v>
      </c>
      <c r="AV20" s="8">
        <v>235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12.95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12.95</v>
      </c>
      <c r="BL20" s="8">
        <f t="shared" si="21"/>
        <v>30.92</v>
      </c>
      <c r="BM20" s="8">
        <f t="shared" si="22"/>
        <v>12.51</v>
      </c>
      <c r="BN20" s="8">
        <f t="shared" si="23"/>
        <v>32</v>
      </c>
      <c r="BO20" s="8">
        <f t="shared" si="24"/>
        <v>12.95</v>
      </c>
      <c r="BP20" s="138">
        <f t="shared" si="25"/>
        <v>-1.0799999999999983</v>
      </c>
      <c r="BQ20" s="138">
        <f t="shared" si="26"/>
        <v>-0.4399999999999995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585</v>
      </c>
      <c r="G21" s="16">
        <f>'[3]29'!G23</f>
        <v>0</v>
      </c>
      <c r="H21" s="17">
        <f t="shared" si="27"/>
        <v>905</v>
      </c>
      <c r="I21" s="15">
        <f>'[3]29'!J23</f>
        <v>320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185</v>
      </c>
      <c r="N21" s="16">
        <f>'[3]29'!O23</f>
        <v>0</v>
      </c>
      <c r="O21" s="17">
        <f t="shared" si="28"/>
        <v>505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185</v>
      </c>
      <c r="V21" s="16">
        <f t="shared" si="29"/>
        <v>0</v>
      </c>
      <c r="W21" s="17">
        <f t="shared" si="30"/>
        <v>505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12.95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12.95</v>
      </c>
      <c r="AL21" s="8">
        <f t="shared" si="31"/>
        <v>275.05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185</v>
      </c>
      <c r="AQ21" s="8">
        <f t="shared" si="31"/>
        <v>0</v>
      </c>
      <c r="AR21" s="8">
        <f t="shared" si="18"/>
        <v>460.05</v>
      </c>
      <c r="AT21" s="8">
        <v>30.92</v>
      </c>
      <c r="AU21" s="8">
        <v>12.51</v>
      </c>
      <c r="AV21" s="8">
        <v>235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12.95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12.95</v>
      </c>
      <c r="BL21" s="8">
        <f t="shared" si="21"/>
        <v>30.92</v>
      </c>
      <c r="BM21" s="8">
        <f t="shared" si="22"/>
        <v>12.51</v>
      </c>
      <c r="BN21" s="8">
        <f t="shared" si="23"/>
        <v>32</v>
      </c>
      <c r="BO21" s="8">
        <f t="shared" si="24"/>
        <v>12.95</v>
      </c>
      <c r="BP21" s="138">
        <f t="shared" si="25"/>
        <v>-1.0799999999999983</v>
      </c>
      <c r="BQ21" s="138">
        <f t="shared" si="26"/>
        <v>-0.4399999999999995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585</v>
      </c>
      <c r="G22" s="16">
        <f>'[3]29'!G24</f>
        <v>0</v>
      </c>
      <c r="H22" s="17">
        <f t="shared" si="27"/>
        <v>905</v>
      </c>
      <c r="I22" s="15">
        <f>'[3]29'!J24</f>
        <v>320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185</v>
      </c>
      <c r="N22" s="16">
        <f>'[3]29'!O24</f>
        <v>0</v>
      </c>
      <c r="O22" s="17">
        <f t="shared" si="28"/>
        <v>505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185</v>
      </c>
      <c r="V22" s="16">
        <f t="shared" si="29"/>
        <v>0</v>
      </c>
      <c r="W22" s="17">
        <f t="shared" si="30"/>
        <v>505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12.95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12.95</v>
      </c>
      <c r="AL22" s="8">
        <f t="shared" si="31"/>
        <v>275.05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185</v>
      </c>
      <c r="AQ22" s="8">
        <f t="shared" si="31"/>
        <v>0</v>
      </c>
      <c r="AR22" s="8">
        <f t="shared" si="18"/>
        <v>460.05</v>
      </c>
      <c r="AT22" s="8">
        <v>30.92</v>
      </c>
      <c r="AU22" s="8">
        <v>12.51</v>
      </c>
      <c r="AV22" s="8">
        <v>235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12.95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12.95</v>
      </c>
      <c r="BL22" s="8">
        <f t="shared" si="21"/>
        <v>30.92</v>
      </c>
      <c r="BM22" s="8">
        <f t="shared" si="22"/>
        <v>12.51</v>
      </c>
      <c r="BN22" s="8">
        <f t="shared" si="23"/>
        <v>32</v>
      </c>
      <c r="BO22" s="8">
        <f t="shared" si="24"/>
        <v>12.95</v>
      </c>
      <c r="BP22" s="138">
        <f t="shared" si="25"/>
        <v>-1.0799999999999983</v>
      </c>
      <c r="BQ22" s="138">
        <f t="shared" si="26"/>
        <v>-0.4399999999999995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585</v>
      </c>
      <c r="G23" s="16">
        <f>'[3]29'!G25</f>
        <v>0</v>
      </c>
      <c r="H23" s="17">
        <f t="shared" si="27"/>
        <v>905</v>
      </c>
      <c r="I23" s="15">
        <f>'[3]29'!J25</f>
        <v>320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185</v>
      </c>
      <c r="N23" s="16">
        <f>'[3]29'!O25</f>
        <v>0</v>
      </c>
      <c r="O23" s="17">
        <f t="shared" si="28"/>
        <v>505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185</v>
      </c>
      <c r="V23" s="16">
        <f t="shared" si="29"/>
        <v>0</v>
      </c>
      <c r="W23" s="17">
        <f t="shared" si="30"/>
        <v>505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12.95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12.95</v>
      </c>
      <c r="AL23" s="8">
        <f t="shared" si="31"/>
        <v>275.05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185</v>
      </c>
      <c r="AQ23" s="8">
        <f t="shared" si="31"/>
        <v>0</v>
      </c>
      <c r="AR23" s="8">
        <f t="shared" si="18"/>
        <v>460.05</v>
      </c>
      <c r="AT23" s="8">
        <v>30.92</v>
      </c>
      <c r="AU23" s="8">
        <v>12.51</v>
      </c>
      <c r="AV23" s="8">
        <v>235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12.95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12.95</v>
      </c>
      <c r="BL23" s="8">
        <f t="shared" si="21"/>
        <v>30.92</v>
      </c>
      <c r="BM23" s="8">
        <f t="shared" si="22"/>
        <v>12.51</v>
      </c>
      <c r="BN23" s="8">
        <f t="shared" si="23"/>
        <v>32</v>
      </c>
      <c r="BO23" s="8">
        <f t="shared" si="24"/>
        <v>12.95</v>
      </c>
      <c r="BP23" s="138">
        <f t="shared" si="25"/>
        <v>-1.0799999999999983</v>
      </c>
      <c r="BQ23" s="138">
        <f t="shared" si="26"/>
        <v>-0.4399999999999995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585</v>
      </c>
      <c r="G24" s="16">
        <f>'[3]29'!G26</f>
        <v>0</v>
      </c>
      <c r="H24" s="17">
        <f t="shared" si="27"/>
        <v>905</v>
      </c>
      <c r="I24" s="15">
        <f>'[3]29'!J26</f>
        <v>320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185</v>
      </c>
      <c r="N24" s="16">
        <f>'[3]29'!O26</f>
        <v>0</v>
      </c>
      <c r="O24" s="17">
        <f t="shared" si="28"/>
        <v>505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185</v>
      </c>
      <c r="V24" s="16">
        <f t="shared" si="29"/>
        <v>0</v>
      </c>
      <c r="W24" s="17">
        <f t="shared" si="30"/>
        <v>505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12.95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12.95</v>
      </c>
      <c r="AL24" s="8">
        <f t="shared" si="31"/>
        <v>275.05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185</v>
      </c>
      <c r="AQ24" s="8">
        <f t="shared" si="31"/>
        <v>0</v>
      </c>
      <c r="AR24" s="8">
        <f t="shared" si="18"/>
        <v>460.05</v>
      </c>
      <c r="AT24" s="8">
        <v>30.92</v>
      </c>
      <c r="AU24" s="8">
        <v>12.51</v>
      </c>
      <c r="AV24" s="8">
        <v>235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12.95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12.95</v>
      </c>
      <c r="BL24" s="8">
        <f t="shared" si="21"/>
        <v>30.92</v>
      </c>
      <c r="BM24" s="8">
        <f t="shared" si="22"/>
        <v>12.51</v>
      </c>
      <c r="BN24" s="8">
        <f t="shared" si="23"/>
        <v>32</v>
      </c>
      <c r="BO24" s="8">
        <f t="shared" si="24"/>
        <v>12.95</v>
      </c>
      <c r="BP24" s="138">
        <f t="shared" si="25"/>
        <v>-1.0799999999999983</v>
      </c>
      <c r="BQ24" s="138">
        <f t="shared" si="26"/>
        <v>-0.4399999999999995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585</v>
      </c>
      <c r="G25" s="16">
        <f>'[3]29'!G27</f>
        <v>0</v>
      </c>
      <c r="H25" s="17">
        <f t="shared" si="27"/>
        <v>905</v>
      </c>
      <c r="I25" s="15">
        <f>'[3]29'!J27</f>
        <v>320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153</v>
      </c>
      <c r="N25" s="16">
        <f>'[3]29'!O27</f>
        <v>0</v>
      </c>
      <c r="O25" s="17">
        <f t="shared" si="28"/>
        <v>473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153</v>
      </c>
      <c r="V25" s="16">
        <f t="shared" si="29"/>
        <v>0</v>
      </c>
      <c r="W25" s="17">
        <f t="shared" si="30"/>
        <v>473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12.95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12.95</v>
      </c>
      <c r="AL25" s="8">
        <f t="shared" si="31"/>
        <v>275.05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153</v>
      </c>
      <c r="AQ25" s="8">
        <f t="shared" si="31"/>
        <v>0</v>
      </c>
      <c r="AR25" s="8">
        <f t="shared" si="18"/>
        <v>428.05</v>
      </c>
      <c r="AT25" s="8">
        <v>30.92</v>
      </c>
      <c r="AU25" s="8">
        <v>12.51</v>
      </c>
      <c r="AV25" s="8">
        <v>267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12.95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12.95</v>
      </c>
      <c r="BL25" s="8">
        <f t="shared" si="21"/>
        <v>30.92</v>
      </c>
      <c r="BM25" s="8">
        <f t="shared" si="22"/>
        <v>12.51</v>
      </c>
      <c r="BN25" s="8">
        <f t="shared" si="23"/>
        <v>32</v>
      </c>
      <c r="BO25" s="8">
        <f t="shared" si="24"/>
        <v>12.95</v>
      </c>
      <c r="BP25" s="138">
        <f t="shared" si="25"/>
        <v>-1.0799999999999983</v>
      </c>
      <c r="BQ25" s="138">
        <f t="shared" si="26"/>
        <v>-0.4399999999999995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585</v>
      </c>
      <c r="G26" s="16">
        <f>'[3]29'!G28</f>
        <v>0</v>
      </c>
      <c r="H26" s="17">
        <f t="shared" si="27"/>
        <v>905</v>
      </c>
      <c r="I26" s="15">
        <f>'[3]29'!J28</f>
        <v>320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153</v>
      </c>
      <c r="N26" s="16">
        <f>'[3]29'!O28</f>
        <v>0</v>
      </c>
      <c r="O26" s="17">
        <f t="shared" si="28"/>
        <v>473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153</v>
      </c>
      <c r="V26" s="16">
        <f t="shared" si="29"/>
        <v>0</v>
      </c>
      <c r="W26" s="17">
        <f t="shared" si="30"/>
        <v>473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12.95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12.95</v>
      </c>
      <c r="AL26" s="8">
        <f t="shared" si="31"/>
        <v>275.05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153</v>
      </c>
      <c r="AQ26" s="8">
        <f t="shared" si="31"/>
        <v>0</v>
      </c>
      <c r="AR26" s="8">
        <f t="shared" si="18"/>
        <v>428.05</v>
      </c>
      <c r="AT26" s="8">
        <v>30.92</v>
      </c>
      <c r="AU26" s="8">
        <v>12.51</v>
      </c>
      <c r="AV26" s="8">
        <v>267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12.95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12.95</v>
      </c>
      <c r="BL26" s="8">
        <f t="shared" si="21"/>
        <v>30.92</v>
      </c>
      <c r="BM26" s="8">
        <f t="shared" si="22"/>
        <v>12.51</v>
      </c>
      <c r="BN26" s="8">
        <f t="shared" si="23"/>
        <v>32</v>
      </c>
      <c r="BO26" s="8">
        <f t="shared" si="24"/>
        <v>12.95</v>
      </c>
      <c r="BP26" s="138">
        <f t="shared" si="25"/>
        <v>-1.0799999999999983</v>
      </c>
      <c r="BQ26" s="138">
        <f t="shared" si="26"/>
        <v>-0.4399999999999995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585</v>
      </c>
      <c r="G27" s="16">
        <f>'[3]29'!G29</f>
        <v>0</v>
      </c>
      <c r="H27" s="17">
        <f t="shared" si="27"/>
        <v>905</v>
      </c>
      <c r="I27" s="15">
        <f>'[3]29'!J29</f>
        <v>320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153</v>
      </c>
      <c r="N27" s="16">
        <f>'[3]29'!O29</f>
        <v>0</v>
      </c>
      <c r="O27" s="17">
        <f t="shared" si="28"/>
        <v>473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153</v>
      </c>
      <c r="V27" s="16">
        <f t="shared" si="29"/>
        <v>0</v>
      </c>
      <c r="W27" s="17">
        <f t="shared" si="30"/>
        <v>473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12.95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12.95</v>
      </c>
      <c r="AL27" s="8">
        <f t="shared" si="31"/>
        <v>275.05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153</v>
      </c>
      <c r="AQ27" s="8">
        <f t="shared" si="31"/>
        <v>0</v>
      </c>
      <c r="AR27" s="8">
        <f t="shared" si="18"/>
        <v>428.05</v>
      </c>
      <c r="AT27" s="8">
        <v>30.92</v>
      </c>
      <c r="AU27" s="8">
        <v>12.51</v>
      </c>
      <c r="AV27" s="8">
        <v>267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12.95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12.95</v>
      </c>
      <c r="BL27" s="8">
        <f t="shared" si="21"/>
        <v>30.92</v>
      </c>
      <c r="BM27" s="8">
        <f t="shared" si="22"/>
        <v>12.51</v>
      </c>
      <c r="BN27" s="8">
        <f t="shared" si="23"/>
        <v>32</v>
      </c>
      <c r="BO27" s="8">
        <f t="shared" si="24"/>
        <v>12.95</v>
      </c>
      <c r="BP27" s="138">
        <f t="shared" si="25"/>
        <v>-1.0799999999999983</v>
      </c>
      <c r="BQ27" s="138">
        <f t="shared" si="26"/>
        <v>-0.4399999999999995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585</v>
      </c>
      <c r="G28" s="16">
        <f>'[3]29'!G30</f>
        <v>0</v>
      </c>
      <c r="H28" s="17">
        <f t="shared" si="27"/>
        <v>905</v>
      </c>
      <c r="I28" s="15">
        <f>'[3]29'!J30</f>
        <v>320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153</v>
      </c>
      <c r="N28" s="16">
        <f>'[3]29'!O30</f>
        <v>0</v>
      </c>
      <c r="O28" s="17">
        <f t="shared" si="28"/>
        <v>473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153</v>
      </c>
      <c r="V28" s="16">
        <f t="shared" si="29"/>
        <v>0</v>
      </c>
      <c r="W28" s="17">
        <f t="shared" si="30"/>
        <v>473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12.95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12.95</v>
      </c>
      <c r="AL28" s="8">
        <f t="shared" si="31"/>
        <v>275.05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153</v>
      </c>
      <c r="AQ28" s="8">
        <f t="shared" si="31"/>
        <v>0</v>
      </c>
      <c r="AR28" s="8">
        <f t="shared" si="18"/>
        <v>428.05</v>
      </c>
      <c r="AT28" s="8">
        <v>30.92</v>
      </c>
      <c r="AU28" s="8">
        <v>12.51</v>
      </c>
      <c r="AV28" s="8">
        <v>267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12.95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12.95</v>
      </c>
      <c r="BL28" s="8">
        <f t="shared" si="21"/>
        <v>30.92</v>
      </c>
      <c r="BM28" s="8">
        <f t="shared" si="22"/>
        <v>12.51</v>
      </c>
      <c r="BN28" s="8">
        <f t="shared" si="23"/>
        <v>32</v>
      </c>
      <c r="BO28" s="8">
        <f t="shared" si="24"/>
        <v>12.95</v>
      </c>
      <c r="BP28" s="138">
        <f t="shared" si="25"/>
        <v>-1.0799999999999983</v>
      </c>
      <c r="BQ28" s="138">
        <f t="shared" si="26"/>
        <v>-0.4399999999999995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585</v>
      </c>
      <c r="G29" s="16">
        <f>'[3]29'!G31</f>
        <v>0</v>
      </c>
      <c r="H29" s="17">
        <f t="shared" si="27"/>
        <v>905</v>
      </c>
      <c r="I29" s="15">
        <f>'[3]29'!J31</f>
        <v>320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153</v>
      </c>
      <c r="N29" s="16">
        <f>'[3]29'!O31</f>
        <v>0</v>
      </c>
      <c r="O29" s="17">
        <f t="shared" si="28"/>
        <v>473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153</v>
      </c>
      <c r="V29" s="16">
        <f t="shared" si="29"/>
        <v>0</v>
      </c>
      <c r="W29" s="17">
        <f t="shared" si="30"/>
        <v>473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12.95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12.95</v>
      </c>
      <c r="AL29" s="8">
        <f t="shared" si="31"/>
        <v>275.05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153</v>
      </c>
      <c r="AQ29" s="8">
        <f t="shared" si="31"/>
        <v>0</v>
      </c>
      <c r="AR29" s="8">
        <f t="shared" si="18"/>
        <v>428.05</v>
      </c>
      <c r="AT29" s="8">
        <v>30.92</v>
      </c>
      <c r="AU29" s="8">
        <v>12.51</v>
      </c>
      <c r="AV29" s="8">
        <v>267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12.95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12.95</v>
      </c>
      <c r="BL29" s="8">
        <f t="shared" si="21"/>
        <v>30.92</v>
      </c>
      <c r="BM29" s="8">
        <f t="shared" si="22"/>
        <v>12.51</v>
      </c>
      <c r="BN29" s="8">
        <f t="shared" si="23"/>
        <v>32</v>
      </c>
      <c r="BO29" s="8">
        <f t="shared" si="24"/>
        <v>12.95</v>
      </c>
      <c r="BP29" s="138">
        <f t="shared" si="25"/>
        <v>-1.0799999999999983</v>
      </c>
      <c r="BQ29" s="138">
        <f t="shared" si="26"/>
        <v>-0.4399999999999995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585</v>
      </c>
      <c r="G30" s="16">
        <f>'[3]29'!G32</f>
        <v>0</v>
      </c>
      <c r="H30" s="17">
        <f t="shared" si="27"/>
        <v>905</v>
      </c>
      <c r="I30" s="15">
        <f>'[3]29'!J32</f>
        <v>320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153</v>
      </c>
      <c r="N30" s="16">
        <f>'[3]29'!O32</f>
        <v>0</v>
      </c>
      <c r="O30" s="17">
        <f t="shared" si="28"/>
        <v>473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153</v>
      </c>
      <c r="V30" s="16">
        <f t="shared" si="29"/>
        <v>0</v>
      </c>
      <c r="W30" s="17">
        <f t="shared" si="30"/>
        <v>473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19.05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19.05</v>
      </c>
      <c r="AL30" s="8">
        <f t="shared" si="31"/>
        <v>268.95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153</v>
      </c>
      <c r="AQ30" s="8">
        <f t="shared" si="31"/>
        <v>0</v>
      </c>
      <c r="AR30" s="8">
        <f t="shared" si="18"/>
        <v>421.95</v>
      </c>
      <c r="AT30" s="8">
        <v>30.92</v>
      </c>
      <c r="AU30" s="8">
        <v>18.41</v>
      </c>
      <c r="AV30" s="8">
        <v>267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19.05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19.05</v>
      </c>
      <c r="BL30" s="8">
        <f t="shared" si="21"/>
        <v>30.92</v>
      </c>
      <c r="BM30" s="8">
        <f t="shared" si="22"/>
        <v>18.41</v>
      </c>
      <c r="BN30" s="8">
        <f t="shared" si="23"/>
        <v>32</v>
      </c>
      <c r="BO30" s="8">
        <f t="shared" si="24"/>
        <v>19.05</v>
      </c>
      <c r="BP30" s="138">
        <f t="shared" si="25"/>
        <v>-1.0799999999999983</v>
      </c>
      <c r="BQ30" s="138">
        <f t="shared" si="26"/>
        <v>-0.64000000000000057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585</v>
      </c>
      <c r="G31" s="16">
        <f>'[3]29'!G33</f>
        <v>0</v>
      </c>
      <c r="H31" s="17">
        <f t="shared" si="27"/>
        <v>905</v>
      </c>
      <c r="I31" s="15">
        <f>'[3]29'!J33</f>
        <v>320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153</v>
      </c>
      <c r="N31" s="16">
        <f>'[3]29'!O33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19.05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19.05</v>
      </c>
      <c r="AL31" s="8">
        <f t="shared" si="31"/>
        <v>268.95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421.95</v>
      </c>
      <c r="AT31" s="8">
        <v>30.92</v>
      </c>
      <c r="AU31" s="8">
        <v>18.41</v>
      </c>
      <c r="AV31" s="8">
        <v>302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19.05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19.05</v>
      </c>
      <c r="BL31" s="8">
        <f t="shared" si="21"/>
        <v>30.92</v>
      </c>
      <c r="BM31" s="8">
        <f t="shared" si="22"/>
        <v>18.41</v>
      </c>
      <c r="BN31" s="8">
        <f t="shared" si="23"/>
        <v>32</v>
      </c>
      <c r="BO31" s="8">
        <f t="shared" si="24"/>
        <v>19.05</v>
      </c>
      <c r="BP31" s="138">
        <f t="shared" si="25"/>
        <v>-1.0799999999999983</v>
      </c>
      <c r="BQ31" s="138">
        <f t="shared" si="26"/>
        <v>-0.64000000000000057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585</v>
      </c>
      <c r="G32" s="16">
        <f>'[3]29'!G34</f>
        <v>0</v>
      </c>
      <c r="H32" s="17">
        <f t="shared" si="27"/>
        <v>905</v>
      </c>
      <c r="I32" s="15">
        <f>'[3]29'!J34</f>
        <v>320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153</v>
      </c>
      <c r="N32" s="16">
        <f>'[3]29'!O34</f>
        <v>0</v>
      </c>
      <c r="O32" s="17">
        <f t="shared" si="28"/>
        <v>473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153</v>
      </c>
      <c r="V32" s="16">
        <f t="shared" si="29"/>
        <v>0</v>
      </c>
      <c r="W32" s="17">
        <f t="shared" si="30"/>
        <v>473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19.05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19.05</v>
      </c>
      <c r="AL32" s="8">
        <f t="shared" si="31"/>
        <v>268.95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153</v>
      </c>
      <c r="AQ32" s="8">
        <f t="shared" si="31"/>
        <v>0</v>
      </c>
      <c r="AR32" s="8">
        <f t="shared" si="18"/>
        <v>421.95</v>
      </c>
      <c r="AT32" s="8">
        <v>30.92</v>
      </c>
      <c r="AU32" s="8">
        <v>18.41</v>
      </c>
      <c r="AV32" s="8">
        <v>302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19.05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19.05</v>
      </c>
      <c r="BL32" s="8">
        <f t="shared" si="21"/>
        <v>30.92</v>
      </c>
      <c r="BM32" s="8">
        <f t="shared" si="22"/>
        <v>18.41</v>
      </c>
      <c r="BN32" s="8">
        <f t="shared" si="23"/>
        <v>32</v>
      </c>
      <c r="BO32" s="8">
        <f t="shared" si="24"/>
        <v>19.05</v>
      </c>
      <c r="BP32" s="138">
        <f t="shared" si="25"/>
        <v>-1.0799999999999983</v>
      </c>
      <c r="BQ32" s="138">
        <f t="shared" si="26"/>
        <v>-0.64000000000000057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585</v>
      </c>
      <c r="G33" s="16">
        <f>'[3]29'!G35</f>
        <v>0</v>
      </c>
      <c r="H33" s="17">
        <f t="shared" si="27"/>
        <v>905</v>
      </c>
      <c r="I33" s="15">
        <f>'[3]29'!J35</f>
        <v>320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153</v>
      </c>
      <c r="N33" s="16">
        <f>'[3]29'!O35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19.05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19.05</v>
      </c>
      <c r="AL33" s="8">
        <f t="shared" si="31"/>
        <v>268.95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421.95</v>
      </c>
      <c r="AT33" s="8">
        <v>30.92</v>
      </c>
      <c r="AU33" s="8">
        <v>18.41</v>
      </c>
      <c r="AV33" s="8">
        <v>302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19.05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19.05</v>
      </c>
      <c r="BL33" s="8">
        <f t="shared" si="21"/>
        <v>30.92</v>
      </c>
      <c r="BM33" s="8">
        <f t="shared" si="22"/>
        <v>18.41</v>
      </c>
      <c r="BN33" s="8">
        <f t="shared" si="23"/>
        <v>32</v>
      </c>
      <c r="BO33" s="8">
        <f t="shared" si="24"/>
        <v>19.05</v>
      </c>
      <c r="BP33" s="138">
        <f t="shared" si="25"/>
        <v>-1.0799999999999983</v>
      </c>
      <c r="BQ33" s="138">
        <f t="shared" si="26"/>
        <v>-0.64000000000000057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585</v>
      </c>
      <c r="G34" s="16">
        <f>'[3]29'!G36</f>
        <v>0</v>
      </c>
      <c r="H34" s="17">
        <f t="shared" si="27"/>
        <v>905</v>
      </c>
      <c r="I34" s="15">
        <f>'[3]29'!J36</f>
        <v>320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153</v>
      </c>
      <c r="N34" s="16">
        <f>'[3]29'!O36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19.05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19.05</v>
      </c>
      <c r="AL34" s="8">
        <f t="shared" si="31"/>
        <v>268.95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421.95</v>
      </c>
      <c r="AT34" s="8">
        <v>30.92</v>
      </c>
      <c r="AU34" s="8">
        <v>18.41</v>
      </c>
      <c r="AV34" s="8">
        <v>302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19.05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19.05</v>
      </c>
      <c r="BL34" s="8">
        <f t="shared" si="21"/>
        <v>30.92</v>
      </c>
      <c r="BM34" s="8">
        <f t="shared" si="22"/>
        <v>18.41</v>
      </c>
      <c r="BN34" s="8">
        <f t="shared" si="23"/>
        <v>32</v>
      </c>
      <c r="BO34" s="8">
        <f t="shared" si="24"/>
        <v>19.05</v>
      </c>
      <c r="BP34" s="138">
        <f t="shared" si="25"/>
        <v>-1.0799999999999983</v>
      </c>
      <c r="BQ34" s="138">
        <f t="shared" si="26"/>
        <v>-0.64000000000000057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900</v>
      </c>
      <c r="G35" s="16">
        <f>'[3]29'!G37</f>
        <v>0</v>
      </c>
      <c r="H35" s="17">
        <f t="shared" si="27"/>
        <v>1220</v>
      </c>
      <c r="I35" s="15">
        <f>'[3]29'!J37</f>
        <v>320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153</v>
      </c>
      <c r="N35" s="16">
        <f>'[3]29'!O37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19.05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19.05</v>
      </c>
      <c r="AL35" s="8">
        <f t="shared" si="31"/>
        <v>268.95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421.95</v>
      </c>
      <c r="AT35" s="8">
        <v>30.92</v>
      </c>
      <c r="AU35" s="8">
        <v>18.41</v>
      </c>
      <c r="AV35" s="8">
        <v>317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19.05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19.05</v>
      </c>
      <c r="BL35" s="8">
        <f t="shared" si="21"/>
        <v>30.92</v>
      </c>
      <c r="BM35" s="8">
        <f t="shared" si="22"/>
        <v>18.41</v>
      </c>
      <c r="BN35" s="8">
        <f t="shared" si="23"/>
        <v>32</v>
      </c>
      <c r="BO35" s="8">
        <f t="shared" si="24"/>
        <v>19.05</v>
      </c>
      <c r="BP35" s="138">
        <f t="shared" si="25"/>
        <v>-1.0799999999999983</v>
      </c>
      <c r="BQ35" s="138">
        <f t="shared" si="26"/>
        <v>-0.64000000000000057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900</v>
      </c>
      <c r="G36" s="16">
        <f>'[3]29'!G38</f>
        <v>0</v>
      </c>
      <c r="H36" s="17">
        <f t="shared" si="27"/>
        <v>1220</v>
      </c>
      <c r="I36" s="15">
        <f>'[3]29'!J38</f>
        <v>320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153</v>
      </c>
      <c r="N36" s="16">
        <f>'[3]29'!O38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19.05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19.05</v>
      </c>
      <c r="AL36" s="8">
        <f t="shared" si="31"/>
        <v>268.95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421.95</v>
      </c>
      <c r="AT36" s="8">
        <v>30.92</v>
      </c>
      <c r="AU36" s="8">
        <v>18.41</v>
      </c>
      <c r="AV36" s="8">
        <v>317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19.05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19.05</v>
      </c>
      <c r="BL36" s="8">
        <f t="shared" si="21"/>
        <v>30.92</v>
      </c>
      <c r="BM36" s="8">
        <f t="shared" si="22"/>
        <v>18.41</v>
      </c>
      <c r="BN36" s="8">
        <f t="shared" si="23"/>
        <v>32</v>
      </c>
      <c r="BO36" s="8">
        <f t="shared" si="24"/>
        <v>19.05</v>
      </c>
      <c r="BP36" s="138">
        <f t="shared" si="25"/>
        <v>-1.0799999999999983</v>
      </c>
      <c r="BQ36" s="138">
        <f t="shared" si="26"/>
        <v>-0.64000000000000057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900</v>
      </c>
      <c r="G37" s="16">
        <f>'[3]29'!G39</f>
        <v>0</v>
      </c>
      <c r="H37" s="17">
        <f t="shared" si="27"/>
        <v>1220</v>
      </c>
      <c r="I37" s="15">
        <f>'[3]29'!J39</f>
        <v>320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153</v>
      </c>
      <c r="N37" s="16">
        <f>'[3]29'!O39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23.79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23.79</v>
      </c>
      <c r="AE37" s="8">
        <f t="shared" si="11"/>
        <v>23.79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23.79</v>
      </c>
      <c r="AL37" s="8">
        <f t="shared" si="31"/>
        <v>272.41999999999996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425.41999999999996</v>
      </c>
      <c r="AT37" s="8">
        <v>22.99</v>
      </c>
      <c r="AU37" s="8">
        <v>22.99</v>
      </c>
      <c r="AV37" s="8">
        <v>347</v>
      </c>
      <c r="AW37" s="203">
        <v>23.79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23.79</v>
      </c>
      <c r="BD37" s="203">
        <v>23.79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23.79</v>
      </c>
      <c r="BL37" s="8">
        <f t="shared" si="21"/>
        <v>22.99</v>
      </c>
      <c r="BM37" s="8">
        <f t="shared" si="22"/>
        <v>22.99</v>
      </c>
      <c r="BN37" s="8">
        <f t="shared" si="23"/>
        <v>23.79</v>
      </c>
      <c r="BO37" s="8">
        <f t="shared" si="24"/>
        <v>23.79</v>
      </c>
      <c r="BP37" s="138">
        <f t="shared" si="25"/>
        <v>-0.80000000000000071</v>
      </c>
      <c r="BQ37" s="138">
        <f t="shared" si="26"/>
        <v>-0.80000000000000071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900</v>
      </c>
      <c r="G38" s="16">
        <f>'[3]29'!G40</f>
        <v>0</v>
      </c>
      <c r="H38" s="17">
        <f t="shared" si="27"/>
        <v>1220</v>
      </c>
      <c r="I38" s="15">
        <f>'[3]29'!J40</f>
        <v>320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153</v>
      </c>
      <c r="N38" s="16">
        <f>'[3]29'!O40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23.79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23.79</v>
      </c>
      <c r="AE38" s="8">
        <f t="shared" si="11"/>
        <v>23.79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23.79</v>
      </c>
      <c r="AL38" s="8">
        <f t="shared" si="31"/>
        <v>272.41999999999996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425.41999999999996</v>
      </c>
      <c r="AT38" s="8">
        <v>22.99</v>
      </c>
      <c r="AU38" s="8">
        <v>22.99</v>
      </c>
      <c r="AV38" s="8">
        <v>397</v>
      </c>
      <c r="AW38" s="203">
        <v>23.79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23.79</v>
      </c>
      <c r="BD38" s="203">
        <v>23.79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23.79</v>
      </c>
      <c r="BL38" s="8">
        <f t="shared" si="21"/>
        <v>22.99</v>
      </c>
      <c r="BM38" s="8">
        <f t="shared" si="22"/>
        <v>22.99</v>
      </c>
      <c r="BN38" s="8">
        <f t="shared" si="23"/>
        <v>23.79</v>
      </c>
      <c r="BO38" s="8">
        <f t="shared" si="24"/>
        <v>23.79</v>
      </c>
      <c r="BP38" s="138">
        <f t="shared" si="25"/>
        <v>-0.80000000000000071</v>
      </c>
      <c r="BQ38" s="138">
        <f t="shared" si="26"/>
        <v>-0.80000000000000071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880</v>
      </c>
      <c r="G39" s="16">
        <f>'[3]29'!G41</f>
        <v>0</v>
      </c>
      <c r="H39" s="17">
        <f t="shared" si="27"/>
        <v>1200</v>
      </c>
      <c r="I39" s="15">
        <f>'[3]29'!J41</f>
        <v>320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153</v>
      </c>
      <c r="N39" s="16">
        <f>'[3]29'!O41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23.79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23.79</v>
      </c>
      <c r="AE39" s="8">
        <f t="shared" si="11"/>
        <v>23.79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23.79</v>
      </c>
      <c r="AL39" s="8">
        <f t="shared" si="31"/>
        <v>272.41999999999996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425.41999999999996</v>
      </c>
      <c r="AT39" s="8">
        <v>22.99</v>
      </c>
      <c r="AU39" s="8">
        <v>22.99</v>
      </c>
      <c r="AV39" s="8">
        <v>467</v>
      </c>
      <c r="AW39" s="203">
        <v>23.79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23.79</v>
      </c>
      <c r="BD39" s="203">
        <v>23.79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23.79</v>
      </c>
      <c r="BL39" s="8">
        <f t="shared" si="21"/>
        <v>22.99</v>
      </c>
      <c r="BM39" s="8">
        <f t="shared" si="22"/>
        <v>22.99</v>
      </c>
      <c r="BN39" s="8">
        <f t="shared" si="23"/>
        <v>23.79</v>
      </c>
      <c r="BO39" s="8">
        <f t="shared" si="24"/>
        <v>23.79</v>
      </c>
      <c r="BP39" s="138">
        <f t="shared" si="25"/>
        <v>-0.80000000000000071</v>
      </c>
      <c r="BQ39" s="138">
        <f t="shared" si="26"/>
        <v>-0.80000000000000071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880</v>
      </c>
      <c r="G40" s="16">
        <f>'[3]29'!G42</f>
        <v>0</v>
      </c>
      <c r="H40" s="17">
        <f t="shared" si="27"/>
        <v>1200</v>
      </c>
      <c r="I40" s="15">
        <f>'[3]29'!J42</f>
        <v>320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153</v>
      </c>
      <c r="N40" s="16">
        <f>'[3]29'!O42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23.79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23.79</v>
      </c>
      <c r="AE40" s="8">
        <f t="shared" si="11"/>
        <v>23.79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23.79</v>
      </c>
      <c r="AL40" s="8">
        <f t="shared" si="31"/>
        <v>272.41999999999996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425.41999999999996</v>
      </c>
      <c r="AT40" s="8">
        <v>22.99</v>
      </c>
      <c r="AU40" s="8">
        <v>22.99</v>
      </c>
      <c r="AV40" s="8">
        <v>467</v>
      </c>
      <c r="AW40" s="203">
        <v>23.79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23.79</v>
      </c>
      <c r="BD40" s="203">
        <v>23.79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23.79</v>
      </c>
      <c r="BL40" s="8">
        <f t="shared" si="21"/>
        <v>22.99</v>
      </c>
      <c r="BM40" s="8">
        <f t="shared" si="22"/>
        <v>22.99</v>
      </c>
      <c r="BN40" s="8">
        <f t="shared" si="23"/>
        <v>23.79</v>
      </c>
      <c r="BO40" s="8">
        <f t="shared" si="24"/>
        <v>23.79</v>
      </c>
      <c r="BP40" s="138">
        <f t="shared" si="25"/>
        <v>-0.80000000000000071</v>
      </c>
      <c r="BQ40" s="138">
        <f t="shared" si="26"/>
        <v>-0.80000000000000071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880</v>
      </c>
      <c r="G41" s="16">
        <f>'[3]29'!G43</f>
        <v>0</v>
      </c>
      <c r="H41" s="17">
        <f t="shared" si="27"/>
        <v>1200</v>
      </c>
      <c r="I41" s="15">
        <f>'[3]29'!J43</f>
        <v>320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153</v>
      </c>
      <c r="N41" s="16">
        <f>'[3]29'!O43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20.8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20.8</v>
      </c>
      <c r="AE41" s="8">
        <f t="shared" si="11"/>
        <v>20.8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20.8</v>
      </c>
      <c r="AL41" s="8">
        <f t="shared" si="31"/>
        <v>278.39999999999998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431.4</v>
      </c>
      <c r="AT41" s="8">
        <v>20.100000000000001</v>
      </c>
      <c r="AU41" s="8">
        <v>20.100000000000001</v>
      </c>
      <c r="AV41" s="8">
        <v>467</v>
      </c>
      <c r="AW41" s="203">
        <v>20.8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20.8</v>
      </c>
      <c r="BD41" s="203">
        <v>20.8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20.8</v>
      </c>
      <c r="BL41" s="8">
        <f t="shared" si="21"/>
        <v>20.100000000000001</v>
      </c>
      <c r="BM41" s="8">
        <f t="shared" si="22"/>
        <v>20.100000000000001</v>
      </c>
      <c r="BN41" s="8">
        <f t="shared" si="23"/>
        <v>20.8</v>
      </c>
      <c r="BO41" s="8">
        <f t="shared" si="24"/>
        <v>20.8</v>
      </c>
      <c r="BP41" s="138">
        <f t="shared" si="25"/>
        <v>-0.69999999999999929</v>
      </c>
      <c r="BQ41" s="138">
        <f t="shared" si="26"/>
        <v>-0.69999999999999929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880</v>
      </c>
      <c r="G42" s="16">
        <f>'[3]29'!G44</f>
        <v>0</v>
      </c>
      <c r="H42" s="17">
        <f t="shared" si="27"/>
        <v>1200</v>
      </c>
      <c r="I42" s="15">
        <f>'[3]29'!J44</f>
        <v>320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153</v>
      </c>
      <c r="N42" s="16">
        <f>'[3]29'!O44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20.8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20.8</v>
      </c>
      <c r="AE42" s="8">
        <f t="shared" si="11"/>
        <v>20.8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20.8</v>
      </c>
      <c r="AL42" s="8">
        <f t="shared" si="31"/>
        <v>278.39999999999998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431.4</v>
      </c>
      <c r="AT42" s="8">
        <v>20.100000000000001</v>
      </c>
      <c r="AU42" s="8">
        <v>20.100000000000001</v>
      </c>
      <c r="AV42" s="8">
        <v>467</v>
      </c>
      <c r="AW42" s="203">
        <v>20.8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20.8</v>
      </c>
      <c r="BD42" s="203">
        <v>20.8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20.8</v>
      </c>
      <c r="BL42" s="8">
        <f t="shared" si="21"/>
        <v>20.100000000000001</v>
      </c>
      <c r="BM42" s="8">
        <f t="shared" si="22"/>
        <v>20.100000000000001</v>
      </c>
      <c r="BN42" s="8">
        <f t="shared" si="23"/>
        <v>20.8</v>
      </c>
      <c r="BO42" s="8">
        <f t="shared" si="24"/>
        <v>20.8</v>
      </c>
      <c r="BP42" s="138">
        <f t="shared" si="25"/>
        <v>-0.69999999999999929</v>
      </c>
      <c r="BQ42" s="138">
        <f t="shared" si="26"/>
        <v>-0.69999999999999929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880</v>
      </c>
      <c r="G43" s="16">
        <f>'[3]29'!G45</f>
        <v>0</v>
      </c>
      <c r="H43" s="17">
        <f t="shared" si="27"/>
        <v>1200</v>
      </c>
      <c r="I43" s="15">
        <f>'[3]29'!J45</f>
        <v>320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153</v>
      </c>
      <c r="N43" s="16">
        <f>'[3]29'!O45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9.6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9.6</v>
      </c>
      <c r="AL43" s="8">
        <f t="shared" si="31"/>
        <v>278.39999999999998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431.4</v>
      </c>
      <c r="AT43" s="8">
        <v>30.92</v>
      </c>
      <c r="AU43" s="8">
        <v>9.2799999999999994</v>
      </c>
      <c r="AV43" s="8">
        <v>467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9.6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9.6</v>
      </c>
      <c r="BL43" s="8">
        <f t="shared" si="21"/>
        <v>30.92</v>
      </c>
      <c r="BM43" s="8">
        <f t="shared" si="22"/>
        <v>9.2799999999999994</v>
      </c>
      <c r="BN43" s="8">
        <f t="shared" si="23"/>
        <v>32</v>
      </c>
      <c r="BO43" s="8">
        <f t="shared" si="24"/>
        <v>9.6</v>
      </c>
      <c r="BP43" s="138">
        <f t="shared" si="25"/>
        <v>-1.0799999999999983</v>
      </c>
      <c r="BQ43" s="138">
        <f t="shared" si="26"/>
        <v>-0.32000000000000028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880</v>
      </c>
      <c r="G44" s="16">
        <f>'[3]29'!G46</f>
        <v>0</v>
      </c>
      <c r="H44" s="17">
        <f t="shared" si="27"/>
        <v>1200</v>
      </c>
      <c r="I44" s="15">
        <f>'[3]29'!J46</f>
        <v>320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153</v>
      </c>
      <c r="N44" s="16">
        <f>'[3]29'!O46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9.6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9.6</v>
      </c>
      <c r="AL44" s="8">
        <f t="shared" si="31"/>
        <v>278.39999999999998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431.4</v>
      </c>
      <c r="AT44" s="8">
        <v>30.92</v>
      </c>
      <c r="AU44" s="8">
        <v>9.2799999999999994</v>
      </c>
      <c r="AV44" s="8">
        <v>470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9.6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9.6</v>
      </c>
      <c r="BL44" s="8">
        <f t="shared" si="21"/>
        <v>30.92</v>
      </c>
      <c r="BM44" s="8">
        <f t="shared" si="22"/>
        <v>9.2799999999999994</v>
      </c>
      <c r="BN44" s="8">
        <f t="shared" si="23"/>
        <v>32</v>
      </c>
      <c r="BO44" s="8">
        <f t="shared" si="24"/>
        <v>9.6</v>
      </c>
      <c r="BP44" s="138">
        <f t="shared" si="25"/>
        <v>-1.0799999999999983</v>
      </c>
      <c r="BQ44" s="138">
        <f t="shared" si="26"/>
        <v>-0.32000000000000028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880</v>
      </c>
      <c r="G45" s="16">
        <f>'[3]29'!G47</f>
        <v>0</v>
      </c>
      <c r="H45" s="17">
        <f t="shared" si="27"/>
        <v>1200</v>
      </c>
      <c r="I45" s="15">
        <f>'[3]29'!J47</f>
        <v>320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153</v>
      </c>
      <c r="N45" s="16">
        <f>'[3]29'!O47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9.6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9.6</v>
      </c>
      <c r="AL45" s="8">
        <f t="shared" si="31"/>
        <v>278.39999999999998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431.4</v>
      </c>
      <c r="AT45" s="8">
        <v>30.92</v>
      </c>
      <c r="AU45" s="8">
        <v>9.2799999999999994</v>
      </c>
      <c r="AV45" s="8">
        <v>470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9.6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9.6</v>
      </c>
      <c r="BL45" s="8">
        <f t="shared" si="21"/>
        <v>30.92</v>
      </c>
      <c r="BM45" s="8">
        <f t="shared" si="22"/>
        <v>9.2799999999999994</v>
      </c>
      <c r="BN45" s="8">
        <f t="shared" si="23"/>
        <v>32</v>
      </c>
      <c r="BO45" s="8">
        <f t="shared" si="24"/>
        <v>9.6</v>
      </c>
      <c r="BP45" s="138">
        <f t="shared" si="25"/>
        <v>-1.0799999999999983</v>
      </c>
      <c r="BQ45" s="138">
        <f t="shared" si="26"/>
        <v>-0.32000000000000028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880</v>
      </c>
      <c r="G46" s="16">
        <f>'[3]29'!G48</f>
        <v>0</v>
      </c>
      <c r="H46" s="17">
        <f t="shared" si="27"/>
        <v>1200</v>
      </c>
      <c r="I46" s="15">
        <f>'[3]29'!J48</f>
        <v>320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153</v>
      </c>
      <c r="N46" s="16">
        <f>'[3]29'!O48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9.6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9.6</v>
      </c>
      <c r="AL46" s="8">
        <f t="shared" si="31"/>
        <v>278.39999999999998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431.4</v>
      </c>
      <c r="AT46" s="8">
        <v>30.92</v>
      </c>
      <c r="AU46" s="8">
        <v>9.2799999999999994</v>
      </c>
      <c r="AV46" s="8">
        <v>467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9.6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9.6</v>
      </c>
      <c r="BL46" s="8">
        <f t="shared" si="21"/>
        <v>30.92</v>
      </c>
      <c r="BM46" s="8">
        <f t="shared" si="22"/>
        <v>9.2799999999999994</v>
      </c>
      <c r="BN46" s="8">
        <f t="shared" si="23"/>
        <v>32</v>
      </c>
      <c r="BO46" s="8">
        <f t="shared" si="24"/>
        <v>9.6</v>
      </c>
      <c r="BP46" s="138">
        <f t="shared" si="25"/>
        <v>-1.0799999999999983</v>
      </c>
      <c r="BQ46" s="138">
        <f t="shared" si="26"/>
        <v>-0.32000000000000028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880</v>
      </c>
      <c r="G47" s="16">
        <f>'[3]29'!G49</f>
        <v>0</v>
      </c>
      <c r="H47" s="17">
        <f t="shared" si="27"/>
        <v>1200</v>
      </c>
      <c r="I47" s="15">
        <f>'[3]29'!J49</f>
        <v>320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153</v>
      </c>
      <c r="N47" s="16">
        <f>'[3]29'!O49</f>
        <v>0</v>
      </c>
      <c r="O47" s="17">
        <f t="shared" si="28"/>
        <v>473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153</v>
      </c>
      <c r="V47" s="16">
        <f t="shared" si="29"/>
        <v>0</v>
      </c>
      <c r="W47" s="17">
        <f t="shared" si="30"/>
        <v>473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9.6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9.6</v>
      </c>
      <c r="AL47" s="8">
        <f t="shared" si="31"/>
        <v>278.39999999999998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153</v>
      </c>
      <c r="AQ47" s="8">
        <f t="shared" si="31"/>
        <v>0</v>
      </c>
      <c r="AR47" s="8">
        <f t="shared" si="18"/>
        <v>431.4</v>
      </c>
      <c r="AT47" s="8">
        <v>30.92</v>
      </c>
      <c r="AU47" s="8">
        <v>9.2799999999999994</v>
      </c>
      <c r="AV47" s="8">
        <v>467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9.6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9.6</v>
      </c>
      <c r="BL47" s="8">
        <f t="shared" si="21"/>
        <v>30.92</v>
      </c>
      <c r="BM47" s="8">
        <f t="shared" si="22"/>
        <v>9.2799999999999994</v>
      </c>
      <c r="BN47" s="8">
        <f t="shared" si="23"/>
        <v>32</v>
      </c>
      <c r="BO47" s="8">
        <f t="shared" si="24"/>
        <v>9.6</v>
      </c>
      <c r="BP47" s="138">
        <f t="shared" si="25"/>
        <v>-1.0799999999999983</v>
      </c>
      <c r="BQ47" s="138">
        <f t="shared" si="26"/>
        <v>-0.32000000000000028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880</v>
      </c>
      <c r="G48" s="16">
        <f>'[3]29'!G50</f>
        <v>0</v>
      </c>
      <c r="H48" s="17">
        <f t="shared" si="27"/>
        <v>1200</v>
      </c>
      <c r="I48" s="15">
        <f>'[3]29'!J50</f>
        <v>320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153</v>
      </c>
      <c r="N48" s="16">
        <f>'[3]29'!O50</f>
        <v>0</v>
      </c>
      <c r="O48" s="17">
        <f t="shared" si="28"/>
        <v>473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153</v>
      </c>
      <c r="V48" s="16">
        <f t="shared" si="29"/>
        <v>0</v>
      </c>
      <c r="W48" s="17">
        <f t="shared" si="30"/>
        <v>473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9.6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9.6</v>
      </c>
      <c r="AL48" s="8">
        <f t="shared" si="31"/>
        <v>278.39999999999998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153</v>
      </c>
      <c r="AQ48" s="8">
        <f t="shared" si="31"/>
        <v>0</v>
      </c>
      <c r="AR48" s="8">
        <f t="shared" si="18"/>
        <v>431.4</v>
      </c>
      <c r="AT48" s="8">
        <v>30.92</v>
      </c>
      <c r="AU48" s="8">
        <v>9.2799999999999994</v>
      </c>
      <c r="AV48" s="8">
        <v>467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9.6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9.6</v>
      </c>
      <c r="BL48" s="8">
        <f t="shared" si="21"/>
        <v>30.92</v>
      </c>
      <c r="BM48" s="8">
        <f t="shared" si="22"/>
        <v>9.2799999999999994</v>
      </c>
      <c r="BN48" s="8">
        <f t="shared" si="23"/>
        <v>32</v>
      </c>
      <c r="BO48" s="8">
        <f t="shared" si="24"/>
        <v>9.6</v>
      </c>
      <c r="BP48" s="138">
        <f t="shared" si="25"/>
        <v>-1.0799999999999983</v>
      </c>
      <c r="BQ48" s="138">
        <f t="shared" si="26"/>
        <v>-0.32000000000000028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880</v>
      </c>
      <c r="G49" s="16">
        <f>'[3]29'!G51</f>
        <v>0</v>
      </c>
      <c r="H49" s="17">
        <f t="shared" si="27"/>
        <v>1200</v>
      </c>
      <c r="I49" s="15">
        <f>'[3]29'!J51</f>
        <v>320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153</v>
      </c>
      <c r="N49" s="16">
        <f>'[3]29'!O51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9.6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9.6</v>
      </c>
      <c r="AL49" s="8">
        <f t="shared" si="31"/>
        <v>278.39999999999998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431.4</v>
      </c>
      <c r="AT49" s="8">
        <v>30.92</v>
      </c>
      <c r="AU49" s="8">
        <v>9.2799999999999994</v>
      </c>
      <c r="AV49" s="8">
        <v>467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9.6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9.6</v>
      </c>
      <c r="BL49" s="8">
        <f t="shared" si="21"/>
        <v>30.92</v>
      </c>
      <c r="BM49" s="8">
        <f t="shared" si="22"/>
        <v>9.2799999999999994</v>
      </c>
      <c r="BN49" s="8">
        <f t="shared" si="23"/>
        <v>32</v>
      </c>
      <c r="BO49" s="8">
        <f t="shared" si="24"/>
        <v>9.6</v>
      </c>
      <c r="BP49" s="138">
        <f t="shared" si="25"/>
        <v>-1.0799999999999983</v>
      </c>
      <c r="BQ49" s="138">
        <f t="shared" si="26"/>
        <v>-0.32000000000000028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880</v>
      </c>
      <c r="G50" s="16">
        <f>'[3]29'!G52</f>
        <v>0</v>
      </c>
      <c r="H50" s="17">
        <f t="shared" si="27"/>
        <v>1200</v>
      </c>
      <c r="I50" s="15">
        <f>'[3]29'!J52</f>
        <v>320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153</v>
      </c>
      <c r="N50" s="16">
        <f>'[3]29'!O52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9.6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9.6</v>
      </c>
      <c r="AL50" s="8">
        <f t="shared" si="31"/>
        <v>278.39999999999998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431.4</v>
      </c>
      <c r="AT50" s="8">
        <v>30.92</v>
      </c>
      <c r="AU50" s="8">
        <v>9.2799999999999994</v>
      </c>
      <c r="AV50" s="8">
        <v>467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9.6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9.6</v>
      </c>
      <c r="BL50" s="8">
        <f t="shared" si="21"/>
        <v>30.92</v>
      </c>
      <c r="BM50" s="8">
        <f t="shared" si="22"/>
        <v>9.2799999999999994</v>
      </c>
      <c r="BN50" s="8">
        <f t="shared" si="23"/>
        <v>32</v>
      </c>
      <c r="BO50" s="8">
        <f t="shared" si="24"/>
        <v>9.6</v>
      </c>
      <c r="BP50" s="138">
        <f t="shared" si="25"/>
        <v>-1.0799999999999983</v>
      </c>
      <c r="BQ50" s="138">
        <f t="shared" si="26"/>
        <v>-0.32000000000000028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860</v>
      </c>
      <c r="G51" s="16">
        <f>'[3]29'!G53</f>
        <v>0</v>
      </c>
      <c r="H51" s="17">
        <f t="shared" si="27"/>
        <v>1180</v>
      </c>
      <c r="I51" s="15">
        <f>'[3]29'!J53</f>
        <v>320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153</v>
      </c>
      <c r="N51" s="16">
        <f>'[3]29'!O53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9.6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9.6</v>
      </c>
      <c r="AL51" s="8">
        <f t="shared" si="31"/>
        <v>278.39999999999998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431.4</v>
      </c>
      <c r="AT51" s="8">
        <v>30.92</v>
      </c>
      <c r="AU51" s="8">
        <v>9.2799999999999994</v>
      </c>
      <c r="AV51" s="8">
        <v>467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9.6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9.6</v>
      </c>
      <c r="BL51" s="8">
        <f t="shared" si="21"/>
        <v>30.92</v>
      </c>
      <c r="BM51" s="8">
        <f t="shared" si="22"/>
        <v>9.2799999999999994</v>
      </c>
      <c r="BN51" s="8">
        <f t="shared" si="23"/>
        <v>32</v>
      </c>
      <c r="BO51" s="8">
        <f t="shared" si="24"/>
        <v>9.6</v>
      </c>
      <c r="BP51" s="138">
        <f t="shared" si="25"/>
        <v>-1.0799999999999983</v>
      </c>
      <c r="BQ51" s="138">
        <f t="shared" si="26"/>
        <v>-0.32000000000000028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860</v>
      </c>
      <c r="G52" s="16">
        <f>'[3]29'!G54</f>
        <v>0</v>
      </c>
      <c r="H52" s="17">
        <f t="shared" si="27"/>
        <v>1180</v>
      </c>
      <c r="I52" s="15">
        <f>'[3]29'!J54</f>
        <v>320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153</v>
      </c>
      <c r="N52" s="16">
        <f>'[3]29'!O54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9.6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9.6</v>
      </c>
      <c r="AL52" s="8">
        <f t="shared" si="31"/>
        <v>278.39999999999998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431.4</v>
      </c>
      <c r="AT52" s="8">
        <v>30.92</v>
      </c>
      <c r="AU52" s="8">
        <v>9.2799999999999994</v>
      </c>
      <c r="AV52" s="8">
        <v>467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9.6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9.6</v>
      </c>
      <c r="BL52" s="8">
        <f t="shared" si="21"/>
        <v>30.92</v>
      </c>
      <c r="BM52" s="8">
        <f t="shared" si="22"/>
        <v>9.2799999999999994</v>
      </c>
      <c r="BN52" s="8">
        <f t="shared" si="23"/>
        <v>32</v>
      </c>
      <c r="BO52" s="8">
        <f t="shared" si="24"/>
        <v>9.6</v>
      </c>
      <c r="BP52" s="138">
        <f t="shared" si="25"/>
        <v>-1.0799999999999983</v>
      </c>
      <c r="BQ52" s="138">
        <f t="shared" si="26"/>
        <v>-0.32000000000000028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860</v>
      </c>
      <c r="G53" s="16">
        <f>'[3]29'!G55</f>
        <v>0</v>
      </c>
      <c r="H53" s="17">
        <f t="shared" si="27"/>
        <v>1180</v>
      </c>
      <c r="I53" s="15">
        <f>'[3]29'!J55</f>
        <v>320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153</v>
      </c>
      <c r="N53" s="16">
        <f>'[3]29'!O55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9.6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9.6</v>
      </c>
      <c r="AL53" s="8">
        <f t="shared" si="31"/>
        <v>278.39999999999998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431.4</v>
      </c>
      <c r="AT53" s="8">
        <v>30.92</v>
      </c>
      <c r="AU53" s="8">
        <v>9.2799999999999994</v>
      </c>
      <c r="AV53" s="8">
        <v>467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9.6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9.6</v>
      </c>
      <c r="BL53" s="8">
        <f t="shared" si="21"/>
        <v>30.92</v>
      </c>
      <c r="BM53" s="8">
        <f t="shared" si="22"/>
        <v>9.2799999999999994</v>
      </c>
      <c r="BN53" s="8">
        <f t="shared" si="23"/>
        <v>32</v>
      </c>
      <c r="BO53" s="8">
        <f t="shared" si="24"/>
        <v>9.6</v>
      </c>
      <c r="BP53" s="138">
        <f t="shared" si="25"/>
        <v>-1.0799999999999983</v>
      </c>
      <c r="BQ53" s="138">
        <f t="shared" si="26"/>
        <v>-0.32000000000000028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860</v>
      </c>
      <c r="G54" s="16">
        <f>'[3]29'!G56</f>
        <v>0</v>
      </c>
      <c r="H54" s="17">
        <f t="shared" si="27"/>
        <v>1180</v>
      </c>
      <c r="I54" s="15">
        <f>'[3]29'!J56</f>
        <v>320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153</v>
      </c>
      <c r="N54" s="16">
        <f>'[3]29'!O56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9.6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9.6</v>
      </c>
      <c r="AL54" s="8">
        <f t="shared" si="31"/>
        <v>278.39999999999998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431.4</v>
      </c>
      <c r="AT54" s="8">
        <v>30.92</v>
      </c>
      <c r="AU54" s="8">
        <v>9.2799999999999994</v>
      </c>
      <c r="AV54" s="8">
        <v>467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9.6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9.6</v>
      </c>
      <c r="BL54" s="8">
        <f t="shared" si="21"/>
        <v>30.92</v>
      </c>
      <c r="BM54" s="8">
        <f t="shared" si="22"/>
        <v>9.2799999999999994</v>
      </c>
      <c r="BN54" s="8">
        <f t="shared" si="23"/>
        <v>32</v>
      </c>
      <c r="BO54" s="8">
        <f t="shared" si="24"/>
        <v>9.6</v>
      </c>
      <c r="BP54" s="138">
        <f t="shared" si="25"/>
        <v>-1.0799999999999983</v>
      </c>
      <c r="BQ54" s="138">
        <f t="shared" si="26"/>
        <v>-0.32000000000000028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860</v>
      </c>
      <c r="G55" s="16">
        <f>'[3]29'!G57</f>
        <v>0</v>
      </c>
      <c r="H55" s="17">
        <f t="shared" si="27"/>
        <v>1180</v>
      </c>
      <c r="I55" s="15">
        <f>'[3]29'!J57</f>
        <v>320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153</v>
      </c>
      <c r="N55" s="16">
        <f>'[3]29'!O57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9.6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9.6</v>
      </c>
      <c r="AL55" s="8">
        <f t="shared" si="31"/>
        <v>278.39999999999998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431.4</v>
      </c>
      <c r="AT55" s="8">
        <v>30.92</v>
      </c>
      <c r="AU55" s="8">
        <v>9.2799999999999994</v>
      </c>
      <c r="AV55" s="8">
        <v>467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9.6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9.6</v>
      </c>
      <c r="BL55" s="8">
        <f t="shared" si="21"/>
        <v>30.92</v>
      </c>
      <c r="BM55" s="8">
        <f t="shared" si="22"/>
        <v>9.2799999999999994</v>
      </c>
      <c r="BN55" s="8">
        <f t="shared" si="23"/>
        <v>32</v>
      </c>
      <c r="BO55" s="8">
        <f t="shared" si="24"/>
        <v>9.6</v>
      </c>
      <c r="BP55" s="138">
        <f t="shared" si="25"/>
        <v>-1.0799999999999983</v>
      </c>
      <c r="BQ55" s="138">
        <f t="shared" si="26"/>
        <v>-0.32000000000000028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860</v>
      </c>
      <c r="G56" s="16">
        <f>'[3]29'!G58</f>
        <v>0</v>
      </c>
      <c r="H56" s="17">
        <f t="shared" si="27"/>
        <v>1180</v>
      </c>
      <c r="I56" s="15">
        <f>'[3]29'!J58</f>
        <v>320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153</v>
      </c>
      <c r="N56" s="16">
        <f>'[3]29'!O58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9.6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9.6</v>
      </c>
      <c r="AL56" s="8">
        <f t="shared" si="31"/>
        <v>278.39999999999998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431.4</v>
      </c>
      <c r="AT56" s="8">
        <v>30.92</v>
      </c>
      <c r="AU56" s="8">
        <v>9.2799999999999994</v>
      </c>
      <c r="AV56" s="8">
        <v>467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9.6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9.6</v>
      </c>
      <c r="BL56" s="8">
        <f t="shared" si="21"/>
        <v>30.92</v>
      </c>
      <c r="BM56" s="8">
        <f t="shared" si="22"/>
        <v>9.2799999999999994</v>
      </c>
      <c r="BN56" s="8">
        <f t="shared" si="23"/>
        <v>32</v>
      </c>
      <c r="BO56" s="8">
        <f t="shared" si="24"/>
        <v>9.6</v>
      </c>
      <c r="BP56" s="138">
        <f t="shared" si="25"/>
        <v>-1.0799999999999983</v>
      </c>
      <c r="BQ56" s="138">
        <f t="shared" si="26"/>
        <v>-0.32000000000000028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860</v>
      </c>
      <c r="G57" s="16">
        <f>'[3]29'!G59</f>
        <v>0</v>
      </c>
      <c r="H57" s="17">
        <f t="shared" si="27"/>
        <v>1180</v>
      </c>
      <c r="I57" s="15">
        <f>'[3]29'!J59</f>
        <v>320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153</v>
      </c>
      <c r="N57" s="16">
        <f>'[3]29'!O59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9.6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9.6</v>
      </c>
      <c r="AL57" s="8">
        <f t="shared" si="31"/>
        <v>278.39999999999998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431.4</v>
      </c>
      <c r="AT57" s="8">
        <v>30.92</v>
      </c>
      <c r="AU57" s="8">
        <v>9.2799999999999994</v>
      </c>
      <c r="AV57" s="8">
        <v>467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9.6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9.6</v>
      </c>
      <c r="BL57" s="8">
        <f t="shared" si="21"/>
        <v>30.92</v>
      </c>
      <c r="BM57" s="8">
        <f t="shared" si="22"/>
        <v>9.2799999999999994</v>
      </c>
      <c r="BN57" s="8">
        <f t="shared" si="23"/>
        <v>32</v>
      </c>
      <c r="BO57" s="8">
        <f t="shared" si="24"/>
        <v>9.6</v>
      </c>
      <c r="BP57" s="138">
        <f t="shared" si="25"/>
        <v>-1.0799999999999983</v>
      </c>
      <c r="BQ57" s="138">
        <f t="shared" si="26"/>
        <v>-0.32000000000000028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860</v>
      </c>
      <c r="G58" s="16">
        <f>'[3]29'!G60</f>
        <v>0</v>
      </c>
      <c r="H58" s="17">
        <f t="shared" si="27"/>
        <v>1180</v>
      </c>
      <c r="I58" s="15">
        <f>'[3]29'!J60</f>
        <v>320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153</v>
      </c>
      <c r="N58" s="16">
        <f>'[3]29'!O60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288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441</v>
      </c>
      <c r="AT58" s="8">
        <v>30.92</v>
      </c>
      <c r="AU58" s="8">
        <v>0</v>
      </c>
      <c r="AV58" s="8">
        <v>467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0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0</v>
      </c>
      <c r="BL58" s="8">
        <f t="shared" si="21"/>
        <v>30.92</v>
      </c>
      <c r="BM58" s="8">
        <f t="shared" si="22"/>
        <v>0</v>
      </c>
      <c r="BN58" s="8">
        <f t="shared" si="23"/>
        <v>32</v>
      </c>
      <c r="BO58" s="8">
        <f t="shared" si="24"/>
        <v>0</v>
      </c>
      <c r="BP58" s="138">
        <f t="shared" si="25"/>
        <v>-1.0799999999999983</v>
      </c>
      <c r="BQ58" s="138">
        <f t="shared" si="26"/>
        <v>0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860</v>
      </c>
      <c r="G59" s="16">
        <f>'[3]29'!G61</f>
        <v>0</v>
      </c>
      <c r="H59" s="17">
        <f t="shared" si="27"/>
        <v>1180</v>
      </c>
      <c r="I59" s="15">
        <f>'[3]29'!J61</f>
        <v>320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185</v>
      </c>
      <c r="N59" s="16">
        <f>'[3]29'!O61</f>
        <v>0</v>
      </c>
      <c r="O59" s="17">
        <f t="shared" si="28"/>
        <v>505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185</v>
      </c>
      <c r="V59" s="16">
        <f t="shared" si="32"/>
        <v>0</v>
      </c>
      <c r="W59" s="17">
        <f t="shared" si="30"/>
        <v>505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288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185</v>
      </c>
      <c r="AQ59" s="8">
        <f t="shared" si="31"/>
        <v>0</v>
      </c>
      <c r="AR59" s="8">
        <f t="shared" si="18"/>
        <v>473</v>
      </c>
      <c r="AT59" s="8">
        <v>30.92</v>
      </c>
      <c r="AU59" s="8">
        <v>0</v>
      </c>
      <c r="AV59" s="8">
        <v>525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0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0</v>
      </c>
      <c r="BL59" s="8">
        <f t="shared" si="21"/>
        <v>30.92</v>
      </c>
      <c r="BM59" s="8">
        <f t="shared" si="22"/>
        <v>0</v>
      </c>
      <c r="BN59" s="8">
        <f t="shared" si="23"/>
        <v>32</v>
      </c>
      <c r="BO59" s="8">
        <f t="shared" si="24"/>
        <v>0</v>
      </c>
      <c r="BP59" s="138">
        <f t="shared" si="25"/>
        <v>-1.0799999999999983</v>
      </c>
      <c r="BQ59" s="138">
        <f t="shared" si="26"/>
        <v>0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860</v>
      </c>
      <c r="G60" s="16">
        <f>'[3]29'!G62</f>
        <v>0</v>
      </c>
      <c r="H60" s="17">
        <f t="shared" si="27"/>
        <v>1180</v>
      </c>
      <c r="I60" s="15">
        <f>'[3]29'!J62</f>
        <v>320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185</v>
      </c>
      <c r="N60" s="16">
        <f>'[3]29'!O62</f>
        <v>0</v>
      </c>
      <c r="O60" s="17">
        <f t="shared" si="28"/>
        <v>505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185</v>
      </c>
      <c r="V60" s="16">
        <f t="shared" si="32"/>
        <v>0</v>
      </c>
      <c r="W60" s="17">
        <f t="shared" si="30"/>
        <v>505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288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185</v>
      </c>
      <c r="AQ60" s="8">
        <f t="shared" si="31"/>
        <v>0</v>
      </c>
      <c r="AR60" s="8">
        <f t="shared" si="18"/>
        <v>473</v>
      </c>
      <c r="AT60" s="8">
        <v>30.92</v>
      </c>
      <c r="AU60" s="8">
        <v>0</v>
      </c>
      <c r="AV60" s="8">
        <v>435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0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0</v>
      </c>
      <c r="BL60" s="8">
        <f t="shared" si="21"/>
        <v>30.92</v>
      </c>
      <c r="BM60" s="8">
        <f t="shared" si="22"/>
        <v>0</v>
      </c>
      <c r="BN60" s="8">
        <f t="shared" si="23"/>
        <v>32</v>
      </c>
      <c r="BO60" s="8">
        <f t="shared" si="24"/>
        <v>0</v>
      </c>
      <c r="BP60" s="138">
        <f t="shared" si="25"/>
        <v>-1.0799999999999983</v>
      </c>
      <c r="BQ60" s="138">
        <f t="shared" si="26"/>
        <v>0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860</v>
      </c>
      <c r="G61" s="16">
        <f>'[3]29'!G63</f>
        <v>0</v>
      </c>
      <c r="H61" s="17">
        <f t="shared" si="27"/>
        <v>1180</v>
      </c>
      <c r="I61" s="15">
        <f>'[3]29'!J63</f>
        <v>320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185</v>
      </c>
      <c r="N61" s="16">
        <f>'[3]29'!O63</f>
        <v>0</v>
      </c>
      <c r="O61" s="17">
        <f t="shared" si="28"/>
        <v>505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185</v>
      </c>
      <c r="V61" s="16">
        <f t="shared" si="32"/>
        <v>0</v>
      </c>
      <c r="W61" s="17">
        <f t="shared" si="30"/>
        <v>505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288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185</v>
      </c>
      <c r="AQ61" s="8">
        <f t="shared" si="34"/>
        <v>0</v>
      </c>
      <c r="AR61" s="8">
        <f t="shared" si="18"/>
        <v>473</v>
      </c>
      <c r="AT61" s="8">
        <v>30.92</v>
      </c>
      <c r="AU61" s="8">
        <v>0</v>
      </c>
      <c r="AV61" s="8">
        <v>435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0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0</v>
      </c>
      <c r="BL61" s="8">
        <f t="shared" si="21"/>
        <v>30.92</v>
      </c>
      <c r="BM61" s="8">
        <f t="shared" si="22"/>
        <v>0</v>
      </c>
      <c r="BN61" s="8">
        <f t="shared" si="23"/>
        <v>32</v>
      </c>
      <c r="BO61" s="8">
        <f t="shared" si="24"/>
        <v>0</v>
      </c>
      <c r="BP61" s="138">
        <f t="shared" si="25"/>
        <v>-1.0799999999999983</v>
      </c>
      <c r="BQ61" s="138">
        <f t="shared" si="26"/>
        <v>0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860</v>
      </c>
      <c r="G62" s="16">
        <f>'[3]29'!G64</f>
        <v>0</v>
      </c>
      <c r="H62" s="17">
        <f t="shared" si="27"/>
        <v>1180</v>
      </c>
      <c r="I62" s="15">
        <f>'[3]29'!J64</f>
        <v>320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185</v>
      </c>
      <c r="N62" s="16">
        <f>'[3]29'!O64</f>
        <v>0</v>
      </c>
      <c r="O62" s="17">
        <f t="shared" si="28"/>
        <v>505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185</v>
      </c>
      <c r="V62" s="16">
        <f t="shared" si="32"/>
        <v>0</v>
      </c>
      <c r="W62" s="17">
        <f t="shared" si="30"/>
        <v>505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288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185</v>
      </c>
      <c r="AQ62" s="8">
        <f t="shared" si="34"/>
        <v>0</v>
      </c>
      <c r="AR62" s="8">
        <f t="shared" si="18"/>
        <v>473</v>
      </c>
      <c r="AT62" s="8">
        <v>30.92</v>
      </c>
      <c r="AU62" s="8">
        <v>0</v>
      </c>
      <c r="AV62" s="8">
        <v>435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0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0</v>
      </c>
      <c r="BL62" s="8">
        <f t="shared" si="21"/>
        <v>30.92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38">
        <f t="shared" si="25"/>
        <v>-1.0799999999999983</v>
      </c>
      <c r="BQ62" s="138">
        <f t="shared" si="26"/>
        <v>0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860</v>
      </c>
      <c r="G63" s="16">
        <f>'[3]29'!G65</f>
        <v>0</v>
      </c>
      <c r="H63" s="17">
        <f t="shared" si="27"/>
        <v>1180</v>
      </c>
      <c r="I63" s="15">
        <f>'[3]29'!J65</f>
        <v>320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185</v>
      </c>
      <c r="N63" s="16">
        <f>'[3]29'!O65</f>
        <v>0</v>
      </c>
      <c r="O63" s="17">
        <f t="shared" si="28"/>
        <v>505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185</v>
      </c>
      <c r="V63" s="16">
        <f t="shared" si="32"/>
        <v>0</v>
      </c>
      <c r="W63" s="17">
        <f t="shared" si="30"/>
        <v>505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288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185</v>
      </c>
      <c r="AQ63" s="8">
        <f t="shared" si="34"/>
        <v>0</v>
      </c>
      <c r="AR63" s="8">
        <f t="shared" si="18"/>
        <v>473</v>
      </c>
      <c r="AT63" s="8">
        <v>30.92</v>
      </c>
      <c r="AU63" s="8">
        <v>0</v>
      </c>
      <c r="AV63" s="8">
        <v>435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0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0</v>
      </c>
      <c r="BL63" s="8">
        <f t="shared" si="21"/>
        <v>30.92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38">
        <f t="shared" si="25"/>
        <v>-1.0799999999999983</v>
      </c>
      <c r="BQ63" s="138">
        <f t="shared" si="26"/>
        <v>0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860</v>
      </c>
      <c r="G64" s="16">
        <f>'[3]29'!G66</f>
        <v>0</v>
      </c>
      <c r="H64" s="17">
        <f t="shared" si="27"/>
        <v>1180</v>
      </c>
      <c r="I64" s="15">
        <f>'[3]29'!J66</f>
        <v>320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185</v>
      </c>
      <c r="N64" s="16">
        <f>'[3]29'!O66</f>
        <v>0</v>
      </c>
      <c r="O64" s="17">
        <f t="shared" si="28"/>
        <v>505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185</v>
      </c>
      <c r="V64" s="16">
        <f t="shared" si="32"/>
        <v>0</v>
      </c>
      <c r="W64" s="17">
        <f t="shared" si="30"/>
        <v>505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288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185</v>
      </c>
      <c r="AQ64" s="8">
        <f t="shared" si="34"/>
        <v>0</v>
      </c>
      <c r="AR64" s="8">
        <f t="shared" si="18"/>
        <v>473</v>
      </c>
      <c r="AT64" s="8">
        <v>30.92</v>
      </c>
      <c r="AU64" s="8">
        <v>0</v>
      </c>
      <c r="AV64" s="8">
        <v>435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0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0</v>
      </c>
      <c r="BL64" s="8">
        <f t="shared" si="21"/>
        <v>30.92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38">
        <f t="shared" si="25"/>
        <v>-1.0799999999999983</v>
      </c>
      <c r="BQ64" s="138">
        <f t="shared" si="26"/>
        <v>0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860</v>
      </c>
      <c r="G65" s="16">
        <f>'[3]29'!G67</f>
        <v>0</v>
      </c>
      <c r="H65" s="17">
        <f t="shared" si="27"/>
        <v>1180</v>
      </c>
      <c r="I65" s="15">
        <f>'[3]29'!J67</f>
        <v>320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185</v>
      </c>
      <c r="N65" s="16">
        <f>'[3]29'!O67</f>
        <v>0</v>
      </c>
      <c r="O65" s="17">
        <f t="shared" si="28"/>
        <v>505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185</v>
      </c>
      <c r="V65" s="16">
        <f t="shared" si="32"/>
        <v>0</v>
      </c>
      <c r="W65" s="17">
        <f t="shared" si="30"/>
        <v>505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288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185</v>
      </c>
      <c r="AQ65" s="8">
        <f t="shared" si="34"/>
        <v>0</v>
      </c>
      <c r="AR65" s="8">
        <f t="shared" si="18"/>
        <v>473</v>
      </c>
      <c r="AT65" s="8">
        <v>30.92</v>
      </c>
      <c r="AU65" s="8">
        <v>0</v>
      </c>
      <c r="AV65" s="8">
        <v>513.44000000000005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0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0</v>
      </c>
      <c r="BL65" s="8">
        <f t="shared" si="21"/>
        <v>30.92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38">
        <f t="shared" si="25"/>
        <v>-1.0799999999999983</v>
      </c>
      <c r="BQ65" s="138">
        <f t="shared" si="26"/>
        <v>0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860</v>
      </c>
      <c r="G66" s="16">
        <f>'[3]29'!G68</f>
        <v>0</v>
      </c>
      <c r="H66" s="17">
        <f t="shared" si="27"/>
        <v>1180</v>
      </c>
      <c r="I66" s="15">
        <f>'[3]29'!J68</f>
        <v>320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185</v>
      </c>
      <c r="N66" s="16">
        <f>'[3]29'!O68</f>
        <v>0</v>
      </c>
      <c r="O66" s="17">
        <f t="shared" si="28"/>
        <v>505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185</v>
      </c>
      <c r="V66" s="16">
        <f t="shared" si="32"/>
        <v>0</v>
      </c>
      <c r="W66" s="17">
        <f t="shared" si="30"/>
        <v>505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288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185</v>
      </c>
      <c r="AQ66" s="8">
        <f t="shared" si="34"/>
        <v>0</v>
      </c>
      <c r="AR66" s="8">
        <f t="shared" si="18"/>
        <v>473</v>
      </c>
      <c r="AT66" s="8">
        <v>30.92</v>
      </c>
      <c r="AU66" s="8">
        <v>0</v>
      </c>
      <c r="AV66" s="8">
        <v>435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0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0</v>
      </c>
      <c r="BL66" s="8">
        <f t="shared" si="21"/>
        <v>30.92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38">
        <f t="shared" si="25"/>
        <v>-1.0799999999999983</v>
      </c>
      <c r="BQ66" s="138">
        <f t="shared" si="26"/>
        <v>0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860</v>
      </c>
      <c r="G67" s="16">
        <f>'[3]29'!G69</f>
        <v>0</v>
      </c>
      <c r="H67" s="17">
        <f t="shared" si="27"/>
        <v>1180</v>
      </c>
      <c r="I67" s="15">
        <f>'[3]29'!J69</f>
        <v>320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185</v>
      </c>
      <c r="N67" s="16">
        <f>'[3]29'!O69</f>
        <v>0</v>
      </c>
      <c r="O67" s="17">
        <f t="shared" si="28"/>
        <v>505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185</v>
      </c>
      <c r="V67" s="16">
        <f t="shared" si="32"/>
        <v>0</v>
      </c>
      <c r="W67" s="17">
        <f t="shared" si="30"/>
        <v>505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185</v>
      </c>
      <c r="AQ67" s="8">
        <f t="shared" si="34"/>
        <v>0</v>
      </c>
      <c r="AR67" s="8">
        <f t="shared" si="18"/>
        <v>473</v>
      </c>
      <c r="AT67" s="8">
        <v>30.92</v>
      </c>
      <c r="AU67" s="8">
        <v>0</v>
      </c>
      <c r="AV67" s="8">
        <v>435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0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0</v>
      </c>
      <c r="BL67" s="8">
        <f t="shared" si="21"/>
        <v>30.92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38">
        <f t="shared" si="25"/>
        <v>-1.0799999999999983</v>
      </c>
      <c r="BQ67" s="138">
        <f t="shared" si="26"/>
        <v>0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860</v>
      </c>
      <c r="G68" s="16">
        <f>'[3]29'!G70</f>
        <v>0</v>
      </c>
      <c r="H68" s="17">
        <f t="shared" si="27"/>
        <v>1180</v>
      </c>
      <c r="I68" s="15">
        <f>'[3]29'!J70</f>
        <v>320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185</v>
      </c>
      <c r="N68" s="16">
        <f>'[3]29'!O70</f>
        <v>0</v>
      </c>
      <c r="O68" s="17">
        <f t="shared" si="28"/>
        <v>505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185</v>
      </c>
      <c r="V68" s="16">
        <f t="shared" si="32"/>
        <v>0</v>
      </c>
      <c r="W68" s="17">
        <f t="shared" si="30"/>
        <v>505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185</v>
      </c>
      <c r="AQ68" s="8">
        <f t="shared" si="34"/>
        <v>0</v>
      </c>
      <c r="AR68" s="8">
        <f t="shared" ref="AR68:AR98" si="50">SUM(AL68:AQ68)</f>
        <v>473</v>
      </c>
      <c r="AT68" s="8">
        <v>30.92</v>
      </c>
      <c r="AU68" s="8">
        <v>0</v>
      </c>
      <c r="AV68" s="8">
        <v>435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0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0</v>
      </c>
      <c r="BL68" s="8">
        <f t="shared" ref="BL68:BL98" si="53">AT68</f>
        <v>30.92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38">
        <f t="shared" ref="BP68:BP98" si="57">BL68-BN68</f>
        <v>-1.0799999999999983</v>
      </c>
      <c r="BQ68" s="138">
        <f t="shared" ref="BQ68:BQ98" si="58">BM68-BO68</f>
        <v>0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860</v>
      </c>
      <c r="G69" s="16">
        <f>'[3]29'!G71</f>
        <v>0</v>
      </c>
      <c r="H69" s="17">
        <f t="shared" ref="H69:H98" si="59">SUM(B69:G69)</f>
        <v>1180</v>
      </c>
      <c r="I69" s="15">
        <f>'[3]29'!J71</f>
        <v>320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185</v>
      </c>
      <c r="N69" s="16">
        <f>'[3]29'!O71</f>
        <v>0</v>
      </c>
      <c r="O69" s="17">
        <f t="shared" ref="O69:O98" si="60">SUM(I69:N69)</f>
        <v>505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185</v>
      </c>
      <c r="V69" s="16">
        <f t="shared" si="32"/>
        <v>0</v>
      </c>
      <c r="W69" s="17">
        <f t="shared" ref="W69:W98" si="61">SUM(Q69:V69)</f>
        <v>505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185</v>
      </c>
      <c r="AQ69" s="8">
        <f t="shared" si="34"/>
        <v>0</v>
      </c>
      <c r="AR69" s="8">
        <f t="shared" si="50"/>
        <v>473</v>
      </c>
      <c r="AT69" s="8">
        <v>30.92</v>
      </c>
      <c r="AU69" s="8">
        <v>0</v>
      </c>
      <c r="AV69" s="8">
        <v>435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0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0</v>
      </c>
      <c r="BL69" s="8">
        <f t="shared" si="53"/>
        <v>30.92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38">
        <f t="shared" si="57"/>
        <v>-1.0799999999999983</v>
      </c>
      <c r="BQ69" s="138">
        <f t="shared" si="58"/>
        <v>0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860</v>
      </c>
      <c r="G70" s="16">
        <f>'[3]29'!G72</f>
        <v>0</v>
      </c>
      <c r="H70" s="17">
        <f t="shared" si="59"/>
        <v>1180</v>
      </c>
      <c r="I70" s="15">
        <f>'[3]29'!J72</f>
        <v>320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185</v>
      </c>
      <c r="N70" s="16">
        <f>'[3]29'!O72</f>
        <v>0</v>
      </c>
      <c r="O70" s="17">
        <f t="shared" si="60"/>
        <v>505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185</v>
      </c>
      <c r="V70" s="16">
        <f t="shared" si="32"/>
        <v>0</v>
      </c>
      <c r="W70" s="17">
        <f t="shared" si="61"/>
        <v>505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185</v>
      </c>
      <c r="AQ70" s="8">
        <f t="shared" si="34"/>
        <v>0</v>
      </c>
      <c r="AR70" s="8">
        <f t="shared" si="50"/>
        <v>473</v>
      </c>
      <c r="AT70" s="8">
        <v>30.92</v>
      </c>
      <c r="AU70" s="8">
        <v>0</v>
      </c>
      <c r="AV70" s="8">
        <v>435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0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0</v>
      </c>
      <c r="BL70" s="8">
        <f t="shared" si="53"/>
        <v>30.92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38">
        <f t="shared" si="57"/>
        <v>-1.0799999999999983</v>
      </c>
      <c r="BQ70" s="138">
        <f t="shared" si="58"/>
        <v>0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860</v>
      </c>
      <c r="G71" s="16">
        <f>'[3]29'!G73</f>
        <v>0</v>
      </c>
      <c r="H71" s="17">
        <f t="shared" si="59"/>
        <v>1180</v>
      </c>
      <c r="I71" s="15">
        <f>'[3]29'!J73</f>
        <v>320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230</v>
      </c>
      <c r="N71" s="16">
        <f>'[3]29'!O73</f>
        <v>0</v>
      </c>
      <c r="O71" s="17">
        <f t="shared" si="60"/>
        <v>550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230</v>
      </c>
      <c r="V71" s="16">
        <f t="shared" si="32"/>
        <v>0</v>
      </c>
      <c r="W71" s="17">
        <f t="shared" si="61"/>
        <v>550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230</v>
      </c>
      <c r="AQ71" s="8">
        <f t="shared" si="34"/>
        <v>0</v>
      </c>
      <c r="AR71" s="8">
        <f t="shared" si="50"/>
        <v>518</v>
      </c>
      <c r="AT71" s="8">
        <v>30.92</v>
      </c>
      <c r="AU71" s="8">
        <v>0</v>
      </c>
      <c r="AV71" s="8">
        <v>390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0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0</v>
      </c>
      <c r="BL71" s="8">
        <f t="shared" si="53"/>
        <v>30.92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38">
        <f t="shared" si="57"/>
        <v>-1.0799999999999983</v>
      </c>
      <c r="BQ71" s="138">
        <f t="shared" si="58"/>
        <v>0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860</v>
      </c>
      <c r="G72" s="16">
        <f>'[3]29'!G74</f>
        <v>0</v>
      </c>
      <c r="H72" s="17">
        <f t="shared" si="59"/>
        <v>1180</v>
      </c>
      <c r="I72" s="15">
        <f>'[3]29'!J74</f>
        <v>320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230</v>
      </c>
      <c r="N72" s="16">
        <f>'[3]29'!O74</f>
        <v>0</v>
      </c>
      <c r="O72" s="17">
        <f t="shared" si="60"/>
        <v>550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230</v>
      </c>
      <c r="V72" s="16">
        <f t="shared" si="32"/>
        <v>0</v>
      </c>
      <c r="W72" s="17">
        <f t="shared" si="61"/>
        <v>550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230</v>
      </c>
      <c r="AQ72" s="8">
        <f t="shared" si="34"/>
        <v>0</v>
      </c>
      <c r="AR72" s="8">
        <f t="shared" si="50"/>
        <v>518</v>
      </c>
      <c r="AT72" s="8">
        <v>30.92</v>
      </c>
      <c r="AU72" s="8">
        <v>0</v>
      </c>
      <c r="AV72" s="8">
        <v>390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0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0</v>
      </c>
      <c r="BL72" s="8">
        <f t="shared" si="53"/>
        <v>30.92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38">
        <f t="shared" si="57"/>
        <v>-1.0799999999999983</v>
      </c>
      <c r="BQ72" s="138">
        <f t="shared" si="58"/>
        <v>0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860</v>
      </c>
      <c r="G73" s="16">
        <f>'[3]29'!G75</f>
        <v>0</v>
      </c>
      <c r="H73" s="17">
        <f t="shared" si="59"/>
        <v>1180</v>
      </c>
      <c r="I73" s="15">
        <f>'[3]29'!J75</f>
        <v>320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240</v>
      </c>
      <c r="N73" s="16">
        <f>'[3]29'!O75</f>
        <v>0</v>
      </c>
      <c r="O73" s="17">
        <f t="shared" si="60"/>
        <v>560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240</v>
      </c>
      <c r="V73" s="16">
        <f t="shared" si="32"/>
        <v>0</v>
      </c>
      <c r="W73" s="17">
        <f t="shared" si="61"/>
        <v>560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240</v>
      </c>
      <c r="AQ73" s="8">
        <f t="shared" si="34"/>
        <v>0</v>
      </c>
      <c r="AR73" s="8">
        <f t="shared" si="50"/>
        <v>528</v>
      </c>
      <c r="AT73" s="8">
        <v>30.92</v>
      </c>
      <c r="AU73" s="8">
        <v>0</v>
      </c>
      <c r="AV73" s="8">
        <v>380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0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0</v>
      </c>
      <c r="BL73" s="8">
        <f t="shared" si="53"/>
        <v>30.92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38">
        <f t="shared" si="57"/>
        <v>-1.0799999999999983</v>
      </c>
      <c r="BQ73" s="138">
        <f t="shared" si="58"/>
        <v>0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860</v>
      </c>
      <c r="G74" s="16">
        <f>'[3]29'!G76</f>
        <v>0</v>
      </c>
      <c r="H74" s="17">
        <f t="shared" si="59"/>
        <v>1180</v>
      </c>
      <c r="I74" s="15">
        <f>'[3]29'!J76</f>
        <v>320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240</v>
      </c>
      <c r="N74" s="16">
        <f>'[3]29'!O76</f>
        <v>0</v>
      </c>
      <c r="O74" s="17">
        <f t="shared" si="60"/>
        <v>560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240</v>
      </c>
      <c r="V74" s="16">
        <f t="shared" si="32"/>
        <v>0</v>
      </c>
      <c r="W74" s="17">
        <f t="shared" si="61"/>
        <v>560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240</v>
      </c>
      <c r="AQ74" s="8">
        <f t="shared" si="34"/>
        <v>0</v>
      </c>
      <c r="AR74" s="8">
        <f t="shared" si="50"/>
        <v>528</v>
      </c>
      <c r="AT74" s="8">
        <v>30.92</v>
      </c>
      <c r="AU74" s="8">
        <v>0</v>
      </c>
      <c r="AV74" s="8">
        <v>380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0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0</v>
      </c>
      <c r="BL74" s="8">
        <f t="shared" si="53"/>
        <v>30.92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38">
        <f t="shared" si="57"/>
        <v>-1.0799999999999983</v>
      </c>
      <c r="BQ74" s="138">
        <f t="shared" si="58"/>
        <v>0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890</v>
      </c>
      <c r="G75" s="16">
        <f>'[3]29'!G77</f>
        <v>0</v>
      </c>
      <c r="H75" s="17">
        <f t="shared" si="59"/>
        <v>1210</v>
      </c>
      <c r="I75" s="15">
        <f>'[3]29'!J77</f>
        <v>320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240</v>
      </c>
      <c r="N75" s="16">
        <f>'[3]29'!O77</f>
        <v>0</v>
      </c>
      <c r="O75" s="17">
        <f t="shared" si="60"/>
        <v>560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240</v>
      </c>
      <c r="V75" s="16">
        <f t="shared" si="32"/>
        <v>0</v>
      </c>
      <c r="W75" s="17">
        <f t="shared" si="61"/>
        <v>560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240</v>
      </c>
      <c r="AQ75" s="8">
        <f t="shared" si="34"/>
        <v>0</v>
      </c>
      <c r="AR75" s="8">
        <f t="shared" si="50"/>
        <v>528</v>
      </c>
      <c r="AT75" s="8">
        <v>30.92</v>
      </c>
      <c r="AU75" s="8">
        <v>0</v>
      </c>
      <c r="AV75" s="8">
        <v>380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30.92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38">
        <f t="shared" si="57"/>
        <v>-1.0799999999999983</v>
      </c>
      <c r="BQ75" s="138">
        <f t="shared" si="58"/>
        <v>0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890</v>
      </c>
      <c r="G76" s="16">
        <f>'[3]29'!G78</f>
        <v>0</v>
      </c>
      <c r="H76" s="17">
        <f t="shared" si="59"/>
        <v>1210</v>
      </c>
      <c r="I76" s="15">
        <f>'[3]29'!J78</f>
        <v>320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240</v>
      </c>
      <c r="N76" s="16">
        <f>'[3]29'!O78</f>
        <v>0</v>
      </c>
      <c r="O76" s="17">
        <f t="shared" si="60"/>
        <v>560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240</v>
      </c>
      <c r="V76" s="16">
        <f t="shared" si="32"/>
        <v>0</v>
      </c>
      <c r="W76" s="17">
        <f t="shared" si="61"/>
        <v>560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288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240</v>
      </c>
      <c r="AQ76" s="8">
        <f t="shared" si="34"/>
        <v>0</v>
      </c>
      <c r="AR76" s="8">
        <f t="shared" si="50"/>
        <v>528</v>
      </c>
      <c r="AT76" s="8">
        <v>30.92</v>
      </c>
      <c r="AU76" s="8">
        <v>0</v>
      </c>
      <c r="AV76" s="8">
        <v>380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30.92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38">
        <f t="shared" si="57"/>
        <v>-1.0799999999999983</v>
      </c>
      <c r="BQ76" s="138">
        <f t="shared" si="58"/>
        <v>0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890</v>
      </c>
      <c r="G77" s="16">
        <f>'[3]29'!G79</f>
        <v>0</v>
      </c>
      <c r="H77" s="17">
        <f t="shared" si="59"/>
        <v>1210</v>
      </c>
      <c r="I77" s="15">
        <f>'[3]29'!J79</f>
        <v>320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290.2</v>
      </c>
      <c r="N77" s="16">
        <f>'[3]29'!O79</f>
        <v>0</v>
      </c>
      <c r="O77" s="17">
        <f t="shared" si="60"/>
        <v>610.20000000000005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290.2</v>
      </c>
      <c r="V77" s="16">
        <f t="shared" si="32"/>
        <v>0</v>
      </c>
      <c r="W77" s="17">
        <f t="shared" si="61"/>
        <v>610.20000000000005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290.2</v>
      </c>
      <c r="AQ77" s="8">
        <f t="shared" si="34"/>
        <v>0</v>
      </c>
      <c r="AR77" s="8">
        <f t="shared" si="50"/>
        <v>578.20000000000005</v>
      </c>
      <c r="AT77" s="8">
        <v>30.92</v>
      </c>
      <c r="AU77" s="8">
        <v>0</v>
      </c>
      <c r="AV77" s="8">
        <v>329.8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30.92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38">
        <f t="shared" si="57"/>
        <v>-1.0799999999999983</v>
      </c>
      <c r="BQ77" s="138">
        <f t="shared" si="58"/>
        <v>0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890</v>
      </c>
      <c r="G78" s="16">
        <f>'[3]29'!G80</f>
        <v>0</v>
      </c>
      <c r="H78" s="17">
        <f t="shared" si="59"/>
        <v>1210</v>
      </c>
      <c r="I78" s="15">
        <f>'[3]29'!J80</f>
        <v>320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290.2</v>
      </c>
      <c r="N78" s="16">
        <f>'[3]29'!O80</f>
        <v>0</v>
      </c>
      <c r="O78" s="17">
        <f t="shared" si="60"/>
        <v>610.20000000000005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290.2</v>
      </c>
      <c r="V78" s="16">
        <f t="shared" si="32"/>
        <v>0</v>
      </c>
      <c r="W78" s="17">
        <f t="shared" si="61"/>
        <v>610.20000000000005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290.2</v>
      </c>
      <c r="AQ78" s="8">
        <f t="shared" si="34"/>
        <v>0</v>
      </c>
      <c r="AR78" s="8">
        <f t="shared" si="50"/>
        <v>578.20000000000005</v>
      </c>
      <c r="AT78" s="8">
        <v>30.92</v>
      </c>
      <c r="AU78" s="8">
        <v>0</v>
      </c>
      <c r="AV78" s="8">
        <v>329.8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30.92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38">
        <f t="shared" si="57"/>
        <v>-1.0799999999999983</v>
      </c>
      <c r="BQ78" s="138">
        <f t="shared" si="58"/>
        <v>0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890</v>
      </c>
      <c r="G79" s="16">
        <f>'[3]29'!G81</f>
        <v>0</v>
      </c>
      <c r="H79" s="17">
        <f t="shared" si="59"/>
        <v>1210</v>
      </c>
      <c r="I79" s="15">
        <f>'[3]29'!J81</f>
        <v>320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230</v>
      </c>
      <c r="N79" s="16">
        <f>'[3]29'!O81</f>
        <v>0</v>
      </c>
      <c r="O79" s="17">
        <f t="shared" si="60"/>
        <v>550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230</v>
      </c>
      <c r="V79" s="16">
        <f t="shared" si="32"/>
        <v>0</v>
      </c>
      <c r="W79" s="17">
        <f t="shared" si="61"/>
        <v>550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230</v>
      </c>
      <c r="AQ79" s="8">
        <f t="shared" si="34"/>
        <v>0</v>
      </c>
      <c r="AR79" s="8">
        <f t="shared" si="50"/>
        <v>486</v>
      </c>
      <c r="AT79" s="8">
        <v>30.92</v>
      </c>
      <c r="AU79" s="8">
        <v>30.92</v>
      </c>
      <c r="AV79" s="8">
        <v>390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30.92</v>
      </c>
      <c r="BM79" s="8">
        <f t="shared" si="54"/>
        <v>30.92</v>
      </c>
      <c r="BN79" s="8">
        <f t="shared" si="55"/>
        <v>32</v>
      </c>
      <c r="BO79" s="8">
        <f t="shared" si="56"/>
        <v>32</v>
      </c>
      <c r="BP79" s="138">
        <f t="shared" si="57"/>
        <v>-1.0799999999999983</v>
      </c>
      <c r="BQ79" s="138">
        <f t="shared" si="58"/>
        <v>-1.0799999999999983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890</v>
      </c>
      <c r="G80" s="16">
        <f>'[3]29'!G82</f>
        <v>0</v>
      </c>
      <c r="H80" s="17">
        <f t="shared" si="59"/>
        <v>1210</v>
      </c>
      <c r="I80" s="15">
        <f>'[3]29'!J82</f>
        <v>320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230</v>
      </c>
      <c r="N80" s="16">
        <f>'[3]29'!O82</f>
        <v>0</v>
      </c>
      <c r="O80" s="17">
        <f t="shared" si="60"/>
        <v>550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230</v>
      </c>
      <c r="V80" s="16">
        <f t="shared" si="32"/>
        <v>0</v>
      </c>
      <c r="W80" s="17">
        <f t="shared" si="61"/>
        <v>550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230</v>
      </c>
      <c r="AQ80" s="8">
        <f t="shared" si="34"/>
        <v>0</v>
      </c>
      <c r="AR80" s="8">
        <f t="shared" si="50"/>
        <v>486</v>
      </c>
      <c r="AT80" s="8">
        <v>30.92</v>
      </c>
      <c r="AU80" s="8">
        <v>30.92</v>
      </c>
      <c r="AV80" s="8">
        <v>390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30.92</v>
      </c>
      <c r="BM80" s="8">
        <f t="shared" si="54"/>
        <v>30.92</v>
      </c>
      <c r="BN80" s="8">
        <f t="shared" si="55"/>
        <v>32</v>
      </c>
      <c r="BO80" s="8">
        <f t="shared" si="56"/>
        <v>32</v>
      </c>
      <c r="BP80" s="138">
        <f t="shared" si="57"/>
        <v>-1.0799999999999983</v>
      </c>
      <c r="BQ80" s="138">
        <f t="shared" si="58"/>
        <v>-1.0799999999999983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890</v>
      </c>
      <c r="G81" s="16">
        <f>'[3]29'!G83</f>
        <v>0</v>
      </c>
      <c r="H81" s="17">
        <f t="shared" si="59"/>
        <v>1210</v>
      </c>
      <c r="I81" s="15">
        <f>'[3]29'!J83</f>
        <v>320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230</v>
      </c>
      <c r="N81" s="16">
        <f>'[3]29'!O83</f>
        <v>0</v>
      </c>
      <c r="O81" s="17">
        <f t="shared" si="60"/>
        <v>550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230</v>
      </c>
      <c r="V81" s="16">
        <f t="shared" si="32"/>
        <v>0</v>
      </c>
      <c r="W81" s="17">
        <f t="shared" si="61"/>
        <v>550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230</v>
      </c>
      <c r="AQ81" s="8">
        <f t="shared" si="34"/>
        <v>0</v>
      </c>
      <c r="AR81" s="8">
        <f t="shared" si="50"/>
        <v>518</v>
      </c>
      <c r="AT81" s="8">
        <v>0</v>
      </c>
      <c r="AU81" s="8">
        <v>30.92</v>
      </c>
      <c r="AV81" s="8">
        <v>390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0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0</v>
      </c>
      <c r="BM81" s="8">
        <f t="shared" si="54"/>
        <v>30.92</v>
      </c>
      <c r="BN81" s="8">
        <f t="shared" si="55"/>
        <v>0</v>
      </c>
      <c r="BO81" s="8">
        <f t="shared" si="56"/>
        <v>32</v>
      </c>
      <c r="BP81" s="138">
        <f t="shared" si="57"/>
        <v>0</v>
      </c>
      <c r="BQ81" s="138">
        <f t="shared" si="58"/>
        <v>-1.0799999999999983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890</v>
      </c>
      <c r="G82" s="16">
        <f>'[3]29'!G84</f>
        <v>0</v>
      </c>
      <c r="H82" s="17">
        <f t="shared" si="59"/>
        <v>1210</v>
      </c>
      <c r="I82" s="15">
        <f>'[3]29'!J84</f>
        <v>320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230</v>
      </c>
      <c r="N82" s="16">
        <f>'[3]29'!O84</f>
        <v>0</v>
      </c>
      <c r="O82" s="17">
        <f t="shared" si="60"/>
        <v>550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230</v>
      </c>
      <c r="V82" s="16">
        <f t="shared" si="32"/>
        <v>0</v>
      </c>
      <c r="W82" s="17">
        <f t="shared" si="61"/>
        <v>550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230</v>
      </c>
      <c r="AQ82" s="8">
        <f t="shared" si="34"/>
        <v>0</v>
      </c>
      <c r="AR82" s="8">
        <f t="shared" si="50"/>
        <v>518</v>
      </c>
      <c r="AT82" s="8">
        <v>0</v>
      </c>
      <c r="AU82" s="8">
        <v>30.92</v>
      </c>
      <c r="AV82" s="8">
        <v>390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0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0</v>
      </c>
      <c r="BM82" s="8">
        <f t="shared" si="54"/>
        <v>30.92</v>
      </c>
      <c r="BN82" s="8">
        <f t="shared" si="55"/>
        <v>0</v>
      </c>
      <c r="BO82" s="8">
        <f t="shared" si="56"/>
        <v>32</v>
      </c>
      <c r="BP82" s="138">
        <f t="shared" si="57"/>
        <v>0</v>
      </c>
      <c r="BQ82" s="138">
        <f t="shared" si="58"/>
        <v>-1.0799999999999983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890</v>
      </c>
      <c r="G83" s="16">
        <f>'[3]29'!G85</f>
        <v>0</v>
      </c>
      <c r="H83" s="17">
        <f t="shared" si="59"/>
        <v>1210</v>
      </c>
      <c r="I83" s="15">
        <f>'[3]29'!J85</f>
        <v>320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230</v>
      </c>
      <c r="N83" s="16">
        <f>'[3]29'!O85</f>
        <v>0</v>
      </c>
      <c r="O83" s="17">
        <f t="shared" si="60"/>
        <v>550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230</v>
      </c>
      <c r="V83" s="16">
        <f t="shared" si="32"/>
        <v>0</v>
      </c>
      <c r="W83" s="17">
        <f t="shared" si="61"/>
        <v>550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230</v>
      </c>
      <c r="AQ83" s="8">
        <f t="shared" si="34"/>
        <v>0</v>
      </c>
      <c r="AR83" s="8">
        <f t="shared" si="50"/>
        <v>518</v>
      </c>
      <c r="AT83" s="8">
        <v>0</v>
      </c>
      <c r="AU83" s="8">
        <v>30.92</v>
      </c>
      <c r="AV83" s="8">
        <v>390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0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0</v>
      </c>
      <c r="BM83" s="8">
        <f t="shared" si="54"/>
        <v>30.92</v>
      </c>
      <c r="BN83" s="8">
        <f t="shared" si="55"/>
        <v>0</v>
      </c>
      <c r="BO83" s="8">
        <f t="shared" si="56"/>
        <v>32</v>
      </c>
      <c r="BP83" s="138">
        <f t="shared" si="57"/>
        <v>0</v>
      </c>
      <c r="BQ83" s="138">
        <f t="shared" si="58"/>
        <v>-1.0799999999999983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890</v>
      </c>
      <c r="G84" s="16">
        <f>'[3]29'!G86</f>
        <v>0</v>
      </c>
      <c r="H84" s="17">
        <f t="shared" si="59"/>
        <v>1210</v>
      </c>
      <c r="I84" s="15">
        <f>'[3]29'!J86</f>
        <v>320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230</v>
      </c>
      <c r="N84" s="16">
        <f>'[3]29'!O86</f>
        <v>0</v>
      </c>
      <c r="O84" s="17">
        <f t="shared" si="60"/>
        <v>550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230</v>
      </c>
      <c r="V84" s="16">
        <f t="shared" si="32"/>
        <v>0</v>
      </c>
      <c r="W84" s="17">
        <f t="shared" si="61"/>
        <v>550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230</v>
      </c>
      <c r="AQ84" s="8">
        <f t="shared" si="34"/>
        <v>0</v>
      </c>
      <c r="AR84" s="8">
        <f t="shared" si="50"/>
        <v>518</v>
      </c>
      <c r="AT84" s="8">
        <v>0</v>
      </c>
      <c r="AU84" s="8">
        <v>30.92</v>
      </c>
      <c r="AV84" s="8">
        <v>390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0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0</v>
      </c>
      <c r="BM84" s="8">
        <f t="shared" si="54"/>
        <v>30.92</v>
      </c>
      <c r="BN84" s="8">
        <f t="shared" si="55"/>
        <v>0</v>
      </c>
      <c r="BO84" s="8">
        <f t="shared" si="56"/>
        <v>32</v>
      </c>
      <c r="BP84" s="138">
        <f t="shared" si="57"/>
        <v>0</v>
      </c>
      <c r="BQ84" s="138">
        <f t="shared" si="58"/>
        <v>-1.0799999999999983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890</v>
      </c>
      <c r="G85" s="16">
        <f>'[3]29'!G87</f>
        <v>0</v>
      </c>
      <c r="H85" s="17">
        <f t="shared" si="59"/>
        <v>1210</v>
      </c>
      <c r="I85" s="15">
        <f>'[3]29'!J87</f>
        <v>320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230</v>
      </c>
      <c r="N85" s="16">
        <f>'[3]29'!O87</f>
        <v>0</v>
      </c>
      <c r="O85" s="17">
        <f t="shared" si="60"/>
        <v>550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230</v>
      </c>
      <c r="V85" s="16">
        <f t="shared" si="32"/>
        <v>0</v>
      </c>
      <c r="W85" s="17">
        <f t="shared" si="61"/>
        <v>550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230</v>
      </c>
      <c r="AQ85" s="8">
        <f t="shared" si="34"/>
        <v>0</v>
      </c>
      <c r="AR85" s="8">
        <f t="shared" si="50"/>
        <v>518</v>
      </c>
      <c r="AT85" s="8">
        <v>0</v>
      </c>
      <c r="AU85" s="8">
        <v>30.92</v>
      </c>
      <c r="AV85" s="8">
        <v>390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0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0</v>
      </c>
      <c r="BM85" s="8">
        <f t="shared" si="54"/>
        <v>30.92</v>
      </c>
      <c r="BN85" s="8">
        <f t="shared" si="55"/>
        <v>0</v>
      </c>
      <c r="BO85" s="8">
        <f t="shared" si="56"/>
        <v>32</v>
      </c>
      <c r="BP85" s="138">
        <f t="shared" si="57"/>
        <v>0</v>
      </c>
      <c r="BQ85" s="138">
        <f t="shared" si="58"/>
        <v>-1.0799999999999983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890</v>
      </c>
      <c r="G86" s="16">
        <f>'[3]29'!G88</f>
        <v>0</v>
      </c>
      <c r="H86" s="17">
        <f t="shared" si="59"/>
        <v>1210</v>
      </c>
      <c r="I86" s="15">
        <f>'[3]29'!J88</f>
        <v>320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230</v>
      </c>
      <c r="N86" s="16">
        <f>'[3]29'!O88</f>
        <v>0</v>
      </c>
      <c r="O86" s="17">
        <f t="shared" si="60"/>
        <v>550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230</v>
      </c>
      <c r="V86" s="16">
        <f t="shared" si="32"/>
        <v>0</v>
      </c>
      <c r="W86" s="17">
        <f t="shared" si="61"/>
        <v>550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230</v>
      </c>
      <c r="AQ86" s="8">
        <f t="shared" si="34"/>
        <v>0</v>
      </c>
      <c r="AR86" s="8">
        <f t="shared" si="50"/>
        <v>518</v>
      </c>
      <c r="AT86" s="8">
        <v>0</v>
      </c>
      <c r="AU86" s="8">
        <v>30.92</v>
      </c>
      <c r="AV86" s="8">
        <v>390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0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0</v>
      </c>
      <c r="BM86" s="8">
        <f t="shared" si="54"/>
        <v>30.92</v>
      </c>
      <c r="BN86" s="8">
        <f t="shared" si="55"/>
        <v>0</v>
      </c>
      <c r="BO86" s="8">
        <f t="shared" si="56"/>
        <v>32</v>
      </c>
      <c r="BP86" s="138">
        <f t="shared" si="57"/>
        <v>0</v>
      </c>
      <c r="BQ86" s="138">
        <f t="shared" si="58"/>
        <v>-1.0799999999999983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890</v>
      </c>
      <c r="G87" s="16">
        <f>'[3]29'!G89</f>
        <v>0</v>
      </c>
      <c r="H87" s="17">
        <f t="shared" si="59"/>
        <v>1210</v>
      </c>
      <c r="I87" s="15">
        <f>'[3]29'!J89</f>
        <v>320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290.2</v>
      </c>
      <c r="N87" s="16">
        <f>'[3]29'!O89</f>
        <v>0</v>
      </c>
      <c r="O87" s="17">
        <f t="shared" si="60"/>
        <v>610.20000000000005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290.2</v>
      </c>
      <c r="V87" s="16">
        <f t="shared" si="32"/>
        <v>0</v>
      </c>
      <c r="W87" s="17">
        <f t="shared" si="61"/>
        <v>610.20000000000005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290.2</v>
      </c>
      <c r="AQ87" s="8">
        <f t="shared" si="34"/>
        <v>0</v>
      </c>
      <c r="AR87" s="8">
        <f t="shared" si="50"/>
        <v>546.20000000000005</v>
      </c>
      <c r="AT87" s="8">
        <v>30.92</v>
      </c>
      <c r="AU87" s="8">
        <v>30.92</v>
      </c>
      <c r="AV87" s="8">
        <v>329.8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30.92</v>
      </c>
      <c r="BM87" s="8">
        <f t="shared" si="54"/>
        <v>30.92</v>
      </c>
      <c r="BN87" s="8">
        <f t="shared" si="55"/>
        <v>32</v>
      </c>
      <c r="BO87" s="8">
        <f t="shared" si="56"/>
        <v>32</v>
      </c>
      <c r="BP87" s="138">
        <f t="shared" si="57"/>
        <v>-1.0799999999999983</v>
      </c>
      <c r="BQ87" s="138">
        <f t="shared" si="58"/>
        <v>-1.0799999999999983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890</v>
      </c>
      <c r="G88" s="16">
        <f>'[3]29'!G90</f>
        <v>0</v>
      </c>
      <c r="H88" s="17">
        <f t="shared" si="59"/>
        <v>1210</v>
      </c>
      <c r="I88" s="15">
        <f>'[3]29'!J90</f>
        <v>320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290.2</v>
      </c>
      <c r="N88" s="16">
        <f>'[3]29'!O90</f>
        <v>0</v>
      </c>
      <c r="O88" s="17">
        <f t="shared" si="60"/>
        <v>610.20000000000005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290.2</v>
      </c>
      <c r="V88" s="16">
        <f t="shared" si="32"/>
        <v>0</v>
      </c>
      <c r="W88" s="17">
        <f t="shared" si="61"/>
        <v>610.20000000000005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290.2</v>
      </c>
      <c r="AQ88" s="8">
        <f t="shared" si="34"/>
        <v>0</v>
      </c>
      <c r="AR88" s="8">
        <f t="shared" si="50"/>
        <v>546.20000000000005</v>
      </c>
      <c r="AT88" s="8">
        <v>30.92</v>
      </c>
      <c r="AU88" s="8">
        <v>30.92</v>
      </c>
      <c r="AV88" s="8">
        <v>329.8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30.92</v>
      </c>
      <c r="BM88" s="8">
        <f t="shared" si="54"/>
        <v>30.92</v>
      </c>
      <c r="BN88" s="8">
        <f t="shared" si="55"/>
        <v>32</v>
      </c>
      <c r="BO88" s="8">
        <f t="shared" si="56"/>
        <v>32</v>
      </c>
      <c r="BP88" s="138">
        <f t="shared" si="57"/>
        <v>-1.0799999999999983</v>
      </c>
      <c r="BQ88" s="138">
        <f t="shared" si="58"/>
        <v>-1.0799999999999983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890</v>
      </c>
      <c r="G89" s="16">
        <f>'[3]29'!G91</f>
        <v>0</v>
      </c>
      <c r="H89" s="17">
        <f t="shared" si="59"/>
        <v>1210</v>
      </c>
      <c r="I89" s="15">
        <f>'[3]29'!J91</f>
        <v>320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290.2</v>
      </c>
      <c r="N89" s="16">
        <f>'[3]29'!O91</f>
        <v>0</v>
      </c>
      <c r="O89" s="17">
        <f t="shared" si="60"/>
        <v>610.20000000000005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290.2</v>
      </c>
      <c r="V89" s="16">
        <f t="shared" si="32"/>
        <v>0</v>
      </c>
      <c r="W89" s="17">
        <f t="shared" si="61"/>
        <v>610.20000000000005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290.2</v>
      </c>
      <c r="AQ89" s="8">
        <f t="shared" si="34"/>
        <v>0</v>
      </c>
      <c r="AR89" s="8">
        <f t="shared" si="50"/>
        <v>546.20000000000005</v>
      </c>
      <c r="AT89" s="8">
        <v>30.92</v>
      </c>
      <c r="AU89" s="8">
        <v>30.92</v>
      </c>
      <c r="AV89" s="8">
        <v>329.8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30.92</v>
      </c>
      <c r="BM89" s="8">
        <f t="shared" si="54"/>
        <v>30.92</v>
      </c>
      <c r="BN89" s="8">
        <f t="shared" si="55"/>
        <v>32</v>
      </c>
      <c r="BO89" s="8">
        <f t="shared" si="56"/>
        <v>32</v>
      </c>
      <c r="BP89" s="138">
        <f t="shared" si="57"/>
        <v>-1.0799999999999983</v>
      </c>
      <c r="BQ89" s="138">
        <f t="shared" si="58"/>
        <v>-1.0799999999999983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890</v>
      </c>
      <c r="G90" s="16">
        <f>'[3]29'!G92</f>
        <v>0</v>
      </c>
      <c r="H90" s="17">
        <f t="shared" si="59"/>
        <v>1210</v>
      </c>
      <c r="I90" s="15">
        <f>'[3]29'!J92</f>
        <v>320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290.2</v>
      </c>
      <c r="N90" s="16">
        <f>'[3]29'!O92</f>
        <v>0</v>
      </c>
      <c r="O90" s="17">
        <f t="shared" si="60"/>
        <v>610.20000000000005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290.2</v>
      </c>
      <c r="V90" s="16">
        <f t="shared" si="32"/>
        <v>0</v>
      </c>
      <c r="W90" s="17">
        <f t="shared" si="61"/>
        <v>610.20000000000005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290.2</v>
      </c>
      <c r="AQ90" s="8">
        <f t="shared" si="34"/>
        <v>0</v>
      </c>
      <c r="AR90" s="8">
        <f t="shared" si="50"/>
        <v>546.20000000000005</v>
      </c>
      <c r="AT90" s="8">
        <v>30.92</v>
      </c>
      <c r="AU90" s="8">
        <v>30.92</v>
      </c>
      <c r="AV90" s="8">
        <v>419.8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30.92</v>
      </c>
      <c r="BM90" s="8">
        <f t="shared" si="54"/>
        <v>30.92</v>
      </c>
      <c r="BN90" s="8">
        <f t="shared" si="55"/>
        <v>32</v>
      </c>
      <c r="BO90" s="8">
        <f t="shared" si="56"/>
        <v>32</v>
      </c>
      <c r="BP90" s="138">
        <f t="shared" si="57"/>
        <v>-1.0799999999999983</v>
      </c>
      <c r="BQ90" s="138">
        <f t="shared" si="58"/>
        <v>-1.0799999999999983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890</v>
      </c>
      <c r="G91" s="16">
        <f>'[3]29'!G93</f>
        <v>0</v>
      </c>
      <c r="H91" s="17">
        <f t="shared" si="59"/>
        <v>1210</v>
      </c>
      <c r="I91" s="15">
        <f>'[3]29'!J93</f>
        <v>320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390.2</v>
      </c>
      <c r="N91" s="16">
        <f>'[3]29'!O93</f>
        <v>0</v>
      </c>
      <c r="O91" s="17">
        <f t="shared" si="60"/>
        <v>710.2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390.2</v>
      </c>
      <c r="V91" s="16">
        <f t="shared" si="32"/>
        <v>0</v>
      </c>
      <c r="W91" s="17">
        <f t="shared" si="61"/>
        <v>710.2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390.2</v>
      </c>
      <c r="AQ91" s="8">
        <f t="shared" si="34"/>
        <v>0</v>
      </c>
      <c r="AR91" s="8">
        <f t="shared" si="50"/>
        <v>646.20000000000005</v>
      </c>
      <c r="AT91" s="8">
        <v>30.92</v>
      </c>
      <c r="AU91" s="8">
        <v>30.92</v>
      </c>
      <c r="AV91" s="8">
        <v>325.01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30.92</v>
      </c>
      <c r="BM91" s="8">
        <f t="shared" si="54"/>
        <v>30.92</v>
      </c>
      <c r="BN91" s="8">
        <f t="shared" si="55"/>
        <v>32</v>
      </c>
      <c r="BO91" s="8">
        <f t="shared" si="56"/>
        <v>32</v>
      </c>
      <c r="BP91" s="138">
        <f t="shared" si="57"/>
        <v>-1.0799999999999983</v>
      </c>
      <c r="BQ91" s="138">
        <f t="shared" si="58"/>
        <v>-1.0799999999999983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890</v>
      </c>
      <c r="G92" s="16">
        <f>'[3]29'!G94</f>
        <v>0</v>
      </c>
      <c r="H92" s="17">
        <f t="shared" si="59"/>
        <v>1210</v>
      </c>
      <c r="I92" s="15">
        <f>'[3]29'!J94</f>
        <v>320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467.23899999999998</v>
      </c>
      <c r="N92" s="16">
        <f>'[3]29'!O94</f>
        <v>0</v>
      </c>
      <c r="O92" s="17">
        <f t="shared" si="60"/>
        <v>787.23900000000003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467.23899999999998</v>
      </c>
      <c r="V92" s="16">
        <f t="shared" si="32"/>
        <v>0</v>
      </c>
      <c r="W92" s="17">
        <f t="shared" si="61"/>
        <v>787.23900000000003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467.23899999999998</v>
      </c>
      <c r="AQ92" s="8">
        <f t="shared" si="34"/>
        <v>0</v>
      </c>
      <c r="AR92" s="8">
        <f t="shared" si="50"/>
        <v>723.23900000000003</v>
      </c>
      <c r="AT92" s="8">
        <v>30.92</v>
      </c>
      <c r="AU92" s="8">
        <v>30.92</v>
      </c>
      <c r="AV92" s="8">
        <v>215.67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30.92</v>
      </c>
      <c r="BM92" s="8">
        <f t="shared" si="54"/>
        <v>30.92</v>
      </c>
      <c r="BN92" s="8">
        <f t="shared" si="55"/>
        <v>32</v>
      </c>
      <c r="BO92" s="8">
        <f t="shared" si="56"/>
        <v>32</v>
      </c>
      <c r="BP92" s="138">
        <f t="shared" si="57"/>
        <v>-1.0799999999999983</v>
      </c>
      <c r="BQ92" s="138">
        <f t="shared" si="58"/>
        <v>-1.0799999999999983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890</v>
      </c>
      <c r="G93" s="16">
        <f>'[3]29'!G95</f>
        <v>0</v>
      </c>
      <c r="H93" s="17">
        <f t="shared" si="59"/>
        <v>1210</v>
      </c>
      <c r="I93" s="15">
        <f>'[3]29'!J95</f>
        <v>320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557.23900000000003</v>
      </c>
      <c r="N93" s="16">
        <f>'[3]29'!O95</f>
        <v>0</v>
      </c>
      <c r="O93" s="17">
        <f t="shared" si="60"/>
        <v>877.23900000000003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557.23900000000003</v>
      </c>
      <c r="V93" s="16">
        <f t="shared" si="32"/>
        <v>0</v>
      </c>
      <c r="W93" s="17">
        <f t="shared" si="61"/>
        <v>877.23900000000003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557.23900000000003</v>
      </c>
      <c r="AQ93" s="8">
        <f t="shared" si="34"/>
        <v>0</v>
      </c>
      <c r="AR93" s="8">
        <f t="shared" si="50"/>
        <v>813.23900000000003</v>
      </c>
      <c r="AT93" s="8">
        <v>30.92</v>
      </c>
      <c r="AU93" s="8">
        <v>30.92</v>
      </c>
      <c r="AV93" s="8">
        <v>186.84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30.92</v>
      </c>
      <c r="BM93" s="8">
        <f t="shared" si="54"/>
        <v>30.92</v>
      </c>
      <c r="BN93" s="8">
        <f t="shared" si="55"/>
        <v>32</v>
      </c>
      <c r="BO93" s="8">
        <f t="shared" si="56"/>
        <v>32</v>
      </c>
      <c r="BP93" s="138">
        <f t="shared" si="57"/>
        <v>-1.0799999999999983</v>
      </c>
      <c r="BQ93" s="138">
        <f t="shared" si="58"/>
        <v>-1.0799999999999983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890</v>
      </c>
      <c r="G94" s="16">
        <f>'[3]29'!G96</f>
        <v>0</v>
      </c>
      <c r="H94" s="17">
        <f t="shared" si="59"/>
        <v>1210</v>
      </c>
      <c r="I94" s="15">
        <f>'[3]29'!J96</f>
        <v>320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557.23900000000003</v>
      </c>
      <c r="N94" s="16">
        <f>'[3]29'!O96</f>
        <v>0</v>
      </c>
      <c r="O94" s="17">
        <f t="shared" si="60"/>
        <v>877.23900000000003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557.23900000000003</v>
      </c>
      <c r="V94" s="16">
        <f t="shared" si="32"/>
        <v>0</v>
      </c>
      <c r="W94" s="17">
        <f t="shared" si="61"/>
        <v>877.23900000000003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557.23900000000003</v>
      </c>
      <c r="AQ94" s="8">
        <f t="shared" si="34"/>
        <v>0</v>
      </c>
      <c r="AR94" s="8">
        <f t="shared" si="50"/>
        <v>813.23900000000003</v>
      </c>
      <c r="AT94" s="8">
        <v>30.92</v>
      </c>
      <c r="AU94" s="8">
        <v>30.92</v>
      </c>
      <c r="AV94" s="8">
        <v>276.83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30.92</v>
      </c>
      <c r="BM94" s="8">
        <f t="shared" si="54"/>
        <v>30.92</v>
      </c>
      <c r="BN94" s="8">
        <f t="shared" si="55"/>
        <v>32</v>
      </c>
      <c r="BO94" s="8">
        <f t="shared" si="56"/>
        <v>32</v>
      </c>
      <c r="BP94" s="138">
        <f t="shared" si="57"/>
        <v>-1.0799999999999983</v>
      </c>
      <c r="BQ94" s="138">
        <f t="shared" si="58"/>
        <v>-1.0799999999999983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890</v>
      </c>
      <c r="G95" s="16">
        <f>'[3]29'!G97</f>
        <v>0</v>
      </c>
      <c r="H95" s="17">
        <f t="shared" si="59"/>
        <v>1210</v>
      </c>
      <c r="I95" s="15">
        <f>'[3]29'!J97</f>
        <v>320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557.23900000000003</v>
      </c>
      <c r="N95" s="16">
        <f>'[3]29'!O97</f>
        <v>0</v>
      </c>
      <c r="O95" s="17">
        <f t="shared" si="60"/>
        <v>877.23900000000003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557.23900000000003</v>
      </c>
      <c r="V95" s="16">
        <f t="shared" si="32"/>
        <v>0</v>
      </c>
      <c r="W95" s="17">
        <f t="shared" si="61"/>
        <v>877.23900000000003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557.23900000000003</v>
      </c>
      <c r="AQ95" s="8">
        <f t="shared" si="34"/>
        <v>0</v>
      </c>
      <c r="AR95" s="8">
        <f t="shared" si="50"/>
        <v>813.23900000000003</v>
      </c>
      <c r="AT95" s="8">
        <v>30.92</v>
      </c>
      <c r="AU95" s="8">
        <v>30.92</v>
      </c>
      <c r="AV95" s="8">
        <v>151.12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30.92</v>
      </c>
      <c r="BM95" s="8">
        <f t="shared" si="54"/>
        <v>30.92</v>
      </c>
      <c r="BN95" s="8">
        <f t="shared" si="55"/>
        <v>32</v>
      </c>
      <c r="BO95" s="8">
        <f t="shared" si="56"/>
        <v>32</v>
      </c>
      <c r="BP95" s="138">
        <f t="shared" si="57"/>
        <v>-1.0799999999999983</v>
      </c>
      <c r="BQ95" s="138">
        <f t="shared" si="58"/>
        <v>-1.0799999999999983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890</v>
      </c>
      <c r="G96" s="16">
        <f>'[3]29'!G98</f>
        <v>0</v>
      </c>
      <c r="H96" s="17">
        <f t="shared" si="59"/>
        <v>1210</v>
      </c>
      <c r="I96" s="15">
        <f>'[3]29'!J98</f>
        <v>320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557.23900000000003</v>
      </c>
      <c r="N96" s="16">
        <f>'[3]29'!O98</f>
        <v>0</v>
      </c>
      <c r="O96" s="17">
        <f t="shared" si="60"/>
        <v>877.23900000000003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557.23900000000003</v>
      </c>
      <c r="V96" s="16">
        <f t="shared" si="32"/>
        <v>0</v>
      </c>
      <c r="W96" s="17">
        <f t="shared" si="61"/>
        <v>877.23900000000003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557.23900000000003</v>
      </c>
      <c r="AQ96" s="8">
        <f t="shared" si="34"/>
        <v>0</v>
      </c>
      <c r="AR96" s="8">
        <f t="shared" si="50"/>
        <v>813.23900000000003</v>
      </c>
      <c r="AT96" s="8">
        <v>30.92</v>
      </c>
      <c r="AU96" s="8">
        <v>30.92</v>
      </c>
      <c r="AV96" s="8">
        <v>62.76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30.92</v>
      </c>
      <c r="BM96" s="8">
        <f t="shared" si="54"/>
        <v>30.92</v>
      </c>
      <c r="BN96" s="8">
        <f t="shared" si="55"/>
        <v>32</v>
      </c>
      <c r="BO96" s="8">
        <f t="shared" si="56"/>
        <v>32</v>
      </c>
      <c r="BP96" s="138">
        <f t="shared" si="57"/>
        <v>-1.0799999999999983</v>
      </c>
      <c r="BQ96" s="138">
        <f t="shared" si="58"/>
        <v>-1.0799999999999983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890</v>
      </c>
      <c r="G97" s="16">
        <f>'[3]29'!G99</f>
        <v>0</v>
      </c>
      <c r="H97" s="17">
        <f t="shared" si="59"/>
        <v>1210</v>
      </c>
      <c r="I97" s="15">
        <f>'[3]29'!J99</f>
        <v>320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557.23900000000003</v>
      </c>
      <c r="N97" s="16">
        <f>'[3]29'!O99</f>
        <v>0</v>
      </c>
      <c r="O97" s="17">
        <f t="shared" si="60"/>
        <v>877.23900000000003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557.23900000000003</v>
      </c>
      <c r="V97" s="16">
        <f t="shared" si="32"/>
        <v>0</v>
      </c>
      <c r="W97" s="17">
        <f t="shared" si="61"/>
        <v>877.23900000000003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557.23900000000003</v>
      </c>
      <c r="AQ97" s="8">
        <f t="shared" si="34"/>
        <v>0</v>
      </c>
      <c r="AR97" s="8">
        <f t="shared" si="50"/>
        <v>813.23900000000003</v>
      </c>
      <c r="AT97" s="8">
        <v>30.92</v>
      </c>
      <c r="AU97" s="8">
        <v>30.92</v>
      </c>
      <c r="AV97" s="8">
        <v>62.76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30.92</v>
      </c>
      <c r="BM97" s="8">
        <f t="shared" si="54"/>
        <v>30.92</v>
      </c>
      <c r="BN97" s="8">
        <f t="shared" si="55"/>
        <v>32</v>
      </c>
      <c r="BO97" s="8">
        <f t="shared" si="56"/>
        <v>32</v>
      </c>
      <c r="BP97" s="138">
        <f t="shared" si="57"/>
        <v>-1.0799999999999983</v>
      </c>
      <c r="BQ97" s="138">
        <f t="shared" si="58"/>
        <v>-1.0799999999999983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890</v>
      </c>
      <c r="G98" s="16">
        <f>'[3]29'!G100</f>
        <v>0</v>
      </c>
      <c r="H98" s="17">
        <f t="shared" si="59"/>
        <v>1210</v>
      </c>
      <c r="I98" s="15">
        <f>'[3]29'!J100</f>
        <v>320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557.23900000000003</v>
      </c>
      <c r="N98" s="16">
        <f>'[3]29'!O100</f>
        <v>0</v>
      </c>
      <c r="O98" s="17">
        <f t="shared" si="60"/>
        <v>877.23900000000003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557.23900000000003</v>
      </c>
      <c r="V98" s="16">
        <f t="shared" si="32"/>
        <v>0</v>
      </c>
      <c r="W98" s="17">
        <f t="shared" si="61"/>
        <v>877.23900000000003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557.23900000000003</v>
      </c>
      <c r="AQ98" s="8">
        <f t="shared" si="34"/>
        <v>0</v>
      </c>
      <c r="AR98" s="8">
        <f t="shared" si="50"/>
        <v>813.23900000000003</v>
      </c>
      <c r="AT98" s="8">
        <v>30.92</v>
      </c>
      <c r="AU98" s="8">
        <v>30.92</v>
      </c>
      <c r="AV98" s="8">
        <v>62.76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30.92</v>
      </c>
      <c r="BM98" s="8">
        <f t="shared" si="54"/>
        <v>30.92</v>
      </c>
      <c r="BN98" s="8">
        <f t="shared" si="55"/>
        <v>32</v>
      </c>
      <c r="BO98" s="8">
        <f t="shared" si="56"/>
        <v>32</v>
      </c>
      <c r="BP98" s="138">
        <f t="shared" si="57"/>
        <v>-1.0799999999999983</v>
      </c>
      <c r="BQ98" s="138">
        <f t="shared" si="58"/>
        <v>-1.0799999999999983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18.72</v>
      </c>
      <c r="G99" s="15">
        <f t="shared" si="62"/>
        <v>0</v>
      </c>
      <c r="H99" s="15">
        <f t="shared" si="62"/>
        <v>26.4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5.7022927500000034</v>
      </c>
      <c r="N99" s="15">
        <f t="shared" si="62"/>
        <v>0</v>
      </c>
      <c r="O99" s="15">
        <f t="shared" si="62"/>
        <v>13.382292749999998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5.7022927500000034</v>
      </c>
      <c r="V99" s="15">
        <f t="shared" si="62"/>
        <v>0</v>
      </c>
      <c r="W99" s="15">
        <f t="shared" si="62"/>
        <v>13.382292749999998</v>
      </c>
      <c r="X99" s="15">
        <f t="shared" si="62"/>
        <v>0.70618999999999998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0.70618999999999998</v>
      </c>
      <c r="AE99" s="15">
        <f t="shared" si="62"/>
        <v>0.40808999999999995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0.40808999999999995</v>
      </c>
      <c r="AL99" s="15">
        <f t="shared" si="62"/>
        <v>6.5657199999999998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5.7022927500000034</v>
      </c>
      <c r="AQ99" s="15">
        <f t="shared" si="62"/>
        <v>0</v>
      </c>
      <c r="AR99" s="15">
        <f t="shared" si="62"/>
        <v>12.268012750000002</v>
      </c>
      <c r="AS99" s="15">
        <f t="shared" si="62"/>
        <v>0</v>
      </c>
      <c r="AT99" s="15">
        <f t="shared" si="62"/>
        <v>0.68236000000000074</v>
      </c>
      <c r="AU99" s="15">
        <f t="shared" si="62"/>
        <v>0.39433000000000018</v>
      </c>
      <c r="AV99" s="15">
        <f t="shared" si="62"/>
        <v>7.8262474999999965</v>
      </c>
      <c r="AW99" s="15">
        <f t="shared" si="62"/>
        <v>0.70618999999999998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0.70618999999999998</v>
      </c>
      <c r="BD99" s="15">
        <f t="shared" si="62"/>
        <v>0.40808999999999995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0.40808999999999995</v>
      </c>
      <c r="BK99" s="15"/>
      <c r="BL99" s="15">
        <f t="shared" si="63"/>
        <v>0.68236000000000074</v>
      </c>
      <c r="BM99" s="15">
        <f t="shared" si="63"/>
        <v>0.39433000000000018</v>
      </c>
      <c r="BN99" s="15">
        <f t="shared" si="63"/>
        <v>0.70618999999999998</v>
      </c>
      <c r="BO99" s="15">
        <f t="shared" si="63"/>
        <v>0.40808999999999995</v>
      </c>
      <c r="BP99" s="15">
        <f t="shared" si="63"/>
        <v>-2.3829999999999962E-2</v>
      </c>
      <c r="BQ99" s="15">
        <f t="shared" si="63"/>
        <v>-1.3759999999999984E-2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45441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45441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45441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82.31</v>
      </c>
      <c r="J3">
        <f>BYPL_EOD!AE3+BYPL_EOD!AF3</f>
        <v>46.6</v>
      </c>
      <c r="K3">
        <f>MES_EOD!AE3+MES_EOD!AF3</f>
        <v>17.63</v>
      </c>
      <c r="L3">
        <f>NDMC_EOD!AE3+NDMC_EOD!AF3</f>
        <v>87.37</v>
      </c>
      <c r="M3">
        <f>TPDDL_EOD!AE3+TPDDL_EOD!AF3</f>
        <v>56.09</v>
      </c>
      <c r="N3">
        <f t="shared" ref="N3:N66" si="0">SUM(I3:M3)</f>
        <v>290</v>
      </c>
      <c r="O3" s="112">
        <f t="shared" ref="O3:O66" si="1">G3-N3</f>
        <v>0</v>
      </c>
      <c r="P3">
        <v>82.31</v>
      </c>
      <c r="Q3">
        <v>46.6</v>
      </c>
      <c r="R3">
        <v>17.63</v>
      </c>
      <c r="S3">
        <v>87.37</v>
      </c>
      <c r="T3">
        <v>56.09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82.31</v>
      </c>
      <c r="J4">
        <f>BYPL_EOD!AE4+BYPL_EOD!AF4</f>
        <v>46.6</v>
      </c>
      <c r="K4">
        <f>MES_EOD!AE4+MES_EOD!AF4</f>
        <v>17.63</v>
      </c>
      <c r="L4">
        <f>NDMC_EOD!AE4+NDMC_EOD!AF4</f>
        <v>87.37</v>
      </c>
      <c r="M4">
        <f>TPDDL_EOD!AE4+TPDDL_EOD!AF4</f>
        <v>56.09</v>
      </c>
      <c r="N4">
        <f t="shared" si="0"/>
        <v>290</v>
      </c>
      <c r="O4" s="112">
        <f t="shared" si="1"/>
        <v>0</v>
      </c>
      <c r="P4">
        <v>82.31</v>
      </c>
      <c r="Q4">
        <v>46.6</v>
      </c>
      <c r="R4">
        <v>17.63</v>
      </c>
      <c r="S4">
        <v>87.37</v>
      </c>
      <c r="T4">
        <v>56.09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82.31</v>
      </c>
      <c r="J5">
        <f>BYPL_EOD!AE5+BYPL_EOD!AF5</f>
        <v>46.6</v>
      </c>
      <c r="K5">
        <f>MES_EOD!AE5+MES_EOD!AF5</f>
        <v>17.63</v>
      </c>
      <c r="L5">
        <f>NDMC_EOD!AE5+NDMC_EOD!AF5</f>
        <v>87.37</v>
      </c>
      <c r="M5">
        <f>TPDDL_EOD!AE5+TPDDL_EOD!AF5</f>
        <v>56.09</v>
      </c>
      <c r="N5">
        <f t="shared" si="0"/>
        <v>290</v>
      </c>
      <c r="O5" s="112">
        <f t="shared" si="1"/>
        <v>0</v>
      </c>
      <c r="P5">
        <v>82.31</v>
      </c>
      <c r="Q5">
        <v>46.6</v>
      </c>
      <c r="R5">
        <v>17.63</v>
      </c>
      <c r="S5">
        <v>87.37</v>
      </c>
      <c r="T5">
        <v>56.09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82.31</v>
      </c>
      <c r="J6">
        <f>BYPL_EOD!AE6+BYPL_EOD!AF6</f>
        <v>46.6</v>
      </c>
      <c r="K6">
        <f>MES_EOD!AE6+MES_EOD!AF6</f>
        <v>17.63</v>
      </c>
      <c r="L6">
        <f>NDMC_EOD!AE6+NDMC_EOD!AF6</f>
        <v>87.37</v>
      </c>
      <c r="M6">
        <f>TPDDL_EOD!AE6+TPDDL_EOD!AF6</f>
        <v>56.09</v>
      </c>
      <c r="N6">
        <f t="shared" si="0"/>
        <v>290</v>
      </c>
      <c r="O6" s="112">
        <f t="shared" si="1"/>
        <v>0</v>
      </c>
      <c r="P6">
        <v>82.31</v>
      </c>
      <c r="Q6">
        <v>46.6</v>
      </c>
      <c r="R6">
        <v>17.63</v>
      </c>
      <c r="S6">
        <v>87.37</v>
      </c>
      <c r="T6">
        <v>56.09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82.31</v>
      </c>
      <c r="J7">
        <f>BYPL_EOD!AE7+BYPL_EOD!AF7</f>
        <v>46.6</v>
      </c>
      <c r="K7">
        <f>MES_EOD!AE7+MES_EOD!AF7</f>
        <v>17.63</v>
      </c>
      <c r="L7">
        <f>NDMC_EOD!AE7+NDMC_EOD!AF7</f>
        <v>87.37</v>
      </c>
      <c r="M7">
        <f>TPDDL_EOD!AE7+TPDDL_EOD!AF7</f>
        <v>56.09</v>
      </c>
      <c r="N7">
        <f t="shared" si="0"/>
        <v>290</v>
      </c>
      <c r="O7" s="112">
        <f t="shared" si="1"/>
        <v>0</v>
      </c>
      <c r="P7">
        <v>82.31</v>
      </c>
      <c r="Q7">
        <v>46.6</v>
      </c>
      <c r="R7">
        <v>17.63</v>
      </c>
      <c r="S7">
        <v>87.37</v>
      </c>
      <c r="T7">
        <v>56.09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82.31</v>
      </c>
      <c r="J8">
        <f>BYPL_EOD!AE8+BYPL_EOD!AF8</f>
        <v>46.6</v>
      </c>
      <c r="K8">
        <f>MES_EOD!AE8+MES_EOD!AF8</f>
        <v>17.63</v>
      </c>
      <c r="L8">
        <f>NDMC_EOD!AE8+NDMC_EOD!AF8</f>
        <v>87.37</v>
      </c>
      <c r="M8">
        <f>TPDDL_EOD!AE8+TPDDL_EOD!AF8</f>
        <v>56.09</v>
      </c>
      <c r="N8">
        <f t="shared" si="0"/>
        <v>290</v>
      </c>
      <c r="O8" s="112">
        <f t="shared" si="1"/>
        <v>0</v>
      </c>
      <c r="P8">
        <v>82.31</v>
      </c>
      <c r="Q8">
        <v>46.6</v>
      </c>
      <c r="R8">
        <v>17.63</v>
      </c>
      <c r="S8">
        <v>87.37</v>
      </c>
      <c r="T8">
        <v>56.09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82.31</v>
      </c>
      <c r="J9">
        <f>BYPL_EOD!AE9+BYPL_EOD!AF9</f>
        <v>46.6</v>
      </c>
      <c r="K9">
        <f>MES_EOD!AE9+MES_EOD!AF9</f>
        <v>17.63</v>
      </c>
      <c r="L9">
        <f>NDMC_EOD!AE9+NDMC_EOD!AF9</f>
        <v>87.37</v>
      </c>
      <c r="M9">
        <f>TPDDL_EOD!AE9+TPDDL_EOD!AF9</f>
        <v>56.09</v>
      </c>
      <c r="N9">
        <f t="shared" si="0"/>
        <v>290</v>
      </c>
      <c r="O9" s="112">
        <f t="shared" si="1"/>
        <v>0</v>
      </c>
      <c r="P9">
        <v>82.31</v>
      </c>
      <c r="Q9">
        <v>46.6</v>
      </c>
      <c r="R9">
        <v>17.63</v>
      </c>
      <c r="S9">
        <v>87.37</v>
      </c>
      <c r="T9">
        <v>56.09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82.31</v>
      </c>
      <c r="J10">
        <f>BYPL_EOD!AE10+BYPL_EOD!AF10</f>
        <v>46.6</v>
      </c>
      <c r="K10">
        <f>MES_EOD!AE10+MES_EOD!AF10</f>
        <v>17.63</v>
      </c>
      <c r="L10">
        <f>NDMC_EOD!AE10+NDMC_EOD!AF10</f>
        <v>87.37</v>
      </c>
      <c r="M10">
        <f>TPDDL_EOD!AE10+TPDDL_EOD!AF10</f>
        <v>56.09</v>
      </c>
      <c r="N10">
        <f t="shared" si="0"/>
        <v>290</v>
      </c>
      <c r="O10" s="112">
        <f t="shared" si="1"/>
        <v>0</v>
      </c>
      <c r="P10">
        <v>82.31</v>
      </c>
      <c r="Q10">
        <v>46.6</v>
      </c>
      <c r="R10">
        <v>17.63</v>
      </c>
      <c r="S10">
        <v>87.37</v>
      </c>
      <c r="T10">
        <v>56.09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82.31</v>
      </c>
      <c r="J11">
        <f>BYPL_EOD!AE11+BYPL_EOD!AF11</f>
        <v>46.6</v>
      </c>
      <c r="K11">
        <f>MES_EOD!AE11+MES_EOD!AF11</f>
        <v>17.63</v>
      </c>
      <c r="L11">
        <f>NDMC_EOD!AE11+NDMC_EOD!AF11</f>
        <v>87.37</v>
      </c>
      <c r="M11">
        <f>TPDDL_EOD!AE11+TPDDL_EOD!AF11</f>
        <v>56.09</v>
      </c>
      <c r="N11">
        <f t="shared" si="0"/>
        <v>290</v>
      </c>
      <c r="O11" s="112">
        <f t="shared" si="1"/>
        <v>0</v>
      </c>
      <c r="P11">
        <v>82.31</v>
      </c>
      <c r="Q11">
        <v>46.6</v>
      </c>
      <c r="R11">
        <v>17.63</v>
      </c>
      <c r="S11">
        <v>87.37</v>
      </c>
      <c r="T11">
        <v>56.09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82.31</v>
      </c>
      <c r="J12">
        <f>BYPL_EOD!AE12+BYPL_EOD!AF12</f>
        <v>46.6</v>
      </c>
      <c r="K12">
        <f>MES_EOD!AE12+MES_EOD!AF12</f>
        <v>17.63</v>
      </c>
      <c r="L12">
        <f>NDMC_EOD!AE12+NDMC_EOD!AF12</f>
        <v>87.37</v>
      </c>
      <c r="M12">
        <f>TPDDL_EOD!AE12+TPDDL_EOD!AF12</f>
        <v>56.09</v>
      </c>
      <c r="N12">
        <f t="shared" si="0"/>
        <v>290</v>
      </c>
      <c r="O12" s="112">
        <f t="shared" si="1"/>
        <v>0</v>
      </c>
      <c r="P12">
        <v>82.31</v>
      </c>
      <c r="Q12">
        <v>46.6</v>
      </c>
      <c r="R12">
        <v>17.63</v>
      </c>
      <c r="S12">
        <v>87.37</v>
      </c>
      <c r="T12">
        <v>56.09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82.31</v>
      </c>
      <c r="J13">
        <f>BYPL_EOD!AE13+BYPL_EOD!AF13</f>
        <v>46.6</v>
      </c>
      <c r="K13">
        <f>MES_EOD!AE13+MES_EOD!AF13</f>
        <v>17.63</v>
      </c>
      <c r="L13">
        <f>NDMC_EOD!AE13+NDMC_EOD!AF13</f>
        <v>87.37</v>
      </c>
      <c r="M13">
        <f>TPDDL_EOD!AE13+TPDDL_EOD!AF13</f>
        <v>56.09</v>
      </c>
      <c r="N13">
        <f t="shared" si="0"/>
        <v>290</v>
      </c>
      <c r="O13" s="112">
        <f t="shared" si="1"/>
        <v>0</v>
      </c>
      <c r="P13">
        <v>82.31</v>
      </c>
      <c r="Q13">
        <v>46.6</v>
      </c>
      <c r="R13">
        <v>17.63</v>
      </c>
      <c r="S13">
        <v>87.37</v>
      </c>
      <c r="T13">
        <v>56.09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82.31</v>
      </c>
      <c r="J14">
        <f>BYPL_EOD!AE14+BYPL_EOD!AF14</f>
        <v>46.6</v>
      </c>
      <c r="K14">
        <f>MES_EOD!AE14+MES_EOD!AF14</f>
        <v>17.63</v>
      </c>
      <c r="L14">
        <f>NDMC_EOD!AE14+NDMC_EOD!AF14</f>
        <v>87.37</v>
      </c>
      <c r="M14">
        <f>TPDDL_EOD!AE14+TPDDL_EOD!AF14</f>
        <v>56.09</v>
      </c>
      <c r="N14">
        <f t="shared" si="0"/>
        <v>290</v>
      </c>
      <c r="O14" s="112">
        <f t="shared" si="1"/>
        <v>0</v>
      </c>
      <c r="P14">
        <v>82.31</v>
      </c>
      <c r="Q14">
        <v>46.6</v>
      </c>
      <c r="R14">
        <v>17.63</v>
      </c>
      <c r="S14">
        <v>87.37</v>
      </c>
      <c r="T14">
        <v>56.09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82.31</v>
      </c>
      <c r="J15">
        <f>BYPL_EOD!AE15+BYPL_EOD!AF15</f>
        <v>46.6</v>
      </c>
      <c r="K15">
        <f>MES_EOD!AE15+MES_EOD!AF15</f>
        <v>17.63</v>
      </c>
      <c r="L15">
        <f>NDMC_EOD!AE15+NDMC_EOD!AF15</f>
        <v>87.37</v>
      </c>
      <c r="M15">
        <f>TPDDL_EOD!AE15+TPDDL_EOD!AF15</f>
        <v>56.09</v>
      </c>
      <c r="N15">
        <f t="shared" si="0"/>
        <v>290</v>
      </c>
      <c r="O15" s="112">
        <f t="shared" si="1"/>
        <v>0</v>
      </c>
      <c r="P15">
        <v>82.31</v>
      </c>
      <c r="Q15">
        <v>46.6</v>
      </c>
      <c r="R15">
        <v>17.63</v>
      </c>
      <c r="S15">
        <v>87.37</v>
      </c>
      <c r="T15">
        <v>56.09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82.31</v>
      </c>
      <c r="J16">
        <f>BYPL_EOD!AE16+BYPL_EOD!AF16</f>
        <v>46.6</v>
      </c>
      <c r="K16">
        <f>MES_EOD!AE16+MES_EOD!AF16</f>
        <v>17.63</v>
      </c>
      <c r="L16">
        <f>NDMC_EOD!AE16+NDMC_EOD!AF16</f>
        <v>87.37</v>
      </c>
      <c r="M16">
        <f>TPDDL_EOD!AE16+TPDDL_EOD!AF16</f>
        <v>56.09</v>
      </c>
      <c r="N16">
        <f t="shared" si="0"/>
        <v>290</v>
      </c>
      <c r="O16" s="112">
        <f t="shared" si="1"/>
        <v>0</v>
      </c>
      <c r="P16">
        <v>82.31</v>
      </c>
      <c r="Q16">
        <v>46.6</v>
      </c>
      <c r="R16">
        <v>17.63</v>
      </c>
      <c r="S16">
        <v>87.37</v>
      </c>
      <c r="T16">
        <v>56.09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82.31</v>
      </c>
      <c r="J17">
        <f>BYPL_EOD!AE17+BYPL_EOD!AF17</f>
        <v>46.6</v>
      </c>
      <c r="K17">
        <f>MES_EOD!AE17+MES_EOD!AF17</f>
        <v>17.63</v>
      </c>
      <c r="L17">
        <f>NDMC_EOD!AE17+NDMC_EOD!AF17</f>
        <v>87.37</v>
      </c>
      <c r="M17">
        <f>TPDDL_EOD!AE17+TPDDL_EOD!AF17</f>
        <v>56.09</v>
      </c>
      <c r="N17">
        <f t="shared" si="0"/>
        <v>290</v>
      </c>
      <c r="O17" s="112">
        <f t="shared" si="1"/>
        <v>0</v>
      </c>
      <c r="P17">
        <v>82.31</v>
      </c>
      <c r="Q17">
        <v>46.6</v>
      </c>
      <c r="R17">
        <v>17.63</v>
      </c>
      <c r="S17">
        <v>87.37</v>
      </c>
      <c r="T17">
        <v>56.09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82.31</v>
      </c>
      <c r="J18">
        <f>BYPL_EOD!AE18+BYPL_EOD!AF18</f>
        <v>46.6</v>
      </c>
      <c r="K18">
        <f>MES_EOD!AE18+MES_EOD!AF18</f>
        <v>17.63</v>
      </c>
      <c r="L18">
        <f>NDMC_EOD!AE18+NDMC_EOD!AF18</f>
        <v>87.37</v>
      </c>
      <c r="M18">
        <f>TPDDL_EOD!AE18+TPDDL_EOD!AF18</f>
        <v>56.09</v>
      </c>
      <c r="N18">
        <f t="shared" si="0"/>
        <v>290</v>
      </c>
      <c r="O18" s="112">
        <f t="shared" si="1"/>
        <v>0</v>
      </c>
      <c r="P18">
        <v>82.31</v>
      </c>
      <c r="Q18">
        <v>46.6</v>
      </c>
      <c r="R18">
        <v>17.63</v>
      </c>
      <c r="S18">
        <v>87.37</v>
      </c>
      <c r="T18">
        <v>56.09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82.31</v>
      </c>
      <c r="J19">
        <f>BYPL_EOD!AE19+BYPL_EOD!AF19</f>
        <v>46.6</v>
      </c>
      <c r="K19">
        <f>MES_EOD!AE19+MES_EOD!AF19</f>
        <v>17.63</v>
      </c>
      <c r="L19">
        <f>NDMC_EOD!AE19+NDMC_EOD!AF19</f>
        <v>87.37</v>
      </c>
      <c r="M19">
        <f>TPDDL_EOD!AE19+TPDDL_EOD!AF19</f>
        <v>56.09</v>
      </c>
      <c r="N19">
        <f t="shared" si="0"/>
        <v>290</v>
      </c>
      <c r="O19" s="112">
        <f t="shared" si="1"/>
        <v>0</v>
      </c>
      <c r="P19">
        <v>82.31</v>
      </c>
      <c r="Q19">
        <v>46.6</v>
      </c>
      <c r="R19">
        <v>17.63</v>
      </c>
      <c r="S19">
        <v>87.37</v>
      </c>
      <c r="T19">
        <v>56.09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82.31</v>
      </c>
      <c r="J20">
        <f>BYPL_EOD!AE20+BYPL_EOD!AF20</f>
        <v>46.6</v>
      </c>
      <c r="K20">
        <f>MES_EOD!AE20+MES_EOD!AF20</f>
        <v>17.63</v>
      </c>
      <c r="L20">
        <f>NDMC_EOD!AE20+NDMC_EOD!AF20</f>
        <v>87.37</v>
      </c>
      <c r="M20">
        <f>TPDDL_EOD!AE20+TPDDL_EOD!AF20</f>
        <v>56.09</v>
      </c>
      <c r="N20">
        <f t="shared" si="0"/>
        <v>290</v>
      </c>
      <c r="O20" s="112">
        <f t="shared" si="1"/>
        <v>0</v>
      </c>
      <c r="P20">
        <v>82.31</v>
      </c>
      <c r="Q20">
        <v>46.6</v>
      </c>
      <c r="R20">
        <v>17.63</v>
      </c>
      <c r="S20">
        <v>87.37</v>
      </c>
      <c r="T20">
        <v>56.09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82.31</v>
      </c>
      <c r="J21">
        <f>BYPL_EOD!AE21+BYPL_EOD!AF21</f>
        <v>46.6</v>
      </c>
      <c r="K21">
        <f>MES_EOD!AE21+MES_EOD!AF21</f>
        <v>17.63</v>
      </c>
      <c r="L21">
        <f>NDMC_EOD!AE21+NDMC_EOD!AF21</f>
        <v>87.37</v>
      </c>
      <c r="M21">
        <f>TPDDL_EOD!AE21+TPDDL_EOD!AF21</f>
        <v>56.09</v>
      </c>
      <c r="N21">
        <f t="shared" si="0"/>
        <v>290</v>
      </c>
      <c r="O21" s="112">
        <f t="shared" si="1"/>
        <v>0</v>
      </c>
      <c r="P21">
        <v>82.31</v>
      </c>
      <c r="Q21">
        <v>46.6</v>
      </c>
      <c r="R21">
        <v>17.63</v>
      </c>
      <c r="S21">
        <v>87.37</v>
      </c>
      <c r="T21">
        <v>56.09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82.31</v>
      </c>
      <c r="J22">
        <f>BYPL_EOD!AE22+BYPL_EOD!AF22</f>
        <v>46.6</v>
      </c>
      <c r="K22">
        <f>MES_EOD!AE22+MES_EOD!AF22</f>
        <v>17.63</v>
      </c>
      <c r="L22">
        <f>NDMC_EOD!AE22+NDMC_EOD!AF22</f>
        <v>87.37</v>
      </c>
      <c r="M22">
        <f>TPDDL_EOD!AE22+TPDDL_EOD!AF22</f>
        <v>56.09</v>
      </c>
      <c r="N22">
        <f t="shared" si="0"/>
        <v>290</v>
      </c>
      <c r="O22" s="112">
        <f t="shared" si="1"/>
        <v>0</v>
      </c>
      <c r="P22">
        <v>82.31</v>
      </c>
      <c r="Q22">
        <v>46.6</v>
      </c>
      <c r="R22">
        <v>17.63</v>
      </c>
      <c r="S22">
        <v>87.37</v>
      </c>
      <c r="T22">
        <v>56.09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82.31</v>
      </c>
      <c r="J23">
        <f>BYPL_EOD!AE23+BYPL_EOD!AF23</f>
        <v>46.6</v>
      </c>
      <c r="K23">
        <f>MES_EOD!AE23+MES_EOD!AF23</f>
        <v>17.63</v>
      </c>
      <c r="L23">
        <f>NDMC_EOD!AE23+NDMC_EOD!AF23</f>
        <v>87.37</v>
      </c>
      <c r="M23">
        <f>TPDDL_EOD!AE23+TPDDL_EOD!AF23</f>
        <v>56.09</v>
      </c>
      <c r="N23">
        <f t="shared" si="0"/>
        <v>290</v>
      </c>
      <c r="O23" s="112">
        <f t="shared" si="1"/>
        <v>0</v>
      </c>
      <c r="P23">
        <v>82.31</v>
      </c>
      <c r="Q23">
        <v>46.6</v>
      </c>
      <c r="R23">
        <v>17.63</v>
      </c>
      <c r="S23">
        <v>87.37</v>
      </c>
      <c r="T23">
        <v>56.09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82.31</v>
      </c>
      <c r="J24">
        <f>BYPL_EOD!AE24+BYPL_EOD!AF24</f>
        <v>46.6</v>
      </c>
      <c r="K24">
        <f>MES_EOD!AE24+MES_EOD!AF24</f>
        <v>17.63</v>
      </c>
      <c r="L24">
        <f>NDMC_EOD!AE24+NDMC_EOD!AF24</f>
        <v>87.37</v>
      </c>
      <c r="M24">
        <f>TPDDL_EOD!AE24+TPDDL_EOD!AF24</f>
        <v>56.09</v>
      </c>
      <c r="N24">
        <f t="shared" si="0"/>
        <v>290</v>
      </c>
      <c r="O24" s="112">
        <f t="shared" si="1"/>
        <v>0</v>
      </c>
      <c r="P24">
        <v>82.31</v>
      </c>
      <c r="Q24">
        <v>46.6</v>
      </c>
      <c r="R24">
        <v>17.63</v>
      </c>
      <c r="S24">
        <v>87.37</v>
      </c>
      <c r="T24">
        <v>56.09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82.31</v>
      </c>
      <c r="J25">
        <f>BYPL_EOD!AE25+BYPL_EOD!AF25</f>
        <v>46.6</v>
      </c>
      <c r="K25">
        <f>MES_EOD!AE25+MES_EOD!AF25</f>
        <v>17.63</v>
      </c>
      <c r="L25">
        <f>NDMC_EOD!AE25+NDMC_EOD!AF25</f>
        <v>87.37</v>
      </c>
      <c r="M25">
        <f>TPDDL_EOD!AE25+TPDDL_EOD!AF25</f>
        <v>56.09</v>
      </c>
      <c r="N25">
        <f t="shared" si="0"/>
        <v>290</v>
      </c>
      <c r="O25" s="112">
        <f t="shared" si="1"/>
        <v>0</v>
      </c>
      <c r="P25">
        <v>82.31</v>
      </c>
      <c r="Q25">
        <v>46.6</v>
      </c>
      <c r="R25">
        <v>17.63</v>
      </c>
      <c r="S25">
        <v>87.37</v>
      </c>
      <c r="T25">
        <v>56.09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82.31</v>
      </c>
      <c r="J26">
        <f>BYPL_EOD!AE26+BYPL_EOD!AF26</f>
        <v>46.6</v>
      </c>
      <c r="K26">
        <f>MES_EOD!AE26+MES_EOD!AF26</f>
        <v>17.63</v>
      </c>
      <c r="L26">
        <f>NDMC_EOD!AE26+NDMC_EOD!AF26</f>
        <v>87.37</v>
      </c>
      <c r="M26">
        <f>TPDDL_EOD!AE26+TPDDL_EOD!AF26</f>
        <v>56.09</v>
      </c>
      <c r="N26">
        <f t="shared" si="0"/>
        <v>290</v>
      </c>
      <c r="O26" s="112">
        <f t="shared" si="1"/>
        <v>0</v>
      </c>
      <c r="P26">
        <v>82.31</v>
      </c>
      <c r="Q26">
        <v>46.6</v>
      </c>
      <c r="R26">
        <v>17.63</v>
      </c>
      <c r="S26">
        <v>87.37</v>
      </c>
      <c r="T26">
        <v>56.09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82.31</v>
      </c>
      <c r="J27">
        <f>BYPL_EOD!AE27+BYPL_EOD!AF27</f>
        <v>46.6</v>
      </c>
      <c r="K27">
        <f>MES_EOD!AE27+MES_EOD!AF27</f>
        <v>17.63</v>
      </c>
      <c r="L27">
        <f>NDMC_EOD!AE27+NDMC_EOD!AF27</f>
        <v>87.37</v>
      </c>
      <c r="M27">
        <f>TPDDL_EOD!AE27+TPDDL_EOD!AF27</f>
        <v>56.09</v>
      </c>
      <c r="N27">
        <f t="shared" si="0"/>
        <v>290</v>
      </c>
      <c r="O27" s="112">
        <f t="shared" si="1"/>
        <v>0</v>
      </c>
      <c r="P27">
        <v>82.31</v>
      </c>
      <c r="Q27">
        <v>46.6</v>
      </c>
      <c r="R27">
        <v>17.63</v>
      </c>
      <c r="S27">
        <v>87.37</v>
      </c>
      <c r="T27">
        <v>56.09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82.31</v>
      </c>
      <c r="J28">
        <f>BYPL_EOD!AE28+BYPL_EOD!AF28</f>
        <v>46.6</v>
      </c>
      <c r="K28">
        <f>MES_EOD!AE28+MES_EOD!AF28</f>
        <v>17.63</v>
      </c>
      <c r="L28">
        <f>NDMC_EOD!AE28+NDMC_EOD!AF28</f>
        <v>87.37</v>
      </c>
      <c r="M28">
        <f>TPDDL_EOD!AE28+TPDDL_EOD!AF28</f>
        <v>56.09</v>
      </c>
      <c r="N28">
        <f t="shared" si="0"/>
        <v>290</v>
      </c>
      <c r="O28" s="112">
        <f t="shared" si="1"/>
        <v>0</v>
      </c>
      <c r="P28">
        <v>82.31</v>
      </c>
      <c r="Q28">
        <v>46.6</v>
      </c>
      <c r="R28">
        <v>17.63</v>
      </c>
      <c r="S28">
        <v>87.37</v>
      </c>
      <c r="T28">
        <v>56.09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82.31</v>
      </c>
      <c r="J29">
        <f>BYPL_EOD!AE29+BYPL_EOD!AF29</f>
        <v>46.6</v>
      </c>
      <c r="K29">
        <f>MES_EOD!AE29+MES_EOD!AF29</f>
        <v>17.63</v>
      </c>
      <c r="L29">
        <f>NDMC_EOD!AE29+NDMC_EOD!AF29</f>
        <v>87.37</v>
      </c>
      <c r="M29">
        <f>TPDDL_EOD!AE29+TPDDL_EOD!AF29</f>
        <v>56.09</v>
      </c>
      <c r="N29">
        <f t="shared" si="0"/>
        <v>290</v>
      </c>
      <c r="O29" s="112">
        <f t="shared" si="1"/>
        <v>0</v>
      </c>
      <c r="P29">
        <v>82.31</v>
      </c>
      <c r="Q29">
        <v>46.6</v>
      </c>
      <c r="R29">
        <v>17.63</v>
      </c>
      <c r="S29">
        <v>87.37</v>
      </c>
      <c r="T29">
        <v>56.09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82.31</v>
      </c>
      <c r="J30">
        <f>BYPL_EOD!AE30+BYPL_EOD!AF30</f>
        <v>46.6</v>
      </c>
      <c r="K30">
        <f>MES_EOD!AE30+MES_EOD!AF30</f>
        <v>17.63</v>
      </c>
      <c r="L30">
        <f>NDMC_EOD!AE30+NDMC_EOD!AF30</f>
        <v>87.37</v>
      </c>
      <c r="M30">
        <f>TPDDL_EOD!AE30+TPDDL_EOD!AF30</f>
        <v>56.09</v>
      </c>
      <c r="N30">
        <f t="shared" si="0"/>
        <v>290</v>
      </c>
      <c r="O30" s="112">
        <f t="shared" si="1"/>
        <v>0</v>
      </c>
      <c r="P30">
        <v>82.31</v>
      </c>
      <c r="Q30">
        <v>46.6</v>
      </c>
      <c r="R30">
        <v>17.63</v>
      </c>
      <c r="S30">
        <v>87.37</v>
      </c>
      <c r="T30">
        <v>56.09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82.31</v>
      </c>
      <c r="J31">
        <f>BYPL_EOD!AE31+BYPL_EOD!AF31</f>
        <v>46.6</v>
      </c>
      <c r="K31">
        <f>MES_EOD!AE31+MES_EOD!AF31</f>
        <v>17.63</v>
      </c>
      <c r="L31">
        <f>NDMC_EOD!AE31+NDMC_EOD!AF31</f>
        <v>87.37</v>
      </c>
      <c r="M31">
        <f>TPDDL_EOD!AE31+TPDDL_EOD!AF31</f>
        <v>56.09</v>
      </c>
      <c r="N31">
        <f t="shared" si="0"/>
        <v>290</v>
      </c>
      <c r="O31" s="112">
        <f t="shared" si="1"/>
        <v>0</v>
      </c>
      <c r="P31">
        <v>82.31</v>
      </c>
      <c r="Q31">
        <v>46.6</v>
      </c>
      <c r="R31">
        <v>17.63</v>
      </c>
      <c r="S31">
        <v>87.37</v>
      </c>
      <c r="T31">
        <v>56.09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82.31</v>
      </c>
      <c r="J32">
        <f>BYPL_EOD!AE32+BYPL_EOD!AF32</f>
        <v>46.6</v>
      </c>
      <c r="K32">
        <f>MES_EOD!AE32+MES_EOD!AF32</f>
        <v>17.63</v>
      </c>
      <c r="L32">
        <f>NDMC_EOD!AE32+NDMC_EOD!AF32</f>
        <v>87.37</v>
      </c>
      <c r="M32">
        <f>TPDDL_EOD!AE32+TPDDL_EOD!AF32</f>
        <v>56.09</v>
      </c>
      <c r="N32">
        <f t="shared" si="0"/>
        <v>290</v>
      </c>
      <c r="O32" s="112">
        <f t="shared" si="1"/>
        <v>0</v>
      </c>
      <c r="P32">
        <v>82.31</v>
      </c>
      <c r="Q32">
        <v>46.6</v>
      </c>
      <c r="R32">
        <v>17.63</v>
      </c>
      <c r="S32">
        <v>87.37</v>
      </c>
      <c r="T32">
        <v>56.09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82.31</v>
      </c>
      <c r="J33">
        <f>BYPL_EOD!AE33+BYPL_EOD!AF33</f>
        <v>46.6</v>
      </c>
      <c r="K33">
        <f>MES_EOD!AE33+MES_EOD!AF33</f>
        <v>17.63</v>
      </c>
      <c r="L33">
        <f>NDMC_EOD!AE33+NDMC_EOD!AF33</f>
        <v>87.37</v>
      </c>
      <c r="M33">
        <f>TPDDL_EOD!AE33+TPDDL_EOD!AF33</f>
        <v>56.09</v>
      </c>
      <c r="N33">
        <f t="shared" si="0"/>
        <v>290</v>
      </c>
      <c r="O33" s="112">
        <f t="shared" si="1"/>
        <v>0</v>
      </c>
      <c r="P33">
        <v>82.31</v>
      </c>
      <c r="Q33">
        <v>46.6</v>
      </c>
      <c r="R33">
        <v>17.63</v>
      </c>
      <c r="S33">
        <v>87.37</v>
      </c>
      <c r="T33">
        <v>56.09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82.31</v>
      </c>
      <c r="J34">
        <f>BYPL_EOD!AE34+BYPL_EOD!AF34</f>
        <v>46.6</v>
      </c>
      <c r="K34">
        <f>MES_EOD!AE34+MES_EOD!AF34</f>
        <v>17.63</v>
      </c>
      <c r="L34">
        <f>NDMC_EOD!AE34+NDMC_EOD!AF34</f>
        <v>87.37</v>
      </c>
      <c r="M34">
        <f>TPDDL_EOD!AE34+TPDDL_EOD!AF34</f>
        <v>56.09</v>
      </c>
      <c r="N34">
        <f t="shared" si="0"/>
        <v>290</v>
      </c>
      <c r="O34" s="112">
        <f t="shared" si="1"/>
        <v>0</v>
      </c>
      <c r="P34">
        <v>82.31</v>
      </c>
      <c r="Q34">
        <v>46.6</v>
      </c>
      <c r="R34">
        <v>17.63</v>
      </c>
      <c r="S34">
        <v>87.37</v>
      </c>
      <c r="T34">
        <v>56.09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82.31</v>
      </c>
      <c r="J35">
        <f>BYPL_EOD!AE35+BYPL_EOD!AF35</f>
        <v>46.6</v>
      </c>
      <c r="K35">
        <f>MES_EOD!AE35+MES_EOD!AF35</f>
        <v>17.63</v>
      </c>
      <c r="L35">
        <f>NDMC_EOD!AE35+NDMC_EOD!AF35</f>
        <v>87.37</v>
      </c>
      <c r="M35">
        <f>TPDDL_EOD!AE35+TPDDL_EOD!AF35</f>
        <v>56.09</v>
      </c>
      <c r="N35">
        <f t="shared" si="0"/>
        <v>290</v>
      </c>
      <c r="O35" s="112">
        <f t="shared" si="1"/>
        <v>0</v>
      </c>
      <c r="P35">
        <v>82.31</v>
      </c>
      <c r="Q35">
        <v>46.6</v>
      </c>
      <c r="R35">
        <v>17.63</v>
      </c>
      <c r="S35">
        <v>87.37</v>
      </c>
      <c r="T35">
        <v>56.09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82.31</v>
      </c>
      <c r="J36">
        <f>BYPL_EOD!AE36+BYPL_EOD!AF36</f>
        <v>46.6</v>
      </c>
      <c r="K36">
        <f>MES_EOD!AE36+MES_EOD!AF36</f>
        <v>17.63</v>
      </c>
      <c r="L36">
        <f>NDMC_EOD!AE36+NDMC_EOD!AF36</f>
        <v>87.37</v>
      </c>
      <c r="M36">
        <f>TPDDL_EOD!AE36+TPDDL_EOD!AF36</f>
        <v>56.09</v>
      </c>
      <c r="N36">
        <f t="shared" si="0"/>
        <v>290</v>
      </c>
      <c r="O36" s="112">
        <f t="shared" si="1"/>
        <v>0</v>
      </c>
      <c r="P36">
        <v>82.31</v>
      </c>
      <c r="Q36">
        <v>46.6</v>
      </c>
      <c r="R36">
        <v>17.63</v>
      </c>
      <c r="S36">
        <v>87.37</v>
      </c>
      <c r="T36">
        <v>56.09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82.31</v>
      </c>
      <c r="J37">
        <f>BYPL_EOD!AE37+BYPL_EOD!AF37</f>
        <v>46.6</v>
      </c>
      <c r="K37">
        <f>MES_EOD!AE37+MES_EOD!AF37</f>
        <v>17.63</v>
      </c>
      <c r="L37">
        <f>NDMC_EOD!AE37+NDMC_EOD!AF37</f>
        <v>87.37</v>
      </c>
      <c r="M37">
        <f>TPDDL_EOD!AE37+TPDDL_EOD!AF37</f>
        <v>56.09</v>
      </c>
      <c r="N37">
        <f t="shared" si="0"/>
        <v>290</v>
      </c>
      <c r="O37" s="112">
        <f t="shared" si="1"/>
        <v>0</v>
      </c>
      <c r="P37">
        <v>82.31</v>
      </c>
      <c r="Q37">
        <v>46.6</v>
      </c>
      <c r="R37">
        <v>17.63</v>
      </c>
      <c r="S37">
        <v>87.37</v>
      </c>
      <c r="T37">
        <v>56.09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82.31</v>
      </c>
      <c r="J38">
        <f>BYPL_EOD!AE38+BYPL_EOD!AF38</f>
        <v>46.6</v>
      </c>
      <c r="K38">
        <f>MES_EOD!AE38+MES_EOD!AF38</f>
        <v>17.63</v>
      </c>
      <c r="L38">
        <f>NDMC_EOD!AE38+NDMC_EOD!AF38</f>
        <v>87.37</v>
      </c>
      <c r="M38">
        <f>TPDDL_EOD!AE38+TPDDL_EOD!AF38</f>
        <v>56.09</v>
      </c>
      <c r="N38">
        <f t="shared" si="0"/>
        <v>290</v>
      </c>
      <c r="O38" s="112">
        <f t="shared" si="1"/>
        <v>0</v>
      </c>
      <c r="P38">
        <v>82.31</v>
      </c>
      <c r="Q38">
        <v>46.6</v>
      </c>
      <c r="R38">
        <v>17.63</v>
      </c>
      <c r="S38">
        <v>87.37</v>
      </c>
      <c r="T38">
        <v>56.09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82.31</v>
      </c>
      <c r="J39">
        <f>BYPL_EOD!AE39+BYPL_EOD!AF39</f>
        <v>46.6</v>
      </c>
      <c r="K39">
        <f>MES_EOD!AE39+MES_EOD!AF39</f>
        <v>17.63</v>
      </c>
      <c r="L39">
        <f>NDMC_EOD!AE39+NDMC_EOD!AF39</f>
        <v>87.37</v>
      </c>
      <c r="M39">
        <f>TPDDL_EOD!AE39+TPDDL_EOD!AF39</f>
        <v>56.09</v>
      </c>
      <c r="N39">
        <f t="shared" si="0"/>
        <v>290</v>
      </c>
      <c r="O39" s="112">
        <f t="shared" si="1"/>
        <v>0</v>
      </c>
      <c r="P39">
        <v>82.31</v>
      </c>
      <c r="Q39">
        <v>46.6</v>
      </c>
      <c r="R39">
        <v>17.63</v>
      </c>
      <c r="S39">
        <v>87.37</v>
      </c>
      <c r="T39">
        <v>56.09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82.31</v>
      </c>
      <c r="J40">
        <f>BYPL_EOD!AE40+BYPL_EOD!AF40</f>
        <v>46.6</v>
      </c>
      <c r="K40">
        <f>MES_EOD!AE40+MES_EOD!AF40</f>
        <v>17.63</v>
      </c>
      <c r="L40">
        <f>NDMC_EOD!AE40+NDMC_EOD!AF40</f>
        <v>87.37</v>
      </c>
      <c r="M40">
        <f>TPDDL_EOD!AE40+TPDDL_EOD!AF40</f>
        <v>56.09</v>
      </c>
      <c r="N40">
        <f t="shared" si="0"/>
        <v>290</v>
      </c>
      <c r="O40" s="112">
        <f t="shared" si="1"/>
        <v>0</v>
      </c>
      <c r="P40">
        <v>82.31</v>
      </c>
      <c r="Q40">
        <v>46.6</v>
      </c>
      <c r="R40">
        <v>17.63</v>
      </c>
      <c r="S40">
        <v>87.37</v>
      </c>
      <c r="T40">
        <v>56.09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82.31</v>
      </c>
      <c r="J41">
        <f>BYPL_EOD!AE41+BYPL_EOD!AF41</f>
        <v>46.6</v>
      </c>
      <c r="K41">
        <f>MES_EOD!AE41+MES_EOD!AF41</f>
        <v>17.63</v>
      </c>
      <c r="L41">
        <f>NDMC_EOD!AE41+NDMC_EOD!AF41</f>
        <v>87.37</v>
      </c>
      <c r="M41">
        <f>TPDDL_EOD!AE41+TPDDL_EOD!AF41</f>
        <v>56.09</v>
      </c>
      <c r="N41">
        <f t="shared" si="0"/>
        <v>290</v>
      </c>
      <c r="O41" s="112">
        <f t="shared" si="1"/>
        <v>0</v>
      </c>
      <c r="P41">
        <v>82.31</v>
      </c>
      <c r="Q41">
        <v>46.6</v>
      </c>
      <c r="R41">
        <v>17.63</v>
      </c>
      <c r="S41">
        <v>87.37</v>
      </c>
      <c r="T41">
        <v>56.09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82.31</v>
      </c>
      <c r="J42">
        <f>BYPL_EOD!AE42+BYPL_EOD!AF42</f>
        <v>46.6</v>
      </c>
      <c r="K42">
        <f>MES_EOD!AE42+MES_EOD!AF42</f>
        <v>17.63</v>
      </c>
      <c r="L42">
        <f>NDMC_EOD!AE42+NDMC_EOD!AF42</f>
        <v>87.37</v>
      </c>
      <c r="M42">
        <f>TPDDL_EOD!AE42+TPDDL_EOD!AF42</f>
        <v>56.09</v>
      </c>
      <c r="N42">
        <f t="shared" si="0"/>
        <v>290</v>
      </c>
      <c r="O42" s="112">
        <f t="shared" si="1"/>
        <v>0</v>
      </c>
      <c r="P42">
        <v>82.31</v>
      </c>
      <c r="Q42">
        <v>46.6</v>
      </c>
      <c r="R42">
        <v>17.63</v>
      </c>
      <c r="S42">
        <v>87.37</v>
      </c>
      <c r="T42">
        <v>56.09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82.26</v>
      </c>
      <c r="J43">
        <f>BYPL_EOD!AE43+BYPL_EOD!AF43</f>
        <v>46.73</v>
      </c>
      <c r="K43">
        <f>MES_EOD!AE43+MES_EOD!AF43</f>
        <v>17.62</v>
      </c>
      <c r="L43">
        <f>NDMC_EOD!AE43+NDMC_EOD!AF43</f>
        <v>87.32</v>
      </c>
      <c r="M43">
        <f>TPDDL_EOD!AE43+TPDDL_EOD!AF43</f>
        <v>56.06</v>
      </c>
      <c r="N43">
        <f t="shared" si="0"/>
        <v>289.99</v>
      </c>
      <c r="O43" s="112">
        <f t="shared" si="1"/>
        <v>9.9999999999909051E-3</v>
      </c>
      <c r="P43">
        <v>82.26</v>
      </c>
      <c r="Q43">
        <v>46.73</v>
      </c>
      <c r="R43">
        <v>17.62</v>
      </c>
      <c r="S43">
        <v>87.329999999999984</v>
      </c>
      <c r="T43">
        <v>56.06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82.26</v>
      </c>
      <c r="J44">
        <f>BYPL_EOD!AE44+BYPL_EOD!AF44</f>
        <v>46.73</v>
      </c>
      <c r="K44">
        <f>MES_EOD!AE44+MES_EOD!AF44</f>
        <v>17.62</v>
      </c>
      <c r="L44">
        <f>NDMC_EOD!AE44+NDMC_EOD!AF44</f>
        <v>87.32</v>
      </c>
      <c r="M44">
        <f>TPDDL_EOD!AE44+TPDDL_EOD!AF44</f>
        <v>56.06</v>
      </c>
      <c r="N44">
        <f t="shared" si="0"/>
        <v>289.99</v>
      </c>
      <c r="O44" s="112">
        <f t="shared" si="1"/>
        <v>9.9999999999909051E-3</v>
      </c>
      <c r="P44">
        <v>82.26</v>
      </c>
      <c r="Q44">
        <v>46.73</v>
      </c>
      <c r="R44">
        <v>17.62</v>
      </c>
      <c r="S44">
        <v>87.329999999999984</v>
      </c>
      <c r="T44">
        <v>56.06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82.26</v>
      </c>
      <c r="J45">
        <f>BYPL_EOD!AE45+BYPL_EOD!AF45</f>
        <v>46.73</v>
      </c>
      <c r="K45">
        <f>MES_EOD!AE45+MES_EOD!AF45</f>
        <v>17.62</v>
      </c>
      <c r="L45">
        <f>NDMC_EOD!AE45+NDMC_EOD!AF45</f>
        <v>87.32</v>
      </c>
      <c r="M45">
        <f>TPDDL_EOD!AE45+TPDDL_EOD!AF45</f>
        <v>56.06</v>
      </c>
      <c r="N45">
        <f t="shared" si="0"/>
        <v>289.99</v>
      </c>
      <c r="O45" s="112">
        <f t="shared" si="1"/>
        <v>9.9999999999909051E-3</v>
      </c>
      <c r="P45">
        <v>82.26</v>
      </c>
      <c r="Q45">
        <v>46.73</v>
      </c>
      <c r="R45">
        <v>17.62</v>
      </c>
      <c r="S45">
        <v>87.329999999999984</v>
      </c>
      <c r="T45">
        <v>56.06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82.26</v>
      </c>
      <c r="J46">
        <f>BYPL_EOD!AE46+BYPL_EOD!AF46</f>
        <v>46.73</v>
      </c>
      <c r="K46">
        <f>MES_EOD!AE46+MES_EOD!AF46</f>
        <v>17.62</v>
      </c>
      <c r="L46">
        <f>NDMC_EOD!AE46+NDMC_EOD!AF46</f>
        <v>87.32</v>
      </c>
      <c r="M46">
        <f>TPDDL_EOD!AE46+TPDDL_EOD!AF46</f>
        <v>56.06</v>
      </c>
      <c r="N46">
        <f t="shared" si="0"/>
        <v>289.99</v>
      </c>
      <c r="O46" s="112">
        <f t="shared" si="1"/>
        <v>9.9999999999909051E-3</v>
      </c>
      <c r="P46">
        <v>82.26</v>
      </c>
      <c r="Q46">
        <v>46.73</v>
      </c>
      <c r="R46">
        <v>17.62</v>
      </c>
      <c r="S46">
        <v>87.329999999999984</v>
      </c>
      <c r="T46">
        <v>56.06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82.26</v>
      </c>
      <c r="J47">
        <f>BYPL_EOD!AE47+BYPL_EOD!AF47</f>
        <v>46.73</v>
      </c>
      <c r="K47">
        <f>MES_EOD!AE47+MES_EOD!AF47</f>
        <v>17.62</v>
      </c>
      <c r="L47">
        <f>NDMC_EOD!AE47+NDMC_EOD!AF47</f>
        <v>87.32</v>
      </c>
      <c r="M47">
        <f>TPDDL_EOD!AE47+TPDDL_EOD!AF47</f>
        <v>56.06</v>
      </c>
      <c r="N47">
        <f t="shared" si="0"/>
        <v>289.99</v>
      </c>
      <c r="O47" s="112">
        <f t="shared" si="1"/>
        <v>9.9999999999909051E-3</v>
      </c>
      <c r="P47">
        <v>82.26</v>
      </c>
      <c r="Q47">
        <v>46.73</v>
      </c>
      <c r="R47">
        <v>17.62</v>
      </c>
      <c r="S47">
        <v>87.329999999999984</v>
      </c>
      <c r="T47">
        <v>56.06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285</v>
      </c>
      <c r="C48">
        <f>PPCL!C48</f>
        <v>0</v>
      </c>
      <c r="D48">
        <f>PPCL!M48</f>
        <v>285</v>
      </c>
      <c r="E48">
        <f>PPCL!N48</f>
        <v>0</v>
      </c>
      <c r="F48">
        <f t="shared" si="4"/>
        <v>285</v>
      </c>
      <c r="G48">
        <f t="shared" si="5"/>
        <v>285</v>
      </c>
      <c r="H48" s="112"/>
      <c r="I48">
        <f>BRPL_EOD!AE48+BRPL_EOD!AF48</f>
        <v>80.89</v>
      </c>
      <c r="J48">
        <f>BYPL_EOD!AE48+BYPL_EOD!AF48</f>
        <v>45.8</v>
      </c>
      <c r="K48">
        <f>MES_EOD!AE48+MES_EOD!AF48</f>
        <v>17.329999999999998</v>
      </c>
      <c r="L48">
        <f>NDMC_EOD!AE48+NDMC_EOD!AF48</f>
        <v>85.86</v>
      </c>
      <c r="M48">
        <f>TPDDL_EOD!AE48+TPDDL_EOD!AF48</f>
        <v>55.13</v>
      </c>
      <c r="N48">
        <f t="shared" si="0"/>
        <v>285.01</v>
      </c>
      <c r="O48" s="112">
        <f t="shared" si="1"/>
        <v>-9.9999999999909051E-3</v>
      </c>
      <c r="P48">
        <v>80.887161853970042</v>
      </c>
      <c r="Q48">
        <v>45.798393038840743</v>
      </c>
      <c r="R48">
        <v>17.329391951159607</v>
      </c>
      <c r="S48">
        <v>85.856987474123713</v>
      </c>
      <c r="T48">
        <v>55.128065681905902</v>
      </c>
      <c r="U48" s="114">
        <f t="shared" si="2"/>
        <v>285</v>
      </c>
      <c r="V48" s="112">
        <f t="shared" si="3"/>
        <v>0</v>
      </c>
    </row>
    <row r="49" spans="1:22">
      <c r="A49" t="s">
        <v>91</v>
      </c>
      <c r="B49">
        <f>PPCL!B49</f>
        <v>285</v>
      </c>
      <c r="C49">
        <f>PPCL!C49</f>
        <v>0</v>
      </c>
      <c r="D49">
        <f>PPCL!M49</f>
        <v>285</v>
      </c>
      <c r="E49">
        <f>PPCL!N49</f>
        <v>0</v>
      </c>
      <c r="F49">
        <f t="shared" si="4"/>
        <v>285</v>
      </c>
      <c r="G49">
        <f t="shared" si="5"/>
        <v>285</v>
      </c>
      <c r="H49" s="112"/>
      <c r="I49">
        <f>BRPL_EOD!AE49+BRPL_EOD!AF49</f>
        <v>80.89</v>
      </c>
      <c r="J49">
        <f>BYPL_EOD!AE49+BYPL_EOD!AF49</f>
        <v>45.8</v>
      </c>
      <c r="K49">
        <f>MES_EOD!AE49+MES_EOD!AF49</f>
        <v>17.329999999999998</v>
      </c>
      <c r="L49">
        <f>NDMC_EOD!AE49+NDMC_EOD!AF49</f>
        <v>85.86</v>
      </c>
      <c r="M49">
        <f>TPDDL_EOD!AE49+TPDDL_EOD!AF49</f>
        <v>55.13</v>
      </c>
      <c r="N49">
        <f t="shared" si="0"/>
        <v>285.01</v>
      </c>
      <c r="O49" s="112">
        <f t="shared" si="1"/>
        <v>-9.9999999999909051E-3</v>
      </c>
      <c r="P49">
        <v>80.887161853970042</v>
      </c>
      <c r="Q49">
        <v>45.798393038840743</v>
      </c>
      <c r="R49">
        <v>17.329391951159607</v>
      </c>
      <c r="S49">
        <v>85.856987474123713</v>
      </c>
      <c r="T49">
        <v>55.128065681905902</v>
      </c>
      <c r="U49" s="114">
        <f t="shared" si="2"/>
        <v>285</v>
      </c>
      <c r="V49" s="112">
        <f t="shared" si="3"/>
        <v>0</v>
      </c>
    </row>
    <row r="50" spans="1:22">
      <c r="A50" t="s">
        <v>92</v>
      </c>
      <c r="B50">
        <f>PPCL!B50</f>
        <v>285</v>
      </c>
      <c r="C50">
        <f>PPCL!C50</f>
        <v>0</v>
      </c>
      <c r="D50">
        <f>PPCL!M50</f>
        <v>285</v>
      </c>
      <c r="E50">
        <f>PPCL!N50</f>
        <v>0</v>
      </c>
      <c r="F50">
        <f t="shared" si="4"/>
        <v>285</v>
      </c>
      <c r="G50">
        <f t="shared" si="5"/>
        <v>285</v>
      </c>
      <c r="H50" s="112"/>
      <c r="I50">
        <f>BRPL_EOD!AE50+BRPL_EOD!AF50</f>
        <v>80.89</v>
      </c>
      <c r="J50">
        <f>BYPL_EOD!AE50+BYPL_EOD!AF50</f>
        <v>45.8</v>
      </c>
      <c r="K50">
        <f>MES_EOD!AE50+MES_EOD!AF50</f>
        <v>17.329999999999998</v>
      </c>
      <c r="L50">
        <f>NDMC_EOD!AE50+NDMC_EOD!AF50</f>
        <v>85.86</v>
      </c>
      <c r="M50">
        <f>TPDDL_EOD!AE50+TPDDL_EOD!AF50</f>
        <v>55.13</v>
      </c>
      <c r="N50">
        <f t="shared" si="0"/>
        <v>285.01</v>
      </c>
      <c r="O50" s="112">
        <f t="shared" si="1"/>
        <v>-9.9999999999909051E-3</v>
      </c>
      <c r="P50">
        <v>80.887161853970042</v>
      </c>
      <c r="Q50">
        <v>45.798393038840743</v>
      </c>
      <c r="R50">
        <v>17.329391951159607</v>
      </c>
      <c r="S50">
        <v>85.856987474123713</v>
      </c>
      <c r="T50">
        <v>55.128065681905902</v>
      </c>
      <c r="U50" s="114">
        <f t="shared" si="2"/>
        <v>285</v>
      </c>
      <c r="V50" s="112">
        <f t="shared" si="3"/>
        <v>0</v>
      </c>
    </row>
    <row r="51" spans="1:22">
      <c r="A51" t="s">
        <v>93</v>
      </c>
      <c r="B51">
        <f>PPCL!B51</f>
        <v>280</v>
      </c>
      <c r="C51">
        <f>PPCL!C51</f>
        <v>0</v>
      </c>
      <c r="D51">
        <f>PPCL!M51</f>
        <v>280</v>
      </c>
      <c r="E51">
        <f>PPCL!N51</f>
        <v>0</v>
      </c>
      <c r="F51">
        <f t="shared" si="4"/>
        <v>280</v>
      </c>
      <c r="G51">
        <f t="shared" si="5"/>
        <v>280</v>
      </c>
      <c r="H51" s="112"/>
      <c r="I51">
        <f>BRPL_EOD!AE51+BRPL_EOD!AF51</f>
        <v>79.209999999999994</v>
      </c>
      <c r="J51">
        <f>BYPL_EOD!AE51+BYPL_EOD!AF51</f>
        <v>45</v>
      </c>
      <c r="K51">
        <f>MES_EOD!AE51+MES_EOD!AF51</f>
        <v>17.05</v>
      </c>
      <c r="L51">
        <f>NDMC_EOD!AE51+NDMC_EOD!AF51</f>
        <v>84.49</v>
      </c>
      <c r="M51">
        <f>TPDDL_EOD!AE51+TPDDL_EOD!AF51</f>
        <v>54.25</v>
      </c>
      <c r="N51">
        <f t="shared" si="0"/>
        <v>280</v>
      </c>
      <c r="O51" s="112">
        <f t="shared" si="1"/>
        <v>0</v>
      </c>
      <c r="P51">
        <v>79.209999999999994</v>
      </c>
      <c r="Q51">
        <v>45</v>
      </c>
      <c r="R51">
        <v>17.05</v>
      </c>
      <c r="S51">
        <v>84.49</v>
      </c>
      <c r="T51">
        <v>54.25</v>
      </c>
      <c r="U51" s="114">
        <f t="shared" si="2"/>
        <v>280</v>
      </c>
      <c r="V51" s="112">
        <f t="shared" si="3"/>
        <v>0</v>
      </c>
    </row>
    <row r="52" spans="1:22">
      <c r="A52" t="s">
        <v>94</v>
      </c>
      <c r="B52">
        <f>PPCL!B52</f>
        <v>280</v>
      </c>
      <c r="C52">
        <f>PPCL!C52</f>
        <v>0</v>
      </c>
      <c r="D52">
        <f>PPCL!M52</f>
        <v>280</v>
      </c>
      <c r="E52">
        <f>PPCL!N52</f>
        <v>0</v>
      </c>
      <c r="F52">
        <f t="shared" si="4"/>
        <v>280</v>
      </c>
      <c r="G52">
        <f t="shared" si="5"/>
        <v>280</v>
      </c>
      <c r="H52" s="112"/>
      <c r="I52">
        <f>BRPL_EOD!AE52+BRPL_EOD!AF52</f>
        <v>79.209999999999994</v>
      </c>
      <c r="J52">
        <f>BYPL_EOD!AE52+BYPL_EOD!AF52</f>
        <v>45</v>
      </c>
      <c r="K52">
        <f>MES_EOD!AE52+MES_EOD!AF52</f>
        <v>17.05</v>
      </c>
      <c r="L52">
        <f>NDMC_EOD!AE52+NDMC_EOD!AF52</f>
        <v>84.49</v>
      </c>
      <c r="M52">
        <f>TPDDL_EOD!AE52+TPDDL_EOD!AF52</f>
        <v>54.25</v>
      </c>
      <c r="N52">
        <f t="shared" si="0"/>
        <v>280</v>
      </c>
      <c r="O52" s="112">
        <f t="shared" si="1"/>
        <v>0</v>
      </c>
      <c r="P52">
        <v>79.209999999999994</v>
      </c>
      <c r="Q52">
        <v>45</v>
      </c>
      <c r="R52">
        <v>17.05</v>
      </c>
      <c r="S52">
        <v>84.49</v>
      </c>
      <c r="T52">
        <v>54.25</v>
      </c>
      <c r="U52" s="114">
        <f t="shared" si="2"/>
        <v>280</v>
      </c>
      <c r="V52" s="112">
        <f t="shared" si="3"/>
        <v>0</v>
      </c>
    </row>
    <row r="53" spans="1:22">
      <c r="A53" t="s">
        <v>95</v>
      </c>
      <c r="B53">
        <f>PPCL!B53</f>
        <v>280</v>
      </c>
      <c r="C53">
        <f>PPCL!C53</f>
        <v>0</v>
      </c>
      <c r="D53">
        <f>PPCL!M53</f>
        <v>280</v>
      </c>
      <c r="E53">
        <f>PPCL!N53</f>
        <v>0</v>
      </c>
      <c r="F53">
        <f t="shared" si="4"/>
        <v>280</v>
      </c>
      <c r="G53">
        <f t="shared" si="5"/>
        <v>280</v>
      </c>
      <c r="H53" s="112"/>
      <c r="I53">
        <f>BRPL_EOD!AE53+BRPL_EOD!AF53</f>
        <v>79.209999999999994</v>
      </c>
      <c r="J53">
        <f>BYPL_EOD!AE53+BYPL_EOD!AF53</f>
        <v>45</v>
      </c>
      <c r="K53">
        <f>MES_EOD!AE53+MES_EOD!AF53</f>
        <v>17.05</v>
      </c>
      <c r="L53">
        <f>NDMC_EOD!AE53+NDMC_EOD!AF53</f>
        <v>84.49</v>
      </c>
      <c r="M53">
        <f>TPDDL_EOD!AE53+TPDDL_EOD!AF53</f>
        <v>54.25</v>
      </c>
      <c r="N53">
        <f t="shared" si="0"/>
        <v>280</v>
      </c>
      <c r="O53" s="112">
        <f t="shared" si="1"/>
        <v>0</v>
      </c>
      <c r="P53">
        <v>79.209999999999994</v>
      </c>
      <c r="Q53">
        <v>45</v>
      </c>
      <c r="R53">
        <v>17.05</v>
      </c>
      <c r="S53">
        <v>84.49</v>
      </c>
      <c r="T53">
        <v>54.25</v>
      </c>
      <c r="U53" s="114">
        <f t="shared" si="2"/>
        <v>280</v>
      </c>
      <c r="V53" s="112">
        <f t="shared" si="3"/>
        <v>0</v>
      </c>
    </row>
    <row r="54" spans="1:22">
      <c r="A54" t="s">
        <v>96</v>
      </c>
      <c r="B54">
        <f>PPCL!B54</f>
        <v>280</v>
      </c>
      <c r="C54">
        <f>PPCL!C54</f>
        <v>0</v>
      </c>
      <c r="D54">
        <f>PPCL!M54</f>
        <v>280</v>
      </c>
      <c r="E54">
        <f>PPCL!N54</f>
        <v>0</v>
      </c>
      <c r="F54">
        <f t="shared" si="4"/>
        <v>280</v>
      </c>
      <c r="G54">
        <f t="shared" si="5"/>
        <v>280</v>
      </c>
      <c r="H54" s="112"/>
      <c r="I54">
        <f>BRPL_EOD!AE54+BRPL_EOD!AF54</f>
        <v>79.209999999999994</v>
      </c>
      <c r="J54">
        <f>BYPL_EOD!AE54+BYPL_EOD!AF54</f>
        <v>45</v>
      </c>
      <c r="K54">
        <f>MES_EOD!AE54+MES_EOD!AF54</f>
        <v>17.05</v>
      </c>
      <c r="L54">
        <f>NDMC_EOD!AE54+NDMC_EOD!AF54</f>
        <v>84.49</v>
      </c>
      <c r="M54">
        <f>TPDDL_EOD!AE54+TPDDL_EOD!AF54</f>
        <v>54.25</v>
      </c>
      <c r="N54">
        <f t="shared" si="0"/>
        <v>280</v>
      </c>
      <c r="O54" s="112">
        <f t="shared" si="1"/>
        <v>0</v>
      </c>
      <c r="P54">
        <v>79.209999999999994</v>
      </c>
      <c r="Q54">
        <v>45</v>
      </c>
      <c r="R54">
        <v>17.05</v>
      </c>
      <c r="S54">
        <v>84.49</v>
      </c>
      <c r="T54">
        <v>54.25</v>
      </c>
      <c r="U54" s="114">
        <f t="shared" si="2"/>
        <v>280</v>
      </c>
      <c r="V54" s="112">
        <f t="shared" si="3"/>
        <v>0</v>
      </c>
    </row>
    <row r="55" spans="1:22">
      <c r="A55" t="s">
        <v>97</v>
      </c>
      <c r="B55">
        <f>PPCL!B55</f>
        <v>280</v>
      </c>
      <c r="C55">
        <f>PPCL!C55</f>
        <v>0</v>
      </c>
      <c r="D55">
        <f>PPCL!M55</f>
        <v>280</v>
      </c>
      <c r="E55">
        <f>PPCL!N55</f>
        <v>0</v>
      </c>
      <c r="F55">
        <f t="shared" si="4"/>
        <v>280</v>
      </c>
      <c r="G55">
        <f t="shared" si="5"/>
        <v>280</v>
      </c>
      <c r="H55" s="112"/>
      <c r="I55">
        <f>BRPL_EOD!AE55+BRPL_EOD!AF55</f>
        <v>79.209999999999994</v>
      </c>
      <c r="J55">
        <f>BYPL_EOD!AE55+BYPL_EOD!AF55</f>
        <v>45</v>
      </c>
      <c r="K55">
        <f>MES_EOD!AE55+MES_EOD!AF55</f>
        <v>17.05</v>
      </c>
      <c r="L55">
        <f>NDMC_EOD!AE55+NDMC_EOD!AF55</f>
        <v>84.49</v>
      </c>
      <c r="M55">
        <f>TPDDL_EOD!AE55+TPDDL_EOD!AF55</f>
        <v>54.25</v>
      </c>
      <c r="N55">
        <f t="shared" si="0"/>
        <v>280</v>
      </c>
      <c r="O55" s="112">
        <f t="shared" si="1"/>
        <v>0</v>
      </c>
      <c r="P55">
        <v>79.209999999999994</v>
      </c>
      <c r="Q55">
        <v>45</v>
      </c>
      <c r="R55">
        <v>17.05</v>
      </c>
      <c r="S55">
        <v>84.49</v>
      </c>
      <c r="T55">
        <v>54.25</v>
      </c>
      <c r="U55" s="114">
        <f t="shared" si="2"/>
        <v>280</v>
      </c>
      <c r="V55" s="112">
        <f t="shared" si="3"/>
        <v>0</v>
      </c>
    </row>
    <row r="56" spans="1:22">
      <c r="A56" t="s">
        <v>98</v>
      </c>
      <c r="B56">
        <f>PPCL!B56</f>
        <v>280</v>
      </c>
      <c r="C56">
        <f>PPCL!C56</f>
        <v>0</v>
      </c>
      <c r="D56">
        <f>PPCL!M56</f>
        <v>280</v>
      </c>
      <c r="E56">
        <f>PPCL!N56</f>
        <v>0</v>
      </c>
      <c r="F56">
        <f t="shared" si="4"/>
        <v>280</v>
      </c>
      <c r="G56">
        <f t="shared" si="5"/>
        <v>280</v>
      </c>
      <c r="H56" s="112"/>
      <c r="I56">
        <f>BRPL_EOD!AE56+BRPL_EOD!AF56</f>
        <v>79.209999999999994</v>
      </c>
      <c r="J56">
        <f>BYPL_EOD!AE56+BYPL_EOD!AF56</f>
        <v>45</v>
      </c>
      <c r="K56">
        <f>MES_EOD!AE56+MES_EOD!AF56</f>
        <v>17.05</v>
      </c>
      <c r="L56">
        <f>NDMC_EOD!AE56+NDMC_EOD!AF56</f>
        <v>84.49</v>
      </c>
      <c r="M56">
        <f>TPDDL_EOD!AE56+TPDDL_EOD!AF56</f>
        <v>54.25</v>
      </c>
      <c r="N56">
        <f t="shared" si="0"/>
        <v>280</v>
      </c>
      <c r="O56" s="112">
        <f t="shared" si="1"/>
        <v>0</v>
      </c>
      <c r="P56">
        <v>79.209999999999994</v>
      </c>
      <c r="Q56">
        <v>45</v>
      </c>
      <c r="R56">
        <v>17.05</v>
      </c>
      <c r="S56">
        <v>84.49</v>
      </c>
      <c r="T56">
        <v>54.25</v>
      </c>
      <c r="U56" s="114">
        <f t="shared" si="2"/>
        <v>280</v>
      </c>
      <c r="V56" s="112">
        <f t="shared" si="3"/>
        <v>0</v>
      </c>
    </row>
    <row r="57" spans="1:22">
      <c r="A57" t="s">
        <v>99</v>
      </c>
      <c r="B57">
        <f>PPCL!B57</f>
        <v>280</v>
      </c>
      <c r="C57">
        <f>PPCL!C57</f>
        <v>0</v>
      </c>
      <c r="D57">
        <f>PPCL!M57</f>
        <v>280</v>
      </c>
      <c r="E57">
        <f>PPCL!N57</f>
        <v>0</v>
      </c>
      <c r="F57">
        <f t="shared" si="4"/>
        <v>280</v>
      </c>
      <c r="G57">
        <f t="shared" si="5"/>
        <v>280</v>
      </c>
      <c r="H57" s="112"/>
      <c r="I57">
        <f>BRPL_EOD!AE57+BRPL_EOD!AF57</f>
        <v>79.209999999999994</v>
      </c>
      <c r="J57">
        <f>BYPL_EOD!AE57+BYPL_EOD!AF57</f>
        <v>45</v>
      </c>
      <c r="K57">
        <f>MES_EOD!AE57+MES_EOD!AF57</f>
        <v>17.05</v>
      </c>
      <c r="L57">
        <f>NDMC_EOD!AE57+NDMC_EOD!AF57</f>
        <v>84.49</v>
      </c>
      <c r="M57">
        <f>TPDDL_EOD!AE57+TPDDL_EOD!AF57</f>
        <v>54.25</v>
      </c>
      <c r="N57">
        <f t="shared" si="0"/>
        <v>280</v>
      </c>
      <c r="O57" s="112">
        <f t="shared" si="1"/>
        <v>0</v>
      </c>
      <c r="P57">
        <v>79.209999999999994</v>
      </c>
      <c r="Q57">
        <v>45</v>
      </c>
      <c r="R57">
        <v>17.05</v>
      </c>
      <c r="S57">
        <v>84.49</v>
      </c>
      <c r="T57">
        <v>54.25</v>
      </c>
      <c r="U57" s="114">
        <f t="shared" si="2"/>
        <v>280</v>
      </c>
      <c r="V57" s="112">
        <f t="shared" si="3"/>
        <v>0</v>
      </c>
    </row>
    <row r="58" spans="1:22">
      <c r="A58" t="s">
        <v>100</v>
      </c>
      <c r="B58">
        <f>PPCL!B58</f>
        <v>280</v>
      </c>
      <c r="C58">
        <f>PPCL!C58</f>
        <v>0</v>
      </c>
      <c r="D58">
        <f>PPCL!M58</f>
        <v>280</v>
      </c>
      <c r="E58">
        <f>PPCL!N58</f>
        <v>0</v>
      </c>
      <c r="F58">
        <f t="shared" si="4"/>
        <v>280</v>
      </c>
      <c r="G58">
        <f t="shared" si="5"/>
        <v>280</v>
      </c>
      <c r="H58" s="112"/>
      <c r="I58">
        <f>BRPL_EOD!AE58+BRPL_EOD!AF58</f>
        <v>79.209999999999994</v>
      </c>
      <c r="J58">
        <f>BYPL_EOD!AE58+BYPL_EOD!AF58</f>
        <v>45</v>
      </c>
      <c r="K58">
        <f>MES_EOD!AE58+MES_EOD!AF58</f>
        <v>17.05</v>
      </c>
      <c r="L58">
        <f>NDMC_EOD!AE58+NDMC_EOD!AF58</f>
        <v>84.49</v>
      </c>
      <c r="M58">
        <f>TPDDL_EOD!AE58+TPDDL_EOD!AF58</f>
        <v>54.25</v>
      </c>
      <c r="N58">
        <f t="shared" si="0"/>
        <v>280</v>
      </c>
      <c r="O58" s="112">
        <f t="shared" si="1"/>
        <v>0</v>
      </c>
      <c r="P58">
        <v>79.209999999999994</v>
      </c>
      <c r="Q58">
        <v>45</v>
      </c>
      <c r="R58">
        <v>17.05</v>
      </c>
      <c r="S58">
        <v>84.49</v>
      </c>
      <c r="T58">
        <v>54.25</v>
      </c>
      <c r="U58" s="114">
        <f t="shared" si="2"/>
        <v>280</v>
      </c>
      <c r="V58" s="112">
        <f t="shared" si="3"/>
        <v>0</v>
      </c>
    </row>
    <row r="59" spans="1:22">
      <c r="A59" t="s">
        <v>101</v>
      </c>
      <c r="B59">
        <f>PPCL!B59</f>
        <v>280</v>
      </c>
      <c r="C59">
        <f>PPCL!C59</f>
        <v>0</v>
      </c>
      <c r="D59">
        <f>PPCL!M59</f>
        <v>280</v>
      </c>
      <c r="E59">
        <f>PPCL!N59</f>
        <v>0</v>
      </c>
      <c r="F59">
        <f t="shared" si="4"/>
        <v>280</v>
      </c>
      <c r="G59">
        <f t="shared" si="5"/>
        <v>280</v>
      </c>
      <c r="H59" s="112"/>
      <c r="I59">
        <f>BRPL_EOD!AE59+BRPL_EOD!AF59</f>
        <v>79.209999999999994</v>
      </c>
      <c r="J59">
        <f>BYPL_EOD!AE59+BYPL_EOD!AF59</f>
        <v>45</v>
      </c>
      <c r="K59">
        <f>MES_EOD!AE59+MES_EOD!AF59</f>
        <v>17.05</v>
      </c>
      <c r="L59">
        <f>NDMC_EOD!AE59+NDMC_EOD!AF59</f>
        <v>84.49</v>
      </c>
      <c r="M59">
        <f>TPDDL_EOD!AE59+TPDDL_EOD!AF59</f>
        <v>54.25</v>
      </c>
      <c r="N59">
        <f t="shared" si="0"/>
        <v>280</v>
      </c>
      <c r="O59" s="112">
        <f t="shared" si="1"/>
        <v>0</v>
      </c>
      <c r="P59">
        <v>79.209999999999994</v>
      </c>
      <c r="Q59">
        <v>45</v>
      </c>
      <c r="R59">
        <v>17.05</v>
      </c>
      <c r="S59">
        <v>84.49</v>
      </c>
      <c r="T59">
        <v>54.25</v>
      </c>
      <c r="U59" s="114">
        <f t="shared" si="2"/>
        <v>280</v>
      </c>
      <c r="V59" s="112">
        <f t="shared" si="3"/>
        <v>0</v>
      </c>
    </row>
    <row r="60" spans="1:22">
      <c r="A60" t="s">
        <v>102</v>
      </c>
      <c r="B60">
        <f>PPCL!B60</f>
        <v>280</v>
      </c>
      <c r="C60">
        <f>PPCL!C60</f>
        <v>0</v>
      </c>
      <c r="D60">
        <f>PPCL!M60</f>
        <v>280</v>
      </c>
      <c r="E60">
        <f>PPCL!N60</f>
        <v>0</v>
      </c>
      <c r="F60">
        <f t="shared" si="4"/>
        <v>280</v>
      </c>
      <c r="G60">
        <f t="shared" si="5"/>
        <v>280</v>
      </c>
      <c r="H60" s="112"/>
      <c r="I60">
        <f>BRPL_EOD!AE60+BRPL_EOD!AF60</f>
        <v>79.209999999999994</v>
      </c>
      <c r="J60">
        <f>BYPL_EOD!AE60+BYPL_EOD!AF60</f>
        <v>45</v>
      </c>
      <c r="K60">
        <f>MES_EOD!AE60+MES_EOD!AF60</f>
        <v>17.05</v>
      </c>
      <c r="L60">
        <f>NDMC_EOD!AE60+NDMC_EOD!AF60</f>
        <v>84.49</v>
      </c>
      <c r="M60">
        <f>TPDDL_EOD!AE60+TPDDL_EOD!AF60</f>
        <v>54.25</v>
      </c>
      <c r="N60">
        <f t="shared" si="0"/>
        <v>280</v>
      </c>
      <c r="O60" s="112">
        <f t="shared" si="1"/>
        <v>0</v>
      </c>
      <c r="P60">
        <v>79.209999999999994</v>
      </c>
      <c r="Q60">
        <v>45</v>
      </c>
      <c r="R60">
        <v>17.05</v>
      </c>
      <c r="S60">
        <v>84.49</v>
      </c>
      <c r="T60">
        <v>54.25</v>
      </c>
      <c r="U60" s="114">
        <f t="shared" si="2"/>
        <v>280</v>
      </c>
      <c r="V60" s="112">
        <f t="shared" si="3"/>
        <v>0</v>
      </c>
    </row>
    <row r="61" spans="1:22">
      <c r="A61" t="s">
        <v>103</v>
      </c>
      <c r="B61">
        <f>PPCL!B61</f>
        <v>280</v>
      </c>
      <c r="C61">
        <f>PPCL!C61</f>
        <v>0</v>
      </c>
      <c r="D61">
        <f>PPCL!M61</f>
        <v>280</v>
      </c>
      <c r="E61">
        <f>PPCL!N61</f>
        <v>0</v>
      </c>
      <c r="F61">
        <f t="shared" si="4"/>
        <v>280</v>
      </c>
      <c r="G61">
        <f t="shared" si="5"/>
        <v>280</v>
      </c>
      <c r="H61" s="112"/>
      <c r="I61">
        <f>BRPL_EOD!AE61+BRPL_EOD!AF61</f>
        <v>79.209999999999994</v>
      </c>
      <c r="J61">
        <f>BYPL_EOD!AE61+BYPL_EOD!AF61</f>
        <v>45</v>
      </c>
      <c r="K61">
        <f>MES_EOD!AE61+MES_EOD!AF61</f>
        <v>17.05</v>
      </c>
      <c r="L61">
        <f>NDMC_EOD!AE61+NDMC_EOD!AF61</f>
        <v>84.49</v>
      </c>
      <c r="M61">
        <f>TPDDL_EOD!AE61+TPDDL_EOD!AF61</f>
        <v>54.25</v>
      </c>
      <c r="N61">
        <f t="shared" si="0"/>
        <v>280</v>
      </c>
      <c r="O61" s="112">
        <f t="shared" si="1"/>
        <v>0</v>
      </c>
      <c r="P61">
        <v>79.209999999999994</v>
      </c>
      <c r="Q61">
        <v>45</v>
      </c>
      <c r="R61">
        <v>17.05</v>
      </c>
      <c r="S61">
        <v>84.49</v>
      </c>
      <c r="T61">
        <v>54.25</v>
      </c>
      <c r="U61" s="114">
        <f t="shared" si="2"/>
        <v>280</v>
      </c>
      <c r="V61" s="112">
        <f t="shared" si="3"/>
        <v>0</v>
      </c>
    </row>
    <row r="62" spans="1:22">
      <c r="A62" t="s">
        <v>104</v>
      </c>
      <c r="B62">
        <f>PPCL!B62</f>
        <v>280</v>
      </c>
      <c r="C62">
        <f>PPCL!C62</f>
        <v>0</v>
      </c>
      <c r="D62">
        <f>PPCL!M62</f>
        <v>280</v>
      </c>
      <c r="E62">
        <f>PPCL!N62</f>
        <v>0</v>
      </c>
      <c r="F62">
        <f t="shared" si="4"/>
        <v>280</v>
      </c>
      <c r="G62">
        <f t="shared" si="5"/>
        <v>280</v>
      </c>
      <c r="H62" s="112"/>
      <c r="I62">
        <f>BRPL_EOD!AE62+BRPL_EOD!AF62</f>
        <v>79.209999999999994</v>
      </c>
      <c r="J62">
        <f>BYPL_EOD!AE62+BYPL_EOD!AF62</f>
        <v>45</v>
      </c>
      <c r="K62">
        <f>MES_EOD!AE62+MES_EOD!AF62</f>
        <v>17.05</v>
      </c>
      <c r="L62">
        <f>NDMC_EOD!AE62+NDMC_EOD!AF62</f>
        <v>84.49</v>
      </c>
      <c r="M62">
        <f>TPDDL_EOD!AE62+TPDDL_EOD!AF62</f>
        <v>54.25</v>
      </c>
      <c r="N62">
        <f t="shared" si="0"/>
        <v>280</v>
      </c>
      <c r="O62" s="112">
        <f t="shared" si="1"/>
        <v>0</v>
      </c>
      <c r="P62">
        <v>79.209999999999994</v>
      </c>
      <c r="Q62">
        <v>45</v>
      </c>
      <c r="R62">
        <v>17.05</v>
      </c>
      <c r="S62">
        <v>84.49</v>
      </c>
      <c r="T62">
        <v>54.25</v>
      </c>
      <c r="U62" s="114">
        <f t="shared" si="2"/>
        <v>280</v>
      </c>
      <c r="V62" s="112">
        <f t="shared" si="3"/>
        <v>0</v>
      </c>
    </row>
    <row r="63" spans="1:22">
      <c r="A63" t="s">
        <v>105</v>
      </c>
      <c r="B63">
        <f>PPCL!B63</f>
        <v>280</v>
      </c>
      <c r="C63">
        <f>PPCL!C63</f>
        <v>0</v>
      </c>
      <c r="D63">
        <f>PPCL!M63</f>
        <v>280</v>
      </c>
      <c r="E63">
        <f>PPCL!N63</f>
        <v>0</v>
      </c>
      <c r="F63">
        <f t="shared" si="4"/>
        <v>280</v>
      </c>
      <c r="G63">
        <f t="shared" si="5"/>
        <v>280</v>
      </c>
      <c r="H63" s="112"/>
      <c r="I63">
        <f>BRPL_EOD!AE63+BRPL_EOD!AF63</f>
        <v>79.209999999999994</v>
      </c>
      <c r="J63">
        <f>BYPL_EOD!AE63+BYPL_EOD!AF63</f>
        <v>45</v>
      </c>
      <c r="K63">
        <f>MES_EOD!AE63+MES_EOD!AF63</f>
        <v>17.05</v>
      </c>
      <c r="L63">
        <f>NDMC_EOD!AE63+NDMC_EOD!AF63</f>
        <v>84.49</v>
      </c>
      <c r="M63">
        <f>TPDDL_EOD!AE63+TPDDL_EOD!AF63</f>
        <v>54.25</v>
      </c>
      <c r="N63">
        <f t="shared" si="0"/>
        <v>280</v>
      </c>
      <c r="O63" s="112">
        <f t="shared" si="1"/>
        <v>0</v>
      </c>
      <c r="P63">
        <v>79.209999999999994</v>
      </c>
      <c r="Q63">
        <v>45</v>
      </c>
      <c r="R63">
        <v>17.05</v>
      </c>
      <c r="S63">
        <v>84.49</v>
      </c>
      <c r="T63">
        <v>54.25</v>
      </c>
      <c r="U63" s="114">
        <f t="shared" si="2"/>
        <v>280</v>
      </c>
      <c r="V63" s="112">
        <f t="shared" si="3"/>
        <v>0</v>
      </c>
    </row>
    <row r="64" spans="1:22">
      <c r="A64" t="s">
        <v>106</v>
      </c>
      <c r="B64">
        <f>PPCL!B64</f>
        <v>280</v>
      </c>
      <c r="C64">
        <f>PPCL!C64</f>
        <v>0</v>
      </c>
      <c r="D64">
        <f>PPCL!M64</f>
        <v>280</v>
      </c>
      <c r="E64">
        <f>PPCL!N64</f>
        <v>0</v>
      </c>
      <c r="F64">
        <f t="shared" si="4"/>
        <v>280</v>
      </c>
      <c r="G64">
        <f t="shared" si="5"/>
        <v>280</v>
      </c>
      <c r="H64" s="112"/>
      <c r="I64">
        <f>BRPL_EOD!AE64+BRPL_EOD!AF64</f>
        <v>79.209999999999994</v>
      </c>
      <c r="J64">
        <f>BYPL_EOD!AE64+BYPL_EOD!AF64</f>
        <v>45</v>
      </c>
      <c r="K64">
        <f>MES_EOD!AE64+MES_EOD!AF64</f>
        <v>17.05</v>
      </c>
      <c r="L64">
        <f>NDMC_EOD!AE64+NDMC_EOD!AF64</f>
        <v>84.49</v>
      </c>
      <c r="M64">
        <f>TPDDL_EOD!AE64+TPDDL_EOD!AF64</f>
        <v>54.25</v>
      </c>
      <c r="N64">
        <f t="shared" si="0"/>
        <v>280</v>
      </c>
      <c r="O64" s="112">
        <f t="shared" si="1"/>
        <v>0</v>
      </c>
      <c r="P64">
        <v>79.209999999999994</v>
      </c>
      <c r="Q64">
        <v>45</v>
      </c>
      <c r="R64">
        <v>17.05</v>
      </c>
      <c r="S64">
        <v>84.49</v>
      </c>
      <c r="T64">
        <v>54.25</v>
      </c>
      <c r="U64" s="114">
        <f t="shared" si="2"/>
        <v>280</v>
      </c>
      <c r="V64" s="112">
        <f t="shared" si="3"/>
        <v>0</v>
      </c>
    </row>
    <row r="65" spans="1:22">
      <c r="A65" t="s">
        <v>107</v>
      </c>
      <c r="B65">
        <f>PPCL!B65</f>
        <v>280</v>
      </c>
      <c r="C65">
        <f>PPCL!C65</f>
        <v>0</v>
      </c>
      <c r="D65">
        <f>PPCL!M65</f>
        <v>280</v>
      </c>
      <c r="E65">
        <f>PPCL!N65</f>
        <v>0</v>
      </c>
      <c r="F65">
        <f t="shared" si="4"/>
        <v>280</v>
      </c>
      <c r="G65">
        <f t="shared" si="5"/>
        <v>280</v>
      </c>
      <c r="H65" s="112"/>
      <c r="I65">
        <f>BRPL_EOD!AE65+BRPL_EOD!AF65</f>
        <v>79.209999999999994</v>
      </c>
      <c r="J65">
        <f>BYPL_EOD!AE65+BYPL_EOD!AF65</f>
        <v>45</v>
      </c>
      <c r="K65">
        <f>MES_EOD!AE65+MES_EOD!AF65</f>
        <v>17.05</v>
      </c>
      <c r="L65">
        <f>NDMC_EOD!AE65+NDMC_EOD!AF65</f>
        <v>84.49</v>
      </c>
      <c r="M65">
        <f>TPDDL_EOD!AE65+TPDDL_EOD!AF65</f>
        <v>54.25</v>
      </c>
      <c r="N65">
        <f t="shared" si="0"/>
        <v>280</v>
      </c>
      <c r="O65" s="112">
        <f t="shared" si="1"/>
        <v>0</v>
      </c>
      <c r="P65">
        <v>79.209999999999994</v>
      </c>
      <c r="Q65">
        <v>45</v>
      </c>
      <c r="R65">
        <v>17.05</v>
      </c>
      <c r="S65">
        <v>84.49</v>
      </c>
      <c r="T65">
        <v>54.25</v>
      </c>
      <c r="U65" s="114">
        <f t="shared" si="2"/>
        <v>280</v>
      </c>
      <c r="V65" s="112">
        <f t="shared" si="3"/>
        <v>0</v>
      </c>
    </row>
    <row r="66" spans="1:22">
      <c r="A66" t="s">
        <v>108</v>
      </c>
      <c r="B66">
        <f>PPCL!B66</f>
        <v>280</v>
      </c>
      <c r="C66">
        <f>PPCL!C66</f>
        <v>0</v>
      </c>
      <c r="D66">
        <f>PPCL!M66</f>
        <v>280</v>
      </c>
      <c r="E66">
        <f>PPCL!N66</f>
        <v>0</v>
      </c>
      <c r="F66">
        <f t="shared" si="4"/>
        <v>280</v>
      </c>
      <c r="G66">
        <f t="shared" si="5"/>
        <v>280</v>
      </c>
      <c r="H66" s="112"/>
      <c r="I66">
        <f>BRPL_EOD!AE66+BRPL_EOD!AF66</f>
        <v>79.209999999999994</v>
      </c>
      <c r="J66">
        <f>BYPL_EOD!AE66+BYPL_EOD!AF66</f>
        <v>45</v>
      </c>
      <c r="K66">
        <f>MES_EOD!AE66+MES_EOD!AF66</f>
        <v>17.05</v>
      </c>
      <c r="L66">
        <f>NDMC_EOD!AE66+NDMC_EOD!AF66</f>
        <v>84.49</v>
      </c>
      <c r="M66">
        <f>TPDDL_EOD!AE66+TPDDL_EOD!AF66</f>
        <v>54.25</v>
      </c>
      <c r="N66">
        <f t="shared" si="0"/>
        <v>280</v>
      </c>
      <c r="O66" s="112">
        <f t="shared" si="1"/>
        <v>0</v>
      </c>
      <c r="P66">
        <v>79.209999999999994</v>
      </c>
      <c r="Q66">
        <v>45</v>
      </c>
      <c r="R66">
        <v>17.05</v>
      </c>
      <c r="S66">
        <v>84.49</v>
      </c>
      <c r="T66">
        <v>54.25</v>
      </c>
      <c r="U66" s="114">
        <f t="shared" si="2"/>
        <v>280</v>
      </c>
      <c r="V66" s="112">
        <f t="shared" si="3"/>
        <v>0</v>
      </c>
    </row>
    <row r="67" spans="1:22">
      <c r="A67" t="s">
        <v>109</v>
      </c>
      <c r="B67">
        <f>PPCL!B67</f>
        <v>280</v>
      </c>
      <c r="C67">
        <f>PPCL!C67</f>
        <v>0</v>
      </c>
      <c r="D67">
        <f>PPCL!M67</f>
        <v>280</v>
      </c>
      <c r="E67">
        <f>PPCL!N67</f>
        <v>0</v>
      </c>
      <c r="F67">
        <f t="shared" si="4"/>
        <v>280</v>
      </c>
      <c r="G67">
        <f t="shared" si="5"/>
        <v>280</v>
      </c>
      <c r="H67" s="112"/>
      <c r="I67">
        <f>BRPL_EOD!AE67+BRPL_EOD!AF67</f>
        <v>79.209999999999994</v>
      </c>
      <c r="J67">
        <f>BYPL_EOD!AE67+BYPL_EOD!AF67</f>
        <v>45</v>
      </c>
      <c r="K67">
        <f>MES_EOD!AE67+MES_EOD!AF67</f>
        <v>17.05</v>
      </c>
      <c r="L67">
        <f>NDMC_EOD!AE67+NDMC_EOD!AF67</f>
        <v>84.49</v>
      </c>
      <c r="M67">
        <f>TPDDL_EOD!AE67+TPDDL_EOD!AF67</f>
        <v>54.25</v>
      </c>
      <c r="N67">
        <f t="shared" ref="N67:N98" si="6">SUM(I67:M67)</f>
        <v>280</v>
      </c>
      <c r="O67" s="112">
        <f t="shared" ref="O67:O98" si="7">G67-N67</f>
        <v>0</v>
      </c>
      <c r="P67">
        <v>79.209999999999994</v>
      </c>
      <c r="Q67">
        <v>45</v>
      </c>
      <c r="R67">
        <v>17.05</v>
      </c>
      <c r="S67">
        <v>84.49</v>
      </c>
      <c r="T67">
        <v>54.25</v>
      </c>
      <c r="U67" s="114">
        <f t="shared" ref="U67:U98" si="8">SUM(P67:T67)</f>
        <v>280</v>
      </c>
      <c r="V67" s="112">
        <f t="shared" ref="V67:V99" si="9">G67-U67</f>
        <v>0</v>
      </c>
    </row>
    <row r="68" spans="1:22">
      <c r="A68" t="s">
        <v>110</v>
      </c>
      <c r="B68">
        <f>PPCL!B68</f>
        <v>280</v>
      </c>
      <c r="C68">
        <f>PPCL!C68</f>
        <v>0</v>
      </c>
      <c r="D68">
        <f>PPCL!M68</f>
        <v>280</v>
      </c>
      <c r="E68">
        <f>PPCL!N68</f>
        <v>0</v>
      </c>
      <c r="F68">
        <f t="shared" ref="F68:F98" si="10">B68+C68</f>
        <v>280</v>
      </c>
      <c r="G68">
        <f t="shared" ref="G68:G98" si="11">D68+E68</f>
        <v>280</v>
      </c>
      <c r="H68" s="112"/>
      <c r="I68">
        <f>BRPL_EOD!AE68+BRPL_EOD!AF68</f>
        <v>79.209999999999994</v>
      </c>
      <c r="J68">
        <f>BYPL_EOD!AE68+BYPL_EOD!AF68</f>
        <v>45</v>
      </c>
      <c r="K68">
        <f>MES_EOD!AE68+MES_EOD!AF68</f>
        <v>17.05</v>
      </c>
      <c r="L68">
        <f>NDMC_EOD!AE68+NDMC_EOD!AF68</f>
        <v>84.49</v>
      </c>
      <c r="M68">
        <f>TPDDL_EOD!AE68+TPDDL_EOD!AF68</f>
        <v>54.25</v>
      </c>
      <c r="N68">
        <f t="shared" si="6"/>
        <v>280</v>
      </c>
      <c r="O68" s="112">
        <f t="shared" si="7"/>
        <v>0</v>
      </c>
      <c r="P68">
        <v>79.209999999999994</v>
      </c>
      <c r="Q68">
        <v>45</v>
      </c>
      <c r="R68">
        <v>17.05</v>
      </c>
      <c r="S68">
        <v>84.49</v>
      </c>
      <c r="T68">
        <v>54.25</v>
      </c>
      <c r="U68" s="114">
        <f t="shared" si="8"/>
        <v>280</v>
      </c>
      <c r="V68" s="112">
        <f t="shared" si="9"/>
        <v>0</v>
      </c>
    </row>
    <row r="69" spans="1:22">
      <c r="A69" t="s">
        <v>111</v>
      </c>
      <c r="B69">
        <f>PPCL!B69</f>
        <v>280</v>
      </c>
      <c r="C69">
        <f>PPCL!C69</f>
        <v>0</v>
      </c>
      <c r="D69">
        <f>PPCL!M69</f>
        <v>280</v>
      </c>
      <c r="E69">
        <f>PPCL!N69</f>
        <v>0</v>
      </c>
      <c r="F69">
        <f t="shared" si="10"/>
        <v>280</v>
      </c>
      <c r="G69">
        <f t="shared" si="11"/>
        <v>280</v>
      </c>
      <c r="H69" s="112"/>
      <c r="I69">
        <f>BRPL_EOD!AE69+BRPL_EOD!AF69</f>
        <v>79.209999999999994</v>
      </c>
      <c r="J69">
        <f>BYPL_EOD!AE69+BYPL_EOD!AF69</f>
        <v>45</v>
      </c>
      <c r="K69">
        <f>MES_EOD!AE69+MES_EOD!AF69</f>
        <v>17.05</v>
      </c>
      <c r="L69">
        <f>NDMC_EOD!AE69+NDMC_EOD!AF69</f>
        <v>84.49</v>
      </c>
      <c r="M69">
        <f>TPDDL_EOD!AE69+TPDDL_EOD!AF69</f>
        <v>54.25</v>
      </c>
      <c r="N69">
        <f t="shared" si="6"/>
        <v>280</v>
      </c>
      <c r="O69" s="112">
        <f t="shared" si="7"/>
        <v>0</v>
      </c>
      <c r="P69">
        <v>79.209999999999994</v>
      </c>
      <c r="Q69">
        <v>45</v>
      </c>
      <c r="R69">
        <v>17.05</v>
      </c>
      <c r="S69">
        <v>84.49</v>
      </c>
      <c r="T69">
        <v>54.25</v>
      </c>
      <c r="U69" s="114">
        <f t="shared" si="8"/>
        <v>280</v>
      </c>
      <c r="V69" s="112">
        <f t="shared" si="9"/>
        <v>0</v>
      </c>
    </row>
    <row r="70" spans="1:22">
      <c r="A70" t="s">
        <v>112</v>
      </c>
      <c r="B70">
        <f>PPCL!B70</f>
        <v>280</v>
      </c>
      <c r="C70">
        <f>PPCL!C70</f>
        <v>0</v>
      </c>
      <c r="D70">
        <f>PPCL!M70</f>
        <v>280</v>
      </c>
      <c r="E70">
        <f>PPCL!N70</f>
        <v>0</v>
      </c>
      <c r="F70">
        <f t="shared" si="10"/>
        <v>280</v>
      </c>
      <c r="G70">
        <f t="shared" si="11"/>
        <v>280</v>
      </c>
      <c r="H70" s="112"/>
      <c r="I70">
        <f>BRPL_EOD!AE70+BRPL_EOD!AF70</f>
        <v>79.209999999999994</v>
      </c>
      <c r="J70">
        <f>BYPL_EOD!AE70+BYPL_EOD!AF70</f>
        <v>45</v>
      </c>
      <c r="K70">
        <f>MES_EOD!AE70+MES_EOD!AF70</f>
        <v>17.05</v>
      </c>
      <c r="L70">
        <f>NDMC_EOD!AE70+NDMC_EOD!AF70</f>
        <v>84.49</v>
      </c>
      <c r="M70">
        <f>TPDDL_EOD!AE70+TPDDL_EOD!AF70</f>
        <v>54.25</v>
      </c>
      <c r="N70">
        <f t="shared" si="6"/>
        <v>280</v>
      </c>
      <c r="O70" s="112">
        <f t="shared" si="7"/>
        <v>0</v>
      </c>
      <c r="P70">
        <v>79.209999999999994</v>
      </c>
      <c r="Q70">
        <v>45</v>
      </c>
      <c r="R70">
        <v>17.05</v>
      </c>
      <c r="S70">
        <v>84.49</v>
      </c>
      <c r="T70">
        <v>54.25</v>
      </c>
      <c r="U70" s="114">
        <f t="shared" si="8"/>
        <v>280</v>
      </c>
      <c r="V70" s="112">
        <f t="shared" si="9"/>
        <v>0</v>
      </c>
    </row>
    <row r="71" spans="1:22">
      <c r="A71" t="s">
        <v>113</v>
      </c>
      <c r="B71">
        <f>PPCL!B71</f>
        <v>280</v>
      </c>
      <c r="C71">
        <f>PPCL!C71</f>
        <v>0</v>
      </c>
      <c r="D71">
        <f>PPCL!M71</f>
        <v>280</v>
      </c>
      <c r="E71">
        <f>PPCL!N71</f>
        <v>0</v>
      </c>
      <c r="F71">
        <f t="shared" si="10"/>
        <v>280</v>
      </c>
      <c r="G71">
        <f t="shared" si="11"/>
        <v>280</v>
      </c>
      <c r="H71" s="112"/>
      <c r="I71">
        <f>BRPL_EOD!AE71+BRPL_EOD!AF71</f>
        <v>79.209999999999994</v>
      </c>
      <c r="J71">
        <f>BYPL_EOD!AE71+BYPL_EOD!AF71</f>
        <v>75.790000000000006</v>
      </c>
      <c r="K71">
        <f>MES_EOD!AE71+MES_EOD!AF71</f>
        <v>16</v>
      </c>
      <c r="L71">
        <f>NDMC_EOD!AE71+NDMC_EOD!AF71</f>
        <v>80</v>
      </c>
      <c r="M71">
        <f>TPDDL_EOD!AE71+TPDDL_EOD!AF71</f>
        <v>29</v>
      </c>
      <c r="N71">
        <f t="shared" si="6"/>
        <v>280</v>
      </c>
      <c r="O71" s="112">
        <f t="shared" si="7"/>
        <v>0</v>
      </c>
      <c r="P71">
        <v>79.209999999999994</v>
      </c>
      <c r="Q71">
        <v>75.790000000000006</v>
      </c>
      <c r="R71">
        <v>16</v>
      </c>
      <c r="S71">
        <v>80</v>
      </c>
      <c r="T71">
        <v>29</v>
      </c>
      <c r="U71" s="114">
        <f t="shared" si="8"/>
        <v>280</v>
      </c>
      <c r="V71" s="112">
        <f t="shared" si="9"/>
        <v>0</v>
      </c>
    </row>
    <row r="72" spans="1:22">
      <c r="A72" t="s">
        <v>114</v>
      </c>
      <c r="B72">
        <f>PPCL!B72</f>
        <v>280</v>
      </c>
      <c r="C72">
        <f>PPCL!C72</f>
        <v>0</v>
      </c>
      <c r="D72">
        <f>PPCL!M72</f>
        <v>280</v>
      </c>
      <c r="E72">
        <f>PPCL!N72</f>
        <v>0</v>
      </c>
      <c r="F72">
        <f t="shared" si="10"/>
        <v>280</v>
      </c>
      <c r="G72">
        <f t="shared" si="11"/>
        <v>280</v>
      </c>
      <c r="H72" s="112"/>
      <c r="I72">
        <f>BRPL_EOD!AE72+BRPL_EOD!AF72</f>
        <v>79.209999999999994</v>
      </c>
      <c r="J72">
        <f>BYPL_EOD!AE72+BYPL_EOD!AF72</f>
        <v>75.790000000000006</v>
      </c>
      <c r="K72">
        <f>MES_EOD!AE72+MES_EOD!AF72</f>
        <v>16</v>
      </c>
      <c r="L72">
        <f>NDMC_EOD!AE72+NDMC_EOD!AF72</f>
        <v>80</v>
      </c>
      <c r="M72">
        <f>TPDDL_EOD!AE72+TPDDL_EOD!AF72</f>
        <v>29</v>
      </c>
      <c r="N72">
        <f t="shared" si="6"/>
        <v>280</v>
      </c>
      <c r="O72" s="112">
        <f t="shared" si="7"/>
        <v>0</v>
      </c>
      <c r="P72">
        <v>79.209999999999994</v>
      </c>
      <c r="Q72">
        <v>75.790000000000006</v>
      </c>
      <c r="R72">
        <v>16</v>
      </c>
      <c r="S72">
        <v>80</v>
      </c>
      <c r="T72">
        <v>29</v>
      </c>
      <c r="U72" s="114">
        <f t="shared" si="8"/>
        <v>280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79.209999999999994</v>
      </c>
      <c r="J73">
        <f>BYPL_EOD!AE73+BYPL_EOD!AF73</f>
        <v>85</v>
      </c>
      <c r="K73">
        <f>MES_EOD!AE73+MES_EOD!AF73</f>
        <v>16</v>
      </c>
      <c r="L73">
        <f>NDMC_EOD!AE73+NDMC_EOD!AF73</f>
        <v>80</v>
      </c>
      <c r="M73">
        <f>TPDDL_EOD!AE73+TPDDL_EOD!AF73</f>
        <v>29.79</v>
      </c>
      <c r="N73">
        <f t="shared" si="6"/>
        <v>290</v>
      </c>
      <c r="O73" s="112">
        <f t="shared" si="7"/>
        <v>0</v>
      </c>
      <c r="P73">
        <v>79.209999999999994</v>
      </c>
      <c r="Q73">
        <v>85</v>
      </c>
      <c r="R73">
        <v>16</v>
      </c>
      <c r="S73">
        <v>80</v>
      </c>
      <c r="T73">
        <v>29.79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80</v>
      </c>
      <c r="J74">
        <f>BYPL_EOD!AE74+BYPL_EOD!AF74</f>
        <v>85</v>
      </c>
      <c r="K74">
        <f>MES_EOD!AE74+MES_EOD!AF74</f>
        <v>16</v>
      </c>
      <c r="L74">
        <f>NDMC_EOD!AE74+NDMC_EOD!AF74</f>
        <v>80</v>
      </c>
      <c r="M74">
        <f>TPDDL_EOD!AE74+TPDDL_EOD!AF74</f>
        <v>29</v>
      </c>
      <c r="N74">
        <f t="shared" si="6"/>
        <v>290</v>
      </c>
      <c r="O74" s="112">
        <f t="shared" si="7"/>
        <v>0</v>
      </c>
      <c r="P74">
        <v>80</v>
      </c>
      <c r="Q74">
        <v>85</v>
      </c>
      <c r="R74">
        <v>16</v>
      </c>
      <c r="S74">
        <v>80</v>
      </c>
      <c r="T74">
        <v>29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82.26</v>
      </c>
      <c r="J75">
        <f>BYPL_EOD!AE75+BYPL_EOD!AF75</f>
        <v>46.73</v>
      </c>
      <c r="K75">
        <f>MES_EOD!AE75+MES_EOD!AF75</f>
        <v>17.62</v>
      </c>
      <c r="L75">
        <f>NDMC_EOD!AE75+NDMC_EOD!AF75</f>
        <v>87.32</v>
      </c>
      <c r="M75">
        <f>TPDDL_EOD!AE75+TPDDL_EOD!AF75</f>
        <v>56.06</v>
      </c>
      <c r="N75">
        <f t="shared" si="6"/>
        <v>289.99</v>
      </c>
      <c r="O75" s="112">
        <f t="shared" si="7"/>
        <v>9.9999999999909051E-3</v>
      </c>
      <c r="P75">
        <v>82.26</v>
      </c>
      <c r="Q75">
        <v>46.73</v>
      </c>
      <c r="R75">
        <v>17.62</v>
      </c>
      <c r="S75">
        <v>87.329999999999984</v>
      </c>
      <c r="T75">
        <v>56.06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82.26</v>
      </c>
      <c r="J76">
        <f>BYPL_EOD!AE76+BYPL_EOD!AF76</f>
        <v>46.73</v>
      </c>
      <c r="K76">
        <f>MES_EOD!AE76+MES_EOD!AF76</f>
        <v>17.62</v>
      </c>
      <c r="L76">
        <f>NDMC_EOD!AE76+NDMC_EOD!AF76</f>
        <v>87.32</v>
      </c>
      <c r="M76">
        <f>TPDDL_EOD!AE76+TPDDL_EOD!AF76</f>
        <v>56.06</v>
      </c>
      <c r="N76">
        <f t="shared" si="6"/>
        <v>289.99</v>
      </c>
      <c r="O76" s="112">
        <f t="shared" si="7"/>
        <v>9.9999999999909051E-3</v>
      </c>
      <c r="P76">
        <v>82.26</v>
      </c>
      <c r="Q76">
        <v>46.73</v>
      </c>
      <c r="R76">
        <v>17.62</v>
      </c>
      <c r="S76">
        <v>87.329999999999984</v>
      </c>
      <c r="T76">
        <v>56.06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82.26</v>
      </c>
      <c r="J77">
        <f>BYPL_EOD!AE77+BYPL_EOD!AF77</f>
        <v>46.73</v>
      </c>
      <c r="K77">
        <f>MES_EOD!AE77+MES_EOD!AF77</f>
        <v>17.62</v>
      </c>
      <c r="L77">
        <f>NDMC_EOD!AE77+NDMC_EOD!AF77</f>
        <v>87.32</v>
      </c>
      <c r="M77">
        <f>TPDDL_EOD!AE77+TPDDL_EOD!AF77</f>
        <v>56.06</v>
      </c>
      <c r="N77">
        <f t="shared" si="6"/>
        <v>289.99</v>
      </c>
      <c r="O77" s="112">
        <f t="shared" si="7"/>
        <v>9.9999999999909051E-3</v>
      </c>
      <c r="P77">
        <v>82.26</v>
      </c>
      <c r="Q77">
        <v>46.73</v>
      </c>
      <c r="R77">
        <v>17.62</v>
      </c>
      <c r="S77">
        <v>87.329999999999984</v>
      </c>
      <c r="T77">
        <v>56.06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82.26</v>
      </c>
      <c r="J78">
        <f>BYPL_EOD!AE78+BYPL_EOD!AF78</f>
        <v>46.73</v>
      </c>
      <c r="K78">
        <f>MES_EOD!AE78+MES_EOD!AF78</f>
        <v>17.62</v>
      </c>
      <c r="L78">
        <f>NDMC_EOD!AE78+NDMC_EOD!AF78</f>
        <v>87.32</v>
      </c>
      <c r="M78">
        <f>TPDDL_EOD!AE78+TPDDL_EOD!AF78</f>
        <v>56.06</v>
      </c>
      <c r="N78">
        <f t="shared" si="6"/>
        <v>289.99</v>
      </c>
      <c r="O78" s="112">
        <f t="shared" si="7"/>
        <v>9.9999999999909051E-3</v>
      </c>
      <c r="P78">
        <v>82.26</v>
      </c>
      <c r="Q78">
        <v>46.73</v>
      </c>
      <c r="R78">
        <v>17.62</v>
      </c>
      <c r="S78">
        <v>87.329999999999984</v>
      </c>
      <c r="T78">
        <v>56.06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82.26</v>
      </c>
      <c r="J79">
        <f>BYPL_EOD!AE79+BYPL_EOD!AF79</f>
        <v>46.73</v>
      </c>
      <c r="K79">
        <f>MES_EOD!AE79+MES_EOD!AF79</f>
        <v>17.62</v>
      </c>
      <c r="L79">
        <f>NDMC_EOD!AE79+NDMC_EOD!AF79</f>
        <v>87.32</v>
      </c>
      <c r="M79">
        <f>TPDDL_EOD!AE79+TPDDL_EOD!AF79</f>
        <v>56.06</v>
      </c>
      <c r="N79">
        <f t="shared" si="6"/>
        <v>289.99</v>
      </c>
      <c r="O79" s="112">
        <f t="shared" si="7"/>
        <v>9.9999999999909051E-3</v>
      </c>
      <c r="P79">
        <v>82.26</v>
      </c>
      <c r="Q79">
        <v>46.73</v>
      </c>
      <c r="R79">
        <v>17.62</v>
      </c>
      <c r="S79">
        <v>87.329999999999984</v>
      </c>
      <c r="T79">
        <v>56.06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82.26</v>
      </c>
      <c r="J80">
        <f>BYPL_EOD!AE80+BYPL_EOD!AF80</f>
        <v>46.73</v>
      </c>
      <c r="K80">
        <f>MES_EOD!AE80+MES_EOD!AF80</f>
        <v>17.62</v>
      </c>
      <c r="L80">
        <f>NDMC_EOD!AE80+NDMC_EOD!AF80</f>
        <v>87.32</v>
      </c>
      <c r="M80">
        <f>TPDDL_EOD!AE80+TPDDL_EOD!AF80</f>
        <v>56.06</v>
      </c>
      <c r="N80">
        <f t="shared" si="6"/>
        <v>289.99</v>
      </c>
      <c r="O80" s="112">
        <f t="shared" si="7"/>
        <v>9.9999999999909051E-3</v>
      </c>
      <c r="P80">
        <v>82.26</v>
      </c>
      <c r="Q80">
        <v>46.73</v>
      </c>
      <c r="R80">
        <v>17.62</v>
      </c>
      <c r="S80">
        <v>87.329999999999984</v>
      </c>
      <c r="T80">
        <v>56.06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82.26</v>
      </c>
      <c r="J81">
        <f>BYPL_EOD!AE81+BYPL_EOD!AF81</f>
        <v>46.73</v>
      </c>
      <c r="K81">
        <f>MES_EOD!AE81+MES_EOD!AF81</f>
        <v>17.62</v>
      </c>
      <c r="L81">
        <f>NDMC_EOD!AE81+NDMC_EOD!AF81</f>
        <v>87.32</v>
      </c>
      <c r="M81">
        <f>TPDDL_EOD!AE81+TPDDL_EOD!AF81</f>
        <v>56.06</v>
      </c>
      <c r="N81">
        <f t="shared" si="6"/>
        <v>289.99</v>
      </c>
      <c r="O81" s="112">
        <f t="shared" si="7"/>
        <v>9.9999999999909051E-3</v>
      </c>
      <c r="P81">
        <v>82.26</v>
      </c>
      <c r="Q81">
        <v>46.73</v>
      </c>
      <c r="R81">
        <v>17.62</v>
      </c>
      <c r="S81">
        <v>87.329999999999984</v>
      </c>
      <c r="T81">
        <v>56.06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82.26</v>
      </c>
      <c r="J82">
        <f>BYPL_EOD!AE82+BYPL_EOD!AF82</f>
        <v>46.73</v>
      </c>
      <c r="K82">
        <f>MES_EOD!AE82+MES_EOD!AF82</f>
        <v>17.62</v>
      </c>
      <c r="L82">
        <f>NDMC_EOD!AE82+NDMC_EOD!AF82</f>
        <v>87.32</v>
      </c>
      <c r="M82">
        <f>TPDDL_EOD!AE82+TPDDL_EOD!AF82</f>
        <v>56.06</v>
      </c>
      <c r="N82">
        <f t="shared" si="6"/>
        <v>289.99</v>
      </c>
      <c r="O82" s="112">
        <f t="shared" si="7"/>
        <v>9.9999999999909051E-3</v>
      </c>
      <c r="P82">
        <v>82.26</v>
      </c>
      <c r="Q82">
        <v>46.73</v>
      </c>
      <c r="R82">
        <v>17.62</v>
      </c>
      <c r="S82">
        <v>87.329999999999984</v>
      </c>
      <c r="T82">
        <v>56.06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82.26</v>
      </c>
      <c r="J83">
        <f>BYPL_EOD!AE83+BYPL_EOD!AF83</f>
        <v>46.73</v>
      </c>
      <c r="K83">
        <f>MES_EOD!AE83+MES_EOD!AF83</f>
        <v>17.62</v>
      </c>
      <c r="L83">
        <f>NDMC_EOD!AE83+NDMC_EOD!AF83</f>
        <v>87.32</v>
      </c>
      <c r="M83">
        <f>TPDDL_EOD!AE83+TPDDL_EOD!AF83</f>
        <v>56.06</v>
      </c>
      <c r="N83">
        <f t="shared" si="6"/>
        <v>289.99</v>
      </c>
      <c r="O83" s="112">
        <f t="shared" si="7"/>
        <v>9.9999999999909051E-3</v>
      </c>
      <c r="P83">
        <v>82.26</v>
      </c>
      <c r="Q83">
        <v>46.73</v>
      </c>
      <c r="R83">
        <v>17.62</v>
      </c>
      <c r="S83">
        <v>87.329999999999984</v>
      </c>
      <c r="T83">
        <v>56.06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82.26</v>
      </c>
      <c r="J84">
        <f>BYPL_EOD!AE84+BYPL_EOD!AF84</f>
        <v>46.73</v>
      </c>
      <c r="K84">
        <f>MES_EOD!AE84+MES_EOD!AF84</f>
        <v>17.62</v>
      </c>
      <c r="L84">
        <f>NDMC_EOD!AE84+NDMC_EOD!AF84</f>
        <v>87.32</v>
      </c>
      <c r="M84">
        <f>TPDDL_EOD!AE84+TPDDL_EOD!AF84</f>
        <v>56.06</v>
      </c>
      <c r="N84">
        <f t="shared" si="6"/>
        <v>289.99</v>
      </c>
      <c r="O84" s="112">
        <f t="shared" si="7"/>
        <v>9.9999999999909051E-3</v>
      </c>
      <c r="P84">
        <v>82.26</v>
      </c>
      <c r="Q84">
        <v>46.73</v>
      </c>
      <c r="R84">
        <v>17.62</v>
      </c>
      <c r="S84">
        <v>87.329999999999984</v>
      </c>
      <c r="T84">
        <v>56.06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80</v>
      </c>
      <c r="J85">
        <f>BYPL_EOD!AE85+BYPL_EOD!AF85</f>
        <v>85</v>
      </c>
      <c r="K85">
        <f>MES_EOD!AE85+MES_EOD!AF85</f>
        <v>16</v>
      </c>
      <c r="L85">
        <f>NDMC_EOD!AE85+NDMC_EOD!AF85</f>
        <v>80</v>
      </c>
      <c r="M85">
        <f>TPDDL_EOD!AE85+TPDDL_EOD!AF85</f>
        <v>29</v>
      </c>
      <c r="N85">
        <f t="shared" si="6"/>
        <v>290</v>
      </c>
      <c r="O85" s="112">
        <f t="shared" si="7"/>
        <v>0</v>
      </c>
      <c r="P85">
        <v>80</v>
      </c>
      <c r="Q85">
        <v>85</v>
      </c>
      <c r="R85">
        <v>16</v>
      </c>
      <c r="S85">
        <v>80</v>
      </c>
      <c r="T85">
        <v>29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80</v>
      </c>
      <c r="J86">
        <f>BYPL_EOD!AE86+BYPL_EOD!AF86</f>
        <v>85</v>
      </c>
      <c r="K86">
        <f>MES_EOD!AE86+MES_EOD!AF86</f>
        <v>16</v>
      </c>
      <c r="L86">
        <f>NDMC_EOD!AE86+NDMC_EOD!AF86</f>
        <v>80</v>
      </c>
      <c r="M86">
        <f>TPDDL_EOD!AE86+TPDDL_EOD!AF86</f>
        <v>29</v>
      </c>
      <c r="N86">
        <f t="shared" si="6"/>
        <v>290</v>
      </c>
      <c r="O86" s="112">
        <f t="shared" si="7"/>
        <v>0</v>
      </c>
      <c r="P86">
        <v>80</v>
      </c>
      <c r="Q86">
        <v>85</v>
      </c>
      <c r="R86">
        <v>16</v>
      </c>
      <c r="S86">
        <v>80</v>
      </c>
      <c r="T86">
        <v>29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80</v>
      </c>
      <c r="J87">
        <f>BYPL_EOD!AE87+BYPL_EOD!AF87</f>
        <v>85</v>
      </c>
      <c r="K87">
        <f>MES_EOD!AE87+MES_EOD!AF87</f>
        <v>16</v>
      </c>
      <c r="L87">
        <f>NDMC_EOD!AE87+NDMC_EOD!AF87</f>
        <v>80</v>
      </c>
      <c r="M87">
        <f>TPDDL_EOD!AE87+TPDDL_EOD!AF87</f>
        <v>29</v>
      </c>
      <c r="N87">
        <f t="shared" si="6"/>
        <v>290</v>
      </c>
      <c r="O87" s="112">
        <f t="shared" si="7"/>
        <v>0</v>
      </c>
      <c r="P87">
        <v>80</v>
      </c>
      <c r="Q87">
        <v>85</v>
      </c>
      <c r="R87">
        <v>16</v>
      </c>
      <c r="S87">
        <v>80</v>
      </c>
      <c r="T87">
        <v>29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80</v>
      </c>
      <c r="J88">
        <f>BYPL_EOD!AE88+BYPL_EOD!AF88</f>
        <v>85</v>
      </c>
      <c r="K88">
        <f>MES_EOD!AE88+MES_EOD!AF88</f>
        <v>16</v>
      </c>
      <c r="L88">
        <f>NDMC_EOD!AE88+NDMC_EOD!AF88</f>
        <v>80</v>
      </c>
      <c r="M88">
        <f>TPDDL_EOD!AE88+TPDDL_EOD!AF88</f>
        <v>29</v>
      </c>
      <c r="N88">
        <f t="shared" si="6"/>
        <v>290</v>
      </c>
      <c r="O88" s="112">
        <f t="shared" si="7"/>
        <v>0</v>
      </c>
      <c r="P88">
        <v>80</v>
      </c>
      <c r="Q88">
        <v>85</v>
      </c>
      <c r="R88">
        <v>16</v>
      </c>
      <c r="S88">
        <v>80</v>
      </c>
      <c r="T88">
        <v>29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80</v>
      </c>
      <c r="J89">
        <f>BYPL_EOD!AE89+BYPL_EOD!AF89</f>
        <v>85</v>
      </c>
      <c r="K89">
        <f>MES_EOD!AE89+MES_EOD!AF89</f>
        <v>16</v>
      </c>
      <c r="L89">
        <f>NDMC_EOD!AE89+NDMC_EOD!AF89</f>
        <v>80</v>
      </c>
      <c r="M89">
        <f>TPDDL_EOD!AE89+TPDDL_EOD!AF89</f>
        <v>29</v>
      </c>
      <c r="N89">
        <f t="shared" si="6"/>
        <v>290</v>
      </c>
      <c r="O89" s="112">
        <f t="shared" si="7"/>
        <v>0</v>
      </c>
      <c r="P89">
        <v>80</v>
      </c>
      <c r="Q89">
        <v>85</v>
      </c>
      <c r="R89">
        <v>16</v>
      </c>
      <c r="S89">
        <v>80</v>
      </c>
      <c r="T89">
        <v>29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80</v>
      </c>
      <c r="J90">
        <f>BYPL_EOD!AE90+BYPL_EOD!AF90</f>
        <v>85</v>
      </c>
      <c r="K90">
        <f>MES_EOD!AE90+MES_EOD!AF90</f>
        <v>16</v>
      </c>
      <c r="L90">
        <f>NDMC_EOD!AE90+NDMC_EOD!AF90</f>
        <v>80</v>
      </c>
      <c r="M90">
        <f>TPDDL_EOD!AE90+TPDDL_EOD!AF90</f>
        <v>29</v>
      </c>
      <c r="N90">
        <f t="shared" si="6"/>
        <v>290</v>
      </c>
      <c r="O90" s="112">
        <f t="shared" si="7"/>
        <v>0</v>
      </c>
      <c r="P90">
        <v>80</v>
      </c>
      <c r="Q90">
        <v>85</v>
      </c>
      <c r="R90">
        <v>16</v>
      </c>
      <c r="S90">
        <v>80</v>
      </c>
      <c r="T90">
        <v>29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80</v>
      </c>
      <c r="J91">
        <f>BYPL_EOD!AE91+BYPL_EOD!AF91</f>
        <v>85</v>
      </c>
      <c r="K91">
        <f>MES_EOD!AE91+MES_EOD!AF91</f>
        <v>16</v>
      </c>
      <c r="L91">
        <f>NDMC_EOD!AE91+NDMC_EOD!AF91</f>
        <v>80</v>
      </c>
      <c r="M91">
        <f>TPDDL_EOD!AE91+TPDDL_EOD!AF91</f>
        <v>29</v>
      </c>
      <c r="N91">
        <f t="shared" si="6"/>
        <v>290</v>
      </c>
      <c r="O91" s="112">
        <f t="shared" si="7"/>
        <v>0</v>
      </c>
      <c r="P91">
        <v>80</v>
      </c>
      <c r="Q91">
        <v>85</v>
      </c>
      <c r="R91">
        <v>16</v>
      </c>
      <c r="S91">
        <v>80</v>
      </c>
      <c r="T91">
        <v>29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80</v>
      </c>
      <c r="J92">
        <f>BYPL_EOD!AE92+BYPL_EOD!AF92</f>
        <v>85</v>
      </c>
      <c r="K92">
        <f>MES_EOD!AE92+MES_EOD!AF92</f>
        <v>16</v>
      </c>
      <c r="L92">
        <f>NDMC_EOD!AE92+NDMC_EOD!AF92</f>
        <v>80</v>
      </c>
      <c r="M92">
        <f>TPDDL_EOD!AE92+TPDDL_EOD!AF92</f>
        <v>29</v>
      </c>
      <c r="N92">
        <f t="shared" si="6"/>
        <v>290</v>
      </c>
      <c r="O92" s="112">
        <f t="shared" si="7"/>
        <v>0</v>
      </c>
      <c r="P92">
        <v>80</v>
      </c>
      <c r="Q92">
        <v>85</v>
      </c>
      <c r="R92">
        <v>16</v>
      </c>
      <c r="S92">
        <v>80</v>
      </c>
      <c r="T92">
        <v>29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80</v>
      </c>
      <c r="J93">
        <f>BYPL_EOD!AE93+BYPL_EOD!AF93</f>
        <v>85</v>
      </c>
      <c r="K93">
        <f>MES_EOD!AE93+MES_EOD!AF93</f>
        <v>16</v>
      </c>
      <c r="L93">
        <f>NDMC_EOD!AE93+NDMC_EOD!AF93</f>
        <v>80</v>
      </c>
      <c r="M93">
        <f>TPDDL_EOD!AE93+TPDDL_EOD!AF93</f>
        <v>29</v>
      </c>
      <c r="N93">
        <f t="shared" si="6"/>
        <v>290</v>
      </c>
      <c r="O93" s="112">
        <f t="shared" si="7"/>
        <v>0</v>
      </c>
      <c r="P93">
        <v>80</v>
      </c>
      <c r="Q93">
        <v>85</v>
      </c>
      <c r="R93">
        <v>16</v>
      </c>
      <c r="S93">
        <v>80</v>
      </c>
      <c r="T93">
        <v>29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80</v>
      </c>
      <c r="J94">
        <f>BYPL_EOD!AE94+BYPL_EOD!AF94</f>
        <v>85</v>
      </c>
      <c r="K94">
        <f>MES_EOD!AE94+MES_EOD!AF94</f>
        <v>16</v>
      </c>
      <c r="L94">
        <f>NDMC_EOD!AE94+NDMC_EOD!AF94</f>
        <v>80</v>
      </c>
      <c r="M94">
        <f>TPDDL_EOD!AE94+TPDDL_EOD!AF94</f>
        <v>29</v>
      </c>
      <c r="N94">
        <f t="shared" si="6"/>
        <v>290</v>
      </c>
      <c r="O94" s="112">
        <f t="shared" si="7"/>
        <v>0</v>
      </c>
      <c r="P94">
        <v>80</v>
      </c>
      <c r="Q94">
        <v>85</v>
      </c>
      <c r="R94">
        <v>16</v>
      </c>
      <c r="S94">
        <v>80</v>
      </c>
      <c r="T94">
        <v>29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80</v>
      </c>
      <c r="J95">
        <f>BYPL_EOD!AE95+BYPL_EOD!AF95</f>
        <v>85</v>
      </c>
      <c r="K95">
        <f>MES_EOD!AE95+MES_EOD!AF95</f>
        <v>16</v>
      </c>
      <c r="L95">
        <f>NDMC_EOD!AE95+NDMC_EOD!AF95</f>
        <v>80</v>
      </c>
      <c r="M95">
        <f>TPDDL_EOD!AE95+TPDDL_EOD!AF95</f>
        <v>29</v>
      </c>
      <c r="N95">
        <f t="shared" si="6"/>
        <v>290</v>
      </c>
      <c r="O95" s="112">
        <f t="shared" si="7"/>
        <v>0</v>
      </c>
      <c r="P95">
        <v>80</v>
      </c>
      <c r="Q95">
        <v>85</v>
      </c>
      <c r="R95">
        <v>16</v>
      </c>
      <c r="S95">
        <v>80</v>
      </c>
      <c r="T95">
        <v>29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80</v>
      </c>
      <c r="J96">
        <f>BYPL_EOD!AE96+BYPL_EOD!AF96</f>
        <v>85</v>
      </c>
      <c r="K96">
        <f>MES_EOD!AE96+MES_EOD!AF96</f>
        <v>16</v>
      </c>
      <c r="L96">
        <f>NDMC_EOD!AE96+NDMC_EOD!AF96</f>
        <v>80</v>
      </c>
      <c r="M96">
        <f>TPDDL_EOD!AE96+TPDDL_EOD!AF96</f>
        <v>29</v>
      </c>
      <c r="N96">
        <f t="shared" si="6"/>
        <v>290</v>
      </c>
      <c r="O96" s="112">
        <f t="shared" si="7"/>
        <v>0</v>
      </c>
      <c r="P96">
        <v>80</v>
      </c>
      <c r="Q96">
        <v>85</v>
      </c>
      <c r="R96">
        <v>16</v>
      </c>
      <c r="S96">
        <v>80</v>
      </c>
      <c r="T96">
        <v>29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80</v>
      </c>
      <c r="J97">
        <f>BYPL_EOD!AE97+BYPL_EOD!AF97</f>
        <v>85</v>
      </c>
      <c r="K97">
        <f>MES_EOD!AE97+MES_EOD!AF97</f>
        <v>16</v>
      </c>
      <c r="L97">
        <f>NDMC_EOD!AE97+NDMC_EOD!AF97</f>
        <v>80</v>
      </c>
      <c r="M97">
        <f>TPDDL_EOD!AE97+TPDDL_EOD!AF97</f>
        <v>29</v>
      </c>
      <c r="N97">
        <f t="shared" si="6"/>
        <v>290</v>
      </c>
      <c r="O97" s="112">
        <f t="shared" si="7"/>
        <v>0</v>
      </c>
      <c r="P97">
        <v>80</v>
      </c>
      <c r="Q97">
        <v>85</v>
      </c>
      <c r="R97">
        <v>16</v>
      </c>
      <c r="S97">
        <v>80</v>
      </c>
      <c r="T97">
        <v>29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80</v>
      </c>
      <c r="J98">
        <f>BYPL_EOD!AE98+BYPL_EOD!AF98</f>
        <v>85</v>
      </c>
      <c r="K98">
        <f>MES_EOD!AE98+MES_EOD!AF98</f>
        <v>16</v>
      </c>
      <c r="L98">
        <f>NDMC_EOD!AE98+NDMC_EOD!AF98</f>
        <v>80</v>
      </c>
      <c r="M98">
        <f>TPDDL_EOD!AE98+TPDDL_EOD!AF98</f>
        <v>29</v>
      </c>
      <c r="N98">
        <f t="shared" si="6"/>
        <v>290</v>
      </c>
      <c r="O98" s="112">
        <f t="shared" si="7"/>
        <v>0</v>
      </c>
      <c r="P98">
        <v>80</v>
      </c>
      <c r="Q98">
        <v>85</v>
      </c>
      <c r="R98">
        <v>16</v>
      </c>
      <c r="S98">
        <v>80</v>
      </c>
      <c r="T98">
        <v>29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6.9012500000000001</v>
      </c>
      <c r="C99" s="114">
        <f t="shared" ref="C99:U99" si="12">SUM(C3:C98)/4000</f>
        <v>0</v>
      </c>
      <c r="D99" s="114">
        <f t="shared" si="12"/>
        <v>6.9012500000000001</v>
      </c>
      <c r="E99" s="114">
        <f t="shared" si="12"/>
        <v>0</v>
      </c>
      <c r="F99" s="114">
        <f t="shared" si="12"/>
        <v>6.9012500000000001</v>
      </c>
      <c r="G99" s="114">
        <f t="shared" si="12"/>
        <v>6.9012500000000001</v>
      </c>
      <c r="H99" s="114"/>
      <c r="I99" s="114">
        <f t="shared" si="12"/>
        <v>1.9477000000000004</v>
      </c>
      <c r="J99" s="114">
        <f t="shared" si="12"/>
        <v>1.2784824999999997</v>
      </c>
      <c r="K99" s="114">
        <f t="shared" si="12"/>
        <v>0.41262249999999956</v>
      </c>
      <c r="L99" s="114">
        <f t="shared" si="12"/>
        <v>2.0479949999999976</v>
      </c>
      <c r="M99" s="114">
        <f t="shared" si="12"/>
        <v>1.2144200000000005</v>
      </c>
      <c r="N99" s="114">
        <f t="shared" si="12"/>
        <v>6.9012200000000039</v>
      </c>
      <c r="O99" s="114">
        <f t="shared" si="12"/>
        <v>2.9999999999972716E-5</v>
      </c>
      <c r="P99" s="114">
        <f t="shared" si="12"/>
        <v>1.9476978713904782</v>
      </c>
      <c r="Q99" s="114">
        <f t="shared" si="12"/>
        <v>1.2784812947791304</v>
      </c>
      <c r="R99" s="114">
        <f t="shared" si="12"/>
        <v>0.41262204396336916</v>
      </c>
      <c r="S99" s="114">
        <f t="shared" si="12"/>
        <v>2.0480302406055908</v>
      </c>
      <c r="T99" s="114">
        <f t="shared" si="12"/>
        <v>1.2144185492614297</v>
      </c>
      <c r="U99" s="114">
        <f t="shared" si="12"/>
        <v>6.9012500000000001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34.6</v>
      </c>
      <c r="E3">
        <f>GT!N3</f>
        <v>0</v>
      </c>
      <c r="F3">
        <f>B3+C3</f>
        <v>75</v>
      </c>
      <c r="G3">
        <f>D3+E3-X3</f>
        <v>34.6</v>
      </c>
      <c r="H3" s="112"/>
      <c r="I3">
        <f>BRPL_EOD!AA3+BRPL_EOD!AB3</f>
        <v>14.05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10.039999999999999</v>
      </c>
      <c r="N3">
        <f t="shared" ref="N3:N66" si="0">SUM(I3:M3)</f>
        <v>34.17</v>
      </c>
      <c r="O3" s="112">
        <f t="shared" ref="O3:O66" si="1">G3-N3</f>
        <v>0.42999999999999972</v>
      </c>
      <c r="P3">
        <v>14.226807140766756</v>
      </c>
      <c r="Q3">
        <v>8.1006731050629206</v>
      </c>
      <c r="R3">
        <v>0</v>
      </c>
      <c r="S3">
        <v>2.1061750073163594</v>
      </c>
      <c r="T3">
        <v>10.166344746853964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75</v>
      </c>
      <c r="G4">
        <f t="shared" ref="G4:G67" si="5">D4+E4-X4</f>
        <v>34.6</v>
      </c>
      <c r="H4" s="112"/>
      <c r="I4">
        <f>BRPL_EOD!AA4+BRPL_EOD!AB4</f>
        <v>14.05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10.039999999999999</v>
      </c>
      <c r="N4">
        <f t="shared" si="0"/>
        <v>34.17</v>
      </c>
      <c r="O4" s="112">
        <f t="shared" si="1"/>
        <v>0.42999999999999972</v>
      </c>
      <c r="P4">
        <v>14.226807140766756</v>
      </c>
      <c r="Q4">
        <v>8.1006731050629206</v>
      </c>
      <c r="R4">
        <v>0</v>
      </c>
      <c r="S4">
        <v>2.1061750073163594</v>
      </c>
      <c r="T4">
        <v>10.166344746853964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14.05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10.039999999999999</v>
      </c>
      <c r="N5">
        <f t="shared" si="0"/>
        <v>34.17</v>
      </c>
      <c r="O5" s="112">
        <f t="shared" si="1"/>
        <v>0.42999999999999972</v>
      </c>
      <c r="P5">
        <v>14.226807140766756</v>
      </c>
      <c r="Q5">
        <v>8.1006731050629206</v>
      </c>
      <c r="R5">
        <v>0</v>
      </c>
      <c r="S5">
        <v>2.1061750073163594</v>
      </c>
      <c r="T5">
        <v>10.166344746853964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14.05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10.039999999999999</v>
      </c>
      <c r="N6">
        <f t="shared" si="0"/>
        <v>34.17</v>
      </c>
      <c r="O6" s="112">
        <f t="shared" si="1"/>
        <v>0.42999999999999972</v>
      </c>
      <c r="P6">
        <v>14.226807140766756</v>
      </c>
      <c r="Q6">
        <v>8.1006731050629206</v>
      </c>
      <c r="R6">
        <v>0</v>
      </c>
      <c r="S6">
        <v>2.1061750073163594</v>
      </c>
      <c r="T6">
        <v>10.166344746853964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14.05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10.039999999999999</v>
      </c>
      <c r="N7">
        <f t="shared" si="0"/>
        <v>34.17</v>
      </c>
      <c r="O7" s="112">
        <f t="shared" si="1"/>
        <v>0.42999999999999972</v>
      </c>
      <c r="P7">
        <v>14.226807140766756</v>
      </c>
      <c r="Q7">
        <v>8.1006731050629206</v>
      </c>
      <c r="R7">
        <v>0</v>
      </c>
      <c r="S7">
        <v>2.1061750073163594</v>
      </c>
      <c r="T7">
        <v>10.166344746853964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14.05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10.039999999999999</v>
      </c>
      <c r="N8">
        <f t="shared" si="0"/>
        <v>34.17</v>
      </c>
      <c r="O8" s="112">
        <f t="shared" si="1"/>
        <v>0.42999999999999972</v>
      </c>
      <c r="P8">
        <v>14.226807140766756</v>
      </c>
      <c r="Q8">
        <v>8.1006731050629206</v>
      </c>
      <c r="R8">
        <v>0</v>
      </c>
      <c r="S8">
        <v>2.1061750073163594</v>
      </c>
      <c r="T8">
        <v>10.166344746853964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14.05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10.039999999999999</v>
      </c>
      <c r="N9">
        <f t="shared" si="0"/>
        <v>34.17</v>
      </c>
      <c r="O9" s="112">
        <f t="shared" si="1"/>
        <v>0.42999999999999972</v>
      </c>
      <c r="P9">
        <v>14.226807140766756</v>
      </c>
      <c r="Q9">
        <v>8.1006731050629206</v>
      </c>
      <c r="R9">
        <v>0</v>
      </c>
      <c r="S9">
        <v>2.1061750073163594</v>
      </c>
      <c r="T9">
        <v>10.166344746853964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75</v>
      </c>
      <c r="G10">
        <f t="shared" si="5"/>
        <v>35.6</v>
      </c>
      <c r="H10" s="112"/>
      <c r="I10">
        <f>BRPL_EOD!AA10+BRPL_EOD!AB10</f>
        <v>14.63</v>
      </c>
      <c r="J10">
        <f>BYPL_EOD!AA10+BYPL_EOD!AB10</f>
        <v>8.01</v>
      </c>
      <c r="K10">
        <f>MES_EOD!AA10+MES_EOD!AB10</f>
        <v>0</v>
      </c>
      <c r="L10">
        <f>NDMC_EOD!AA10+NDMC_EOD!AB10</f>
        <v>2.08</v>
      </c>
      <c r="M10">
        <f>TPDDL_EOD!AA10+TPDDL_EOD!AB10</f>
        <v>10.45</v>
      </c>
      <c r="N10">
        <f t="shared" si="0"/>
        <v>35.17</v>
      </c>
      <c r="O10" s="112">
        <f t="shared" si="1"/>
        <v>0.42999999999999972</v>
      </c>
      <c r="P10">
        <v>14.808871197042935</v>
      </c>
      <c r="Q10">
        <v>8.1079328973557008</v>
      </c>
      <c r="R10">
        <v>0</v>
      </c>
      <c r="S10">
        <v>2.1054307648564117</v>
      </c>
      <c r="T10">
        <v>10.577765140744953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75</v>
      </c>
      <c r="G11">
        <f t="shared" si="5"/>
        <v>35.6</v>
      </c>
      <c r="H11" s="112"/>
      <c r="I11">
        <f>BRPL_EOD!AA11+BRPL_EOD!AB11</f>
        <v>14.63</v>
      </c>
      <c r="J11">
        <f>BYPL_EOD!AA11+BYPL_EOD!AB11</f>
        <v>8.01</v>
      </c>
      <c r="K11">
        <f>MES_EOD!AA11+MES_EOD!AB11</f>
        <v>0</v>
      </c>
      <c r="L11">
        <f>NDMC_EOD!AA11+NDMC_EOD!AB11</f>
        <v>2.08</v>
      </c>
      <c r="M11">
        <f>TPDDL_EOD!AA11+TPDDL_EOD!AB11</f>
        <v>10.45</v>
      </c>
      <c r="N11">
        <f t="shared" si="0"/>
        <v>35.17</v>
      </c>
      <c r="O11" s="112">
        <f t="shared" si="1"/>
        <v>0.42999999999999972</v>
      </c>
      <c r="P11">
        <v>14.808871197042935</v>
      </c>
      <c r="Q11">
        <v>8.1079328973557008</v>
      </c>
      <c r="R11">
        <v>0</v>
      </c>
      <c r="S11">
        <v>2.1054307648564117</v>
      </c>
      <c r="T11">
        <v>10.577765140744953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75</v>
      </c>
      <c r="G12">
        <f t="shared" si="5"/>
        <v>35.6</v>
      </c>
      <c r="H12" s="112"/>
      <c r="I12">
        <f>BRPL_EOD!AA12+BRPL_EOD!AB12</f>
        <v>14.63</v>
      </c>
      <c r="J12">
        <f>BYPL_EOD!AA12+BYPL_EOD!AB12</f>
        <v>8.01</v>
      </c>
      <c r="K12">
        <f>MES_EOD!AA12+MES_EOD!AB12</f>
        <v>0</v>
      </c>
      <c r="L12">
        <f>NDMC_EOD!AA12+NDMC_EOD!AB12</f>
        <v>2.08</v>
      </c>
      <c r="M12">
        <f>TPDDL_EOD!AA12+TPDDL_EOD!AB12</f>
        <v>10.45</v>
      </c>
      <c r="N12">
        <f t="shared" si="0"/>
        <v>35.17</v>
      </c>
      <c r="O12" s="112">
        <f t="shared" si="1"/>
        <v>0.42999999999999972</v>
      </c>
      <c r="P12">
        <v>14.808871197042935</v>
      </c>
      <c r="Q12">
        <v>8.1079328973557008</v>
      </c>
      <c r="R12">
        <v>0</v>
      </c>
      <c r="S12">
        <v>2.1054307648564117</v>
      </c>
      <c r="T12">
        <v>10.577765140744953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75</v>
      </c>
      <c r="G13">
        <f t="shared" si="5"/>
        <v>35.6</v>
      </c>
      <c r="H13" s="112"/>
      <c r="I13">
        <f>BRPL_EOD!AA13+BRPL_EOD!AB13</f>
        <v>14.63</v>
      </c>
      <c r="J13">
        <f>BYPL_EOD!AA13+BYPL_EOD!AB13</f>
        <v>8.01</v>
      </c>
      <c r="K13">
        <f>MES_EOD!AA13+MES_EOD!AB13</f>
        <v>0</v>
      </c>
      <c r="L13">
        <f>NDMC_EOD!AA13+NDMC_EOD!AB13</f>
        <v>2.08</v>
      </c>
      <c r="M13">
        <f>TPDDL_EOD!AA13+TPDDL_EOD!AB13</f>
        <v>10.45</v>
      </c>
      <c r="N13">
        <f t="shared" si="0"/>
        <v>35.17</v>
      </c>
      <c r="O13" s="112">
        <f t="shared" si="1"/>
        <v>0.42999999999999972</v>
      </c>
      <c r="P13">
        <v>14.808871197042935</v>
      </c>
      <c r="Q13">
        <v>8.1079328973557008</v>
      </c>
      <c r="R13">
        <v>0</v>
      </c>
      <c r="S13">
        <v>2.1054307648564117</v>
      </c>
      <c r="T13">
        <v>10.577765140744953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75</v>
      </c>
      <c r="G14">
        <f t="shared" si="5"/>
        <v>35.6</v>
      </c>
      <c r="H14" s="112"/>
      <c r="I14">
        <f>BRPL_EOD!AA14+BRPL_EOD!AB14</f>
        <v>14.63</v>
      </c>
      <c r="J14">
        <f>BYPL_EOD!AA14+BYPL_EOD!AB14</f>
        <v>8.01</v>
      </c>
      <c r="K14">
        <f>MES_EOD!AA14+MES_EOD!AB14</f>
        <v>0</v>
      </c>
      <c r="L14">
        <f>NDMC_EOD!AA14+NDMC_EOD!AB14</f>
        <v>2.08</v>
      </c>
      <c r="M14">
        <f>TPDDL_EOD!AA14+TPDDL_EOD!AB14</f>
        <v>10.45</v>
      </c>
      <c r="N14">
        <f t="shared" si="0"/>
        <v>35.17</v>
      </c>
      <c r="O14" s="112">
        <f t="shared" si="1"/>
        <v>0.42999999999999972</v>
      </c>
      <c r="P14">
        <v>14.808871197042935</v>
      </c>
      <c r="Q14">
        <v>8.1079328973557008</v>
      </c>
      <c r="R14">
        <v>0</v>
      </c>
      <c r="S14">
        <v>2.1054307648564117</v>
      </c>
      <c r="T14">
        <v>10.577765140744953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75</v>
      </c>
      <c r="G15">
        <f t="shared" si="5"/>
        <v>35.6</v>
      </c>
      <c r="H15" s="112"/>
      <c r="I15">
        <f>BRPL_EOD!AA15+BRPL_EOD!AB15</f>
        <v>14.63</v>
      </c>
      <c r="J15">
        <f>BYPL_EOD!AA15+BYPL_EOD!AB15</f>
        <v>8.01</v>
      </c>
      <c r="K15">
        <f>MES_EOD!AA15+MES_EOD!AB15</f>
        <v>0</v>
      </c>
      <c r="L15">
        <f>NDMC_EOD!AA15+NDMC_EOD!AB15</f>
        <v>2.08</v>
      </c>
      <c r="M15">
        <f>TPDDL_EOD!AA15+TPDDL_EOD!AB15</f>
        <v>10.45</v>
      </c>
      <c r="N15">
        <f t="shared" si="0"/>
        <v>35.17</v>
      </c>
      <c r="O15" s="112">
        <f t="shared" si="1"/>
        <v>0.42999999999999972</v>
      </c>
      <c r="P15">
        <v>14.808871197042935</v>
      </c>
      <c r="Q15">
        <v>8.1079328973557008</v>
      </c>
      <c r="R15">
        <v>0</v>
      </c>
      <c r="S15">
        <v>2.1054307648564117</v>
      </c>
      <c r="T15">
        <v>10.577765140744953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75</v>
      </c>
      <c r="G16">
        <f t="shared" si="5"/>
        <v>35.6</v>
      </c>
      <c r="H16" s="112"/>
      <c r="I16">
        <f>BRPL_EOD!AA16+BRPL_EOD!AB16</f>
        <v>14.63</v>
      </c>
      <c r="J16">
        <f>BYPL_EOD!AA16+BYPL_EOD!AB16</f>
        <v>8.01</v>
      </c>
      <c r="K16">
        <f>MES_EOD!AA16+MES_EOD!AB16</f>
        <v>0</v>
      </c>
      <c r="L16">
        <f>NDMC_EOD!AA16+NDMC_EOD!AB16</f>
        <v>2.08</v>
      </c>
      <c r="M16">
        <f>TPDDL_EOD!AA16+TPDDL_EOD!AB16</f>
        <v>10.45</v>
      </c>
      <c r="N16">
        <f t="shared" si="0"/>
        <v>35.17</v>
      </c>
      <c r="O16" s="112">
        <f t="shared" si="1"/>
        <v>0.42999999999999972</v>
      </c>
      <c r="P16">
        <v>14.808871197042935</v>
      </c>
      <c r="Q16">
        <v>8.1079328973557008</v>
      </c>
      <c r="R16">
        <v>0</v>
      </c>
      <c r="S16">
        <v>2.1054307648564117</v>
      </c>
      <c r="T16">
        <v>10.577765140744953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75</v>
      </c>
      <c r="G17">
        <f t="shared" si="5"/>
        <v>35.6</v>
      </c>
      <c r="H17" s="112"/>
      <c r="I17">
        <f>BRPL_EOD!AA17+BRPL_EOD!AB17</f>
        <v>14.63</v>
      </c>
      <c r="J17">
        <f>BYPL_EOD!AA17+BYPL_EOD!AB17</f>
        <v>8.01</v>
      </c>
      <c r="K17">
        <f>MES_EOD!AA17+MES_EOD!AB17</f>
        <v>0</v>
      </c>
      <c r="L17">
        <f>NDMC_EOD!AA17+NDMC_EOD!AB17</f>
        <v>2.08</v>
      </c>
      <c r="M17">
        <f>TPDDL_EOD!AA17+TPDDL_EOD!AB17</f>
        <v>10.45</v>
      </c>
      <c r="N17">
        <f t="shared" si="0"/>
        <v>35.17</v>
      </c>
      <c r="O17" s="112">
        <f t="shared" si="1"/>
        <v>0.42999999999999972</v>
      </c>
      <c r="P17">
        <v>14.808871197042935</v>
      </c>
      <c r="Q17">
        <v>8.1079328973557008</v>
      </c>
      <c r="R17">
        <v>0</v>
      </c>
      <c r="S17">
        <v>2.1054307648564117</v>
      </c>
      <c r="T17">
        <v>10.577765140744953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75</v>
      </c>
      <c r="G18">
        <f t="shared" si="5"/>
        <v>35.6</v>
      </c>
      <c r="H18" s="112"/>
      <c r="I18">
        <f>BRPL_EOD!AA18+BRPL_EOD!AB18</f>
        <v>14.63</v>
      </c>
      <c r="J18">
        <f>BYPL_EOD!AA18+BYPL_EOD!AB18</f>
        <v>8.01</v>
      </c>
      <c r="K18">
        <f>MES_EOD!AA18+MES_EOD!AB18</f>
        <v>0</v>
      </c>
      <c r="L18">
        <f>NDMC_EOD!AA18+NDMC_EOD!AB18</f>
        <v>2.08</v>
      </c>
      <c r="M18">
        <f>TPDDL_EOD!AA18+TPDDL_EOD!AB18</f>
        <v>10.45</v>
      </c>
      <c r="N18">
        <f t="shared" si="0"/>
        <v>35.17</v>
      </c>
      <c r="O18" s="112">
        <f t="shared" si="1"/>
        <v>0.42999999999999972</v>
      </c>
      <c r="P18">
        <v>14.808871197042935</v>
      </c>
      <c r="Q18">
        <v>8.1079328973557008</v>
      </c>
      <c r="R18">
        <v>0</v>
      </c>
      <c r="S18">
        <v>2.1054307648564117</v>
      </c>
      <c r="T18">
        <v>10.577765140744953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75</v>
      </c>
      <c r="G19">
        <f t="shared" si="5"/>
        <v>35.6</v>
      </c>
      <c r="H19" s="112"/>
      <c r="I19">
        <f>BRPL_EOD!AA19+BRPL_EOD!AB19</f>
        <v>14.63</v>
      </c>
      <c r="J19">
        <f>BYPL_EOD!AA19+BYPL_EOD!AB19</f>
        <v>8.01</v>
      </c>
      <c r="K19">
        <f>MES_EOD!AA19+MES_EOD!AB19</f>
        <v>0</v>
      </c>
      <c r="L19">
        <f>NDMC_EOD!AA19+NDMC_EOD!AB19</f>
        <v>2.08</v>
      </c>
      <c r="M19">
        <f>TPDDL_EOD!AA19+TPDDL_EOD!AB19</f>
        <v>10.45</v>
      </c>
      <c r="N19">
        <f t="shared" si="0"/>
        <v>35.17</v>
      </c>
      <c r="O19" s="112">
        <f t="shared" si="1"/>
        <v>0.42999999999999972</v>
      </c>
      <c r="P19">
        <v>14.808871197042935</v>
      </c>
      <c r="Q19">
        <v>8.1079328973557008</v>
      </c>
      <c r="R19">
        <v>0</v>
      </c>
      <c r="S19">
        <v>2.1054307648564117</v>
      </c>
      <c r="T19">
        <v>10.577765140744953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75</v>
      </c>
      <c r="G20">
        <f t="shared" si="5"/>
        <v>35.6</v>
      </c>
      <c r="H20" s="112"/>
      <c r="I20">
        <f>BRPL_EOD!AA20+BRPL_EOD!AB20</f>
        <v>14.63</v>
      </c>
      <c r="J20">
        <f>BYPL_EOD!AA20+BYPL_EOD!AB20</f>
        <v>8.01</v>
      </c>
      <c r="K20">
        <f>MES_EOD!AA20+MES_EOD!AB20</f>
        <v>0</v>
      </c>
      <c r="L20">
        <f>NDMC_EOD!AA20+NDMC_EOD!AB20</f>
        <v>2.08</v>
      </c>
      <c r="M20">
        <f>TPDDL_EOD!AA20+TPDDL_EOD!AB20</f>
        <v>10.45</v>
      </c>
      <c r="N20">
        <f t="shared" si="0"/>
        <v>35.17</v>
      </c>
      <c r="O20" s="112">
        <f t="shared" si="1"/>
        <v>0.42999999999999972</v>
      </c>
      <c r="P20">
        <v>14.808871197042935</v>
      </c>
      <c r="Q20">
        <v>8.1079328973557008</v>
      </c>
      <c r="R20">
        <v>0</v>
      </c>
      <c r="S20">
        <v>2.1054307648564117</v>
      </c>
      <c r="T20">
        <v>10.577765140744953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75</v>
      </c>
      <c r="G21">
        <f t="shared" si="5"/>
        <v>35.6</v>
      </c>
      <c r="H21" s="112"/>
      <c r="I21">
        <f>BRPL_EOD!AA21+BRPL_EOD!AB21</f>
        <v>14.63</v>
      </c>
      <c r="J21">
        <f>BYPL_EOD!AA21+BYPL_EOD!AB21</f>
        <v>8.01</v>
      </c>
      <c r="K21">
        <f>MES_EOD!AA21+MES_EOD!AB21</f>
        <v>0</v>
      </c>
      <c r="L21">
        <f>NDMC_EOD!AA21+NDMC_EOD!AB21</f>
        <v>2.08</v>
      </c>
      <c r="M21">
        <f>TPDDL_EOD!AA21+TPDDL_EOD!AB21</f>
        <v>10.45</v>
      </c>
      <c r="N21">
        <f t="shared" si="0"/>
        <v>35.17</v>
      </c>
      <c r="O21" s="112">
        <f t="shared" si="1"/>
        <v>0.42999999999999972</v>
      </c>
      <c r="P21">
        <v>14.808871197042935</v>
      </c>
      <c r="Q21">
        <v>8.1079328973557008</v>
      </c>
      <c r="R21">
        <v>0</v>
      </c>
      <c r="S21">
        <v>2.1054307648564117</v>
      </c>
      <c r="T21">
        <v>10.577765140744953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75</v>
      </c>
      <c r="G22">
        <f t="shared" si="5"/>
        <v>35.6</v>
      </c>
      <c r="H22" s="112"/>
      <c r="I22">
        <f>BRPL_EOD!AA22+BRPL_EOD!AB22</f>
        <v>14.63</v>
      </c>
      <c r="J22">
        <f>BYPL_EOD!AA22+BYPL_EOD!AB22</f>
        <v>8.01</v>
      </c>
      <c r="K22">
        <f>MES_EOD!AA22+MES_EOD!AB22</f>
        <v>0</v>
      </c>
      <c r="L22">
        <f>NDMC_EOD!AA22+NDMC_EOD!AB22</f>
        <v>2.08</v>
      </c>
      <c r="M22">
        <f>TPDDL_EOD!AA22+TPDDL_EOD!AB22</f>
        <v>10.45</v>
      </c>
      <c r="N22">
        <f t="shared" si="0"/>
        <v>35.17</v>
      </c>
      <c r="O22" s="112">
        <f t="shared" si="1"/>
        <v>0.42999999999999972</v>
      </c>
      <c r="P22">
        <v>14.808871197042935</v>
      </c>
      <c r="Q22">
        <v>8.1079328973557008</v>
      </c>
      <c r="R22">
        <v>0</v>
      </c>
      <c r="S22">
        <v>2.1054307648564117</v>
      </c>
      <c r="T22">
        <v>10.577765140744953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75</v>
      </c>
      <c r="G23">
        <f t="shared" si="5"/>
        <v>35.6</v>
      </c>
      <c r="H23" s="112"/>
      <c r="I23">
        <f>BRPL_EOD!AA23+BRPL_EOD!AB23</f>
        <v>14.63</v>
      </c>
      <c r="J23">
        <f>BYPL_EOD!AA23+BYPL_EOD!AB23</f>
        <v>8.01</v>
      </c>
      <c r="K23">
        <f>MES_EOD!AA23+MES_EOD!AB23</f>
        <v>0</v>
      </c>
      <c r="L23">
        <f>NDMC_EOD!AA23+NDMC_EOD!AB23</f>
        <v>2.08</v>
      </c>
      <c r="M23">
        <f>TPDDL_EOD!AA23+TPDDL_EOD!AB23</f>
        <v>10.45</v>
      </c>
      <c r="N23">
        <f t="shared" si="0"/>
        <v>35.17</v>
      </c>
      <c r="O23" s="112">
        <f t="shared" si="1"/>
        <v>0.42999999999999972</v>
      </c>
      <c r="P23">
        <v>14.808871197042935</v>
      </c>
      <c r="Q23">
        <v>8.1079328973557008</v>
      </c>
      <c r="R23">
        <v>0</v>
      </c>
      <c r="S23">
        <v>2.1054307648564117</v>
      </c>
      <c r="T23">
        <v>10.577765140744953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75</v>
      </c>
      <c r="G24">
        <f t="shared" si="5"/>
        <v>35.6</v>
      </c>
      <c r="H24" s="112"/>
      <c r="I24">
        <f>BRPL_EOD!AA24+BRPL_EOD!AB24</f>
        <v>14.63</v>
      </c>
      <c r="J24">
        <f>BYPL_EOD!AA24+BYPL_EOD!AB24</f>
        <v>8.01</v>
      </c>
      <c r="K24">
        <f>MES_EOD!AA24+MES_EOD!AB24</f>
        <v>0</v>
      </c>
      <c r="L24">
        <f>NDMC_EOD!AA24+NDMC_EOD!AB24</f>
        <v>2.08</v>
      </c>
      <c r="M24">
        <f>TPDDL_EOD!AA24+TPDDL_EOD!AB24</f>
        <v>10.45</v>
      </c>
      <c r="N24">
        <f t="shared" si="0"/>
        <v>35.17</v>
      </c>
      <c r="O24" s="112">
        <f t="shared" si="1"/>
        <v>0.42999999999999972</v>
      </c>
      <c r="P24">
        <v>14.808871197042935</v>
      </c>
      <c r="Q24">
        <v>8.1079328973557008</v>
      </c>
      <c r="R24">
        <v>0</v>
      </c>
      <c r="S24">
        <v>2.1054307648564117</v>
      </c>
      <c r="T24">
        <v>10.577765140744953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75</v>
      </c>
      <c r="G25">
        <f t="shared" si="5"/>
        <v>35.6</v>
      </c>
      <c r="H25" s="112"/>
      <c r="I25">
        <f>BRPL_EOD!AA25+BRPL_EOD!AB25</f>
        <v>14.63</v>
      </c>
      <c r="J25">
        <f>BYPL_EOD!AA25+BYPL_EOD!AB25</f>
        <v>8.01</v>
      </c>
      <c r="K25">
        <f>MES_EOD!AA25+MES_EOD!AB25</f>
        <v>0</v>
      </c>
      <c r="L25">
        <f>NDMC_EOD!AA25+NDMC_EOD!AB25</f>
        <v>2.08</v>
      </c>
      <c r="M25">
        <f>TPDDL_EOD!AA25+TPDDL_EOD!AB25</f>
        <v>10.45</v>
      </c>
      <c r="N25">
        <f t="shared" si="0"/>
        <v>35.17</v>
      </c>
      <c r="O25" s="112">
        <f t="shared" si="1"/>
        <v>0.42999999999999972</v>
      </c>
      <c r="P25">
        <v>14.808871197042935</v>
      </c>
      <c r="Q25">
        <v>8.1079328973557008</v>
      </c>
      <c r="R25">
        <v>0</v>
      </c>
      <c r="S25">
        <v>2.1054307648564117</v>
      </c>
      <c r="T25">
        <v>10.577765140744953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75</v>
      </c>
      <c r="G26">
        <f t="shared" si="5"/>
        <v>35.6</v>
      </c>
      <c r="H26" s="112"/>
      <c r="I26">
        <f>BRPL_EOD!AA26+BRPL_EOD!AB26</f>
        <v>14.63</v>
      </c>
      <c r="J26">
        <f>BYPL_EOD!AA26+BYPL_EOD!AB26</f>
        <v>8.01</v>
      </c>
      <c r="K26">
        <f>MES_EOD!AA26+MES_EOD!AB26</f>
        <v>0</v>
      </c>
      <c r="L26">
        <f>NDMC_EOD!AA26+NDMC_EOD!AB26</f>
        <v>2.08</v>
      </c>
      <c r="M26">
        <f>TPDDL_EOD!AA26+TPDDL_EOD!AB26</f>
        <v>10.45</v>
      </c>
      <c r="N26">
        <f t="shared" si="0"/>
        <v>35.17</v>
      </c>
      <c r="O26" s="112">
        <f t="shared" si="1"/>
        <v>0.42999999999999972</v>
      </c>
      <c r="P26">
        <v>14.808871197042935</v>
      </c>
      <c r="Q26">
        <v>8.1079328973557008</v>
      </c>
      <c r="R26">
        <v>0</v>
      </c>
      <c r="S26">
        <v>2.1054307648564117</v>
      </c>
      <c r="T26">
        <v>10.577765140744953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75</v>
      </c>
      <c r="G27">
        <f t="shared" si="5"/>
        <v>35.6</v>
      </c>
      <c r="H27" s="112"/>
      <c r="I27">
        <f>BRPL_EOD!AA27+BRPL_EOD!AB27</f>
        <v>14.63</v>
      </c>
      <c r="J27">
        <f>BYPL_EOD!AA27+BYPL_EOD!AB27</f>
        <v>8.01</v>
      </c>
      <c r="K27">
        <f>MES_EOD!AA27+MES_EOD!AB27</f>
        <v>0</v>
      </c>
      <c r="L27">
        <f>NDMC_EOD!AA27+NDMC_EOD!AB27</f>
        <v>2.08</v>
      </c>
      <c r="M27">
        <f>TPDDL_EOD!AA27+TPDDL_EOD!AB27</f>
        <v>10.45</v>
      </c>
      <c r="N27">
        <f t="shared" si="0"/>
        <v>35.17</v>
      </c>
      <c r="O27" s="112">
        <f t="shared" si="1"/>
        <v>0.42999999999999972</v>
      </c>
      <c r="P27">
        <v>14.808871197042935</v>
      </c>
      <c r="Q27">
        <v>8.1079328973557008</v>
      </c>
      <c r="R27">
        <v>0</v>
      </c>
      <c r="S27">
        <v>2.1054307648564117</v>
      </c>
      <c r="T27">
        <v>10.577765140744953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75</v>
      </c>
      <c r="G28">
        <f t="shared" si="5"/>
        <v>35.6</v>
      </c>
      <c r="H28" s="112"/>
      <c r="I28">
        <f>BRPL_EOD!AA28+BRPL_EOD!AB28</f>
        <v>14.63</v>
      </c>
      <c r="J28">
        <f>BYPL_EOD!AA28+BYPL_EOD!AB28</f>
        <v>8.01</v>
      </c>
      <c r="K28">
        <f>MES_EOD!AA28+MES_EOD!AB28</f>
        <v>0</v>
      </c>
      <c r="L28">
        <f>NDMC_EOD!AA28+NDMC_EOD!AB28</f>
        <v>2.08</v>
      </c>
      <c r="M28">
        <f>TPDDL_EOD!AA28+TPDDL_EOD!AB28</f>
        <v>10.45</v>
      </c>
      <c r="N28">
        <f t="shared" si="0"/>
        <v>35.17</v>
      </c>
      <c r="O28" s="112">
        <f t="shared" si="1"/>
        <v>0.42999999999999972</v>
      </c>
      <c r="P28">
        <v>14.808871197042935</v>
      </c>
      <c r="Q28">
        <v>8.1079328973557008</v>
      </c>
      <c r="R28">
        <v>0</v>
      </c>
      <c r="S28">
        <v>2.1054307648564117</v>
      </c>
      <c r="T28">
        <v>10.577765140744953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75</v>
      </c>
      <c r="G29">
        <f t="shared" si="5"/>
        <v>35.6</v>
      </c>
      <c r="H29" s="112"/>
      <c r="I29">
        <f>BRPL_EOD!AA29+BRPL_EOD!AB29</f>
        <v>14.63</v>
      </c>
      <c r="J29">
        <f>BYPL_EOD!AA29+BYPL_EOD!AB29</f>
        <v>8.01</v>
      </c>
      <c r="K29">
        <f>MES_EOD!AA29+MES_EOD!AB29</f>
        <v>0</v>
      </c>
      <c r="L29">
        <f>NDMC_EOD!AA29+NDMC_EOD!AB29</f>
        <v>2.08</v>
      </c>
      <c r="M29">
        <f>TPDDL_EOD!AA29+TPDDL_EOD!AB29</f>
        <v>10.45</v>
      </c>
      <c r="N29">
        <f t="shared" si="0"/>
        <v>35.17</v>
      </c>
      <c r="O29" s="112">
        <f t="shared" si="1"/>
        <v>0.42999999999999972</v>
      </c>
      <c r="P29">
        <v>14.808871197042935</v>
      </c>
      <c r="Q29">
        <v>8.1079328973557008</v>
      </c>
      <c r="R29">
        <v>0</v>
      </c>
      <c r="S29">
        <v>2.1054307648564117</v>
      </c>
      <c r="T29">
        <v>10.577765140744953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75</v>
      </c>
      <c r="G30">
        <f t="shared" si="5"/>
        <v>35.6</v>
      </c>
      <c r="H30" s="112"/>
      <c r="I30">
        <f>BRPL_EOD!AA30+BRPL_EOD!AB30</f>
        <v>14.63</v>
      </c>
      <c r="J30">
        <f>BYPL_EOD!AA30+BYPL_EOD!AB30</f>
        <v>8.01</v>
      </c>
      <c r="K30">
        <f>MES_EOD!AA30+MES_EOD!AB30</f>
        <v>0</v>
      </c>
      <c r="L30">
        <f>NDMC_EOD!AA30+NDMC_EOD!AB30</f>
        <v>2.08</v>
      </c>
      <c r="M30">
        <f>TPDDL_EOD!AA30+TPDDL_EOD!AB30</f>
        <v>10.45</v>
      </c>
      <c r="N30">
        <f t="shared" si="0"/>
        <v>35.17</v>
      </c>
      <c r="O30" s="112">
        <f t="shared" si="1"/>
        <v>0.42999999999999972</v>
      </c>
      <c r="P30">
        <v>14.808871197042935</v>
      </c>
      <c r="Q30">
        <v>8.1079328973557008</v>
      </c>
      <c r="R30">
        <v>0</v>
      </c>
      <c r="S30">
        <v>2.1054307648564117</v>
      </c>
      <c r="T30">
        <v>10.577765140744953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75</v>
      </c>
      <c r="G31">
        <f t="shared" si="5"/>
        <v>35.6</v>
      </c>
      <c r="H31" s="112"/>
      <c r="I31">
        <f>BRPL_EOD!AA31+BRPL_EOD!AB31</f>
        <v>14.63</v>
      </c>
      <c r="J31">
        <f>BYPL_EOD!AA31+BYPL_EOD!AB31</f>
        <v>8.01</v>
      </c>
      <c r="K31">
        <f>MES_EOD!AA31+MES_EOD!AB31</f>
        <v>0</v>
      </c>
      <c r="L31">
        <f>NDMC_EOD!AA31+NDMC_EOD!AB31</f>
        <v>2.08</v>
      </c>
      <c r="M31">
        <f>TPDDL_EOD!AA31+TPDDL_EOD!AB31</f>
        <v>10.45</v>
      </c>
      <c r="N31">
        <f t="shared" si="0"/>
        <v>35.17</v>
      </c>
      <c r="O31" s="112">
        <f t="shared" si="1"/>
        <v>0.42999999999999972</v>
      </c>
      <c r="P31">
        <v>14.808871197042935</v>
      </c>
      <c r="Q31">
        <v>8.1079328973557008</v>
      </c>
      <c r="R31">
        <v>0</v>
      </c>
      <c r="S31">
        <v>2.1054307648564117</v>
      </c>
      <c r="T31">
        <v>10.577765140744953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75</v>
      </c>
      <c r="G32">
        <f t="shared" si="5"/>
        <v>35.6</v>
      </c>
      <c r="H32" s="112"/>
      <c r="I32">
        <f>BRPL_EOD!AA32+BRPL_EOD!AB32</f>
        <v>14.63</v>
      </c>
      <c r="J32">
        <f>BYPL_EOD!AA32+BYPL_EOD!AB32</f>
        <v>8.01</v>
      </c>
      <c r="K32">
        <f>MES_EOD!AA32+MES_EOD!AB32</f>
        <v>0</v>
      </c>
      <c r="L32">
        <f>NDMC_EOD!AA32+NDMC_EOD!AB32</f>
        <v>2.08</v>
      </c>
      <c r="M32">
        <f>TPDDL_EOD!AA32+TPDDL_EOD!AB32</f>
        <v>10.45</v>
      </c>
      <c r="N32">
        <f t="shared" si="0"/>
        <v>35.17</v>
      </c>
      <c r="O32" s="112">
        <f t="shared" si="1"/>
        <v>0.42999999999999972</v>
      </c>
      <c r="P32">
        <v>14.808871197042935</v>
      </c>
      <c r="Q32">
        <v>8.1079328973557008</v>
      </c>
      <c r="R32">
        <v>0</v>
      </c>
      <c r="S32">
        <v>2.1054307648564117</v>
      </c>
      <c r="T32">
        <v>10.577765140744953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75</v>
      </c>
      <c r="G33">
        <f t="shared" si="5"/>
        <v>35.6</v>
      </c>
      <c r="H33" s="112"/>
      <c r="I33">
        <f>BRPL_EOD!AA33+BRPL_EOD!AB33</f>
        <v>14.63</v>
      </c>
      <c r="J33">
        <f>BYPL_EOD!AA33+BYPL_EOD!AB33</f>
        <v>8.01</v>
      </c>
      <c r="K33">
        <f>MES_EOD!AA33+MES_EOD!AB33</f>
        <v>0</v>
      </c>
      <c r="L33">
        <f>NDMC_EOD!AA33+NDMC_EOD!AB33</f>
        <v>2.08</v>
      </c>
      <c r="M33">
        <f>TPDDL_EOD!AA33+TPDDL_EOD!AB33</f>
        <v>10.45</v>
      </c>
      <c r="N33">
        <f t="shared" si="0"/>
        <v>35.17</v>
      </c>
      <c r="O33" s="112">
        <f t="shared" si="1"/>
        <v>0.42999999999999972</v>
      </c>
      <c r="P33">
        <v>14.808871197042935</v>
      </c>
      <c r="Q33">
        <v>8.1079328973557008</v>
      </c>
      <c r="R33">
        <v>0</v>
      </c>
      <c r="S33">
        <v>2.1054307648564117</v>
      </c>
      <c r="T33">
        <v>10.577765140744953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75</v>
      </c>
      <c r="G34">
        <f t="shared" si="5"/>
        <v>34.6</v>
      </c>
      <c r="H34" s="112"/>
      <c r="I34">
        <f>BRPL_EOD!AA34+BRPL_EOD!AB34</f>
        <v>14.05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10.039999999999999</v>
      </c>
      <c r="N34">
        <f t="shared" si="0"/>
        <v>34.17</v>
      </c>
      <c r="O34" s="112">
        <f t="shared" si="1"/>
        <v>0.42999999999999972</v>
      </c>
      <c r="P34">
        <v>14.226807140766756</v>
      </c>
      <c r="Q34">
        <v>8.1006731050629206</v>
      </c>
      <c r="R34">
        <v>0</v>
      </c>
      <c r="S34">
        <v>2.1061750073163594</v>
      </c>
      <c r="T34">
        <v>10.166344746853964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75</v>
      </c>
      <c r="G35">
        <f t="shared" si="5"/>
        <v>34.6</v>
      </c>
      <c r="H35" s="112"/>
      <c r="I35">
        <f>BRPL_EOD!AA35+BRPL_EOD!AB35</f>
        <v>14.05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10.039999999999999</v>
      </c>
      <c r="N35">
        <f t="shared" si="0"/>
        <v>34.17</v>
      </c>
      <c r="O35" s="112">
        <f t="shared" si="1"/>
        <v>0.42999999999999972</v>
      </c>
      <c r="P35">
        <v>14.226807140766756</v>
      </c>
      <c r="Q35">
        <v>8.1006731050629206</v>
      </c>
      <c r="R35">
        <v>0</v>
      </c>
      <c r="S35">
        <v>2.1061750073163594</v>
      </c>
      <c r="T35">
        <v>10.166344746853964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75</v>
      </c>
      <c r="G36">
        <f t="shared" si="5"/>
        <v>34.6</v>
      </c>
      <c r="H36" s="112"/>
      <c r="I36">
        <f>BRPL_EOD!AA36+BRPL_EOD!AB36</f>
        <v>14.05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10.039999999999999</v>
      </c>
      <c r="N36">
        <f t="shared" si="0"/>
        <v>34.17</v>
      </c>
      <c r="O36" s="112">
        <f t="shared" si="1"/>
        <v>0.42999999999999972</v>
      </c>
      <c r="P36">
        <v>14.226807140766756</v>
      </c>
      <c r="Q36">
        <v>8.1006731050629206</v>
      </c>
      <c r="R36">
        <v>0</v>
      </c>
      <c r="S36">
        <v>2.1061750073163594</v>
      </c>
      <c r="T36">
        <v>10.166344746853964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14.05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10.039999999999999</v>
      </c>
      <c r="N37">
        <f t="shared" si="0"/>
        <v>34.17</v>
      </c>
      <c r="O37" s="112">
        <f t="shared" si="1"/>
        <v>0.42999999999999972</v>
      </c>
      <c r="P37">
        <v>14.226807140766756</v>
      </c>
      <c r="Q37">
        <v>8.1006731050629206</v>
      </c>
      <c r="R37">
        <v>0</v>
      </c>
      <c r="S37">
        <v>2.1061750073163594</v>
      </c>
      <c r="T37">
        <v>10.166344746853964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14.05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10.039999999999999</v>
      </c>
      <c r="N38">
        <f t="shared" si="0"/>
        <v>34.17</v>
      </c>
      <c r="O38" s="112">
        <f t="shared" si="1"/>
        <v>0.42999999999999972</v>
      </c>
      <c r="P38">
        <v>14.226807140766756</v>
      </c>
      <c r="Q38">
        <v>8.1006731050629206</v>
      </c>
      <c r="R38">
        <v>0</v>
      </c>
      <c r="S38">
        <v>2.1061750073163594</v>
      </c>
      <c r="T38">
        <v>10.166344746853964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75</v>
      </c>
      <c r="G39">
        <f t="shared" si="5"/>
        <v>34.299999999999997</v>
      </c>
      <c r="H39" s="112"/>
      <c r="I39">
        <f>BRPL_EOD!AA39+BRPL_EOD!AB39</f>
        <v>14.05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10.039999999999999</v>
      </c>
      <c r="N39">
        <f t="shared" si="0"/>
        <v>34.17</v>
      </c>
      <c r="O39" s="112">
        <f t="shared" si="1"/>
        <v>0.12999999999999545</v>
      </c>
      <c r="P39">
        <v>14.103453321627157</v>
      </c>
      <c r="Q39">
        <v>8.0304360550190221</v>
      </c>
      <c r="R39">
        <v>0</v>
      </c>
      <c r="S39">
        <v>2.0879133743049456</v>
      </c>
      <c r="T39">
        <v>10.078197249048872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75</v>
      </c>
      <c r="G40">
        <f t="shared" si="5"/>
        <v>34.299999999999997</v>
      </c>
      <c r="H40" s="112"/>
      <c r="I40">
        <f>BRPL_EOD!AA40+BRPL_EOD!AB40</f>
        <v>14.05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10.039999999999999</v>
      </c>
      <c r="N40">
        <f t="shared" si="0"/>
        <v>34.17</v>
      </c>
      <c r="O40" s="112">
        <f t="shared" si="1"/>
        <v>0.12999999999999545</v>
      </c>
      <c r="P40">
        <v>14.103453321627157</v>
      </c>
      <c r="Q40">
        <v>8.0304360550190221</v>
      </c>
      <c r="R40">
        <v>0</v>
      </c>
      <c r="S40">
        <v>2.0879133743049456</v>
      </c>
      <c r="T40">
        <v>10.078197249048872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75</v>
      </c>
      <c r="G41">
        <f t="shared" si="5"/>
        <v>34.299999999999997</v>
      </c>
      <c r="H41" s="112"/>
      <c r="I41">
        <f>BRPL_EOD!AA41+BRPL_EOD!AB41</f>
        <v>14.05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10.039999999999999</v>
      </c>
      <c r="N41">
        <f t="shared" si="0"/>
        <v>34.17</v>
      </c>
      <c r="O41" s="112">
        <f t="shared" si="1"/>
        <v>0.12999999999999545</v>
      </c>
      <c r="P41">
        <v>14.103453321627157</v>
      </c>
      <c r="Q41">
        <v>8.0304360550190221</v>
      </c>
      <c r="R41">
        <v>0</v>
      </c>
      <c r="S41">
        <v>2.0879133743049456</v>
      </c>
      <c r="T41">
        <v>10.078197249048872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75</v>
      </c>
      <c r="G42">
        <f t="shared" si="5"/>
        <v>34.299999999999997</v>
      </c>
      <c r="H42" s="112"/>
      <c r="I42">
        <f>BRPL_EOD!AA42+BRPL_EOD!AB42</f>
        <v>14.05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10.039999999999999</v>
      </c>
      <c r="N42">
        <f t="shared" si="0"/>
        <v>34.17</v>
      </c>
      <c r="O42" s="112">
        <f t="shared" si="1"/>
        <v>0.12999999999999545</v>
      </c>
      <c r="P42">
        <v>14.103453321627157</v>
      </c>
      <c r="Q42">
        <v>8.0304360550190221</v>
      </c>
      <c r="R42">
        <v>0</v>
      </c>
      <c r="S42">
        <v>2.0879133743049456</v>
      </c>
      <c r="T42">
        <v>10.078197249048872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75</v>
      </c>
      <c r="G43">
        <f t="shared" si="5"/>
        <v>34.299999999999997</v>
      </c>
      <c r="H43" s="112"/>
      <c r="I43">
        <f>BRPL_EOD!AA43+BRPL_EOD!AB43</f>
        <v>14.05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10.039999999999999</v>
      </c>
      <c r="N43">
        <f t="shared" si="0"/>
        <v>34.17</v>
      </c>
      <c r="O43" s="112">
        <f t="shared" si="1"/>
        <v>0.12999999999999545</v>
      </c>
      <c r="P43">
        <v>14.103453321627157</v>
      </c>
      <c r="Q43">
        <v>8.0304360550190221</v>
      </c>
      <c r="R43">
        <v>0</v>
      </c>
      <c r="S43">
        <v>2.0879133743049456</v>
      </c>
      <c r="T43">
        <v>10.078197249048872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75</v>
      </c>
      <c r="G44">
        <f t="shared" si="5"/>
        <v>34.299999999999997</v>
      </c>
      <c r="H44" s="112"/>
      <c r="I44">
        <f>BRPL_EOD!AA44+BRPL_EOD!AB44</f>
        <v>14.05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10.039999999999999</v>
      </c>
      <c r="N44">
        <f t="shared" si="0"/>
        <v>34.17</v>
      </c>
      <c r="O44" s="112">
        <f t="shared" si="1"/>
        <v>0.12999999999999545</v>
      </c>
      <c r="P44">
        <v>14.103453321627157</v>
      </c>
      <c r="Q44">
        <v>8.0304360550190221</v>
      </c>
      <c r="R44">
        <v>0</v>
      </c>
      <c r="S44">
        <v>2.0879133743049456</v>
      </c>
      <c r="T44">
        <v>10.078197249048872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75</v>
      </c>
      <c r="G45">
        <f t="shared" si="5"/>
        <v>34.299999999999997</v>
      </c>
      <c r="H45" s="112"/>
      <c r="I45">
        <f>BRPL_EOD!AA45+BRPL_EOD!AB45</f>
        <v>14.05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10.039999999999999</v>
      </c>
      <c r="N45">
        <f t="shared" si="0"/>
        <v>34.17</v>
      </c>
      <c r="O45" s="112">
        <f t="shared" si="1"/>
        <v>0.12999999999999545</v>
      </c>
      <c r="P45">
        <v>14.103453321627157</v>
      </c>
      <c r="Q45">
        <v>8.0304360550190221</v>
      </c>
      <c r="R45">
        <v>0</v>
      </c>
      <c r="S45">
        <v>2.0879133743049456</v>
      </c>
      <c r="T45">
        <v>10.078197249048872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75</v>
      </c>
      <c r="G46">
        <f t="shared" si="5"/>
        <v>34.299999999999997</v>
      </c>
      <c r="H46" s="112"/>
      <c r="I46">
        <f>BRPL_EOD!AA46+BRPL_EOD!AB46</f>
        <v>14.05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10.039999999999999</v>
      </c>
      <c r="N46">
        <f t="shared" si="0"/>
        <v>34.17</v>
      </c>
      <c r="O46" s="112">
        <f t="shared" si="1"/>
        <v>0.12999999999999545</v>
      </c>
      <c r="P46">
        <v>14.103453321627157</v>
      </c>
      <c r="Q46">
        <v>8.0304360550190221</v>
      </c>
      <c r="R46">
        <v>0</v>
      </c>
      <c r="S46">
        <v>2.0879133743049456</v>
      </c>
      <c r="T46">
        <v>10.078197249048872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75</v>
      </c>
      <c r="G47">
        <f t="shared" si="5"/>
        <v>34.299999999999997</v>
      </c>
      <c r="H47" s="112"/>
      <c r="I47">
        <f>BRPL_EOD!AA47+BRPL_EOD!AB47</f>
        <v>14.05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10.039999999999999</v>
      </c>
      <c r="N47">
        <f t="shared" si="0"/>
        <v>34.17</v>
      </c>
      <c r="O47" s="112">
        <f t="shared" si="1"/>
        <v>0.12999999999999545</v>
      </c>
      <c r="P47">
        <v>14.103453321627157</v>
      </c>
      <c r="Q47">
        <v>8.0304360550190221</v>
      </c>
      <c r="R47">
        <v>0</v>
      </c>
      <c r="S47">
        <v>2.0879133743049456</v>
      </c>
      <c r="T47">
        <v>10.078197249048872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75</v>
      </c>
      <c r="G48">
        <f t="shared" si="5"/>
        <v>34.299999999999997</v>
      </c>
      <c r="H48" s="112"/>
      <c r="I48">
        <f>BRPL_EOD!AA48+BRPL_EOD!AB48</f>
        <v>14.05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10.039999999999999</v>
      </c>
      <c r="N48">
        <f t="shared" si="0"/>
        <v>34.17</v>
      </c>
      <c r="O48" s="112">
        <f t="shared" si="1"/>
        <v>0.12999999999999545</v>
      </c>
      <c r="P48">
        <v>14.103453321627157</v>
      </c>
      <c r="Q48">
        <v>8.0304360550190221</v>
      </c>
      <c r="R48">
        <v>0</v>
      </c>
      <c r="S48">
        <v>2.0879133743049456</v>
      </c>
      <c r="T48">
        <v>10.078197249048872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75</v>
      </c>
      <c r="G49">
        <f t="shared" si="5"/>
        <v>34.299999999999997</v>
      </c>
      <c r="H49" s="112"/>
      <c r="I49">
        <f>BRPL_EOD!AA49+BRPL_EOD!AB49</f>
        <v>14.05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10.039999999999999</v>
      </c>
      <c r="N49">
        <f t="shared" si="0"/>
        <v>34.17</v>
      </c>
      <c r="O49" s="112">
        <f t="shared" si="1"/>
        <v>0.12999999999999545</v>
      </c>
      <c r="P49">
        <v>14.103453321627157</v>
      </c>
      <c r="Q49">
        <v>8.0304360550190221</v>
      </c>
      <c r="R49">
        <v>0</v>
      </c>
      <c r="S49">
        <v>2.0879133743049456</v>
      </c>
      <c r="T49">
        <v>10.078197249048872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75</v>
      </c>
      <c r="G50">
        <f t="shared" si="5"/>
        <v>34.299999999999997</v>
      </c>
      <c r="H50" s="112"/>
      <c r="I50">
        <f>BRPL_EOD!AA50+BRPL_EOD!AB50</f>
        <v>14.05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10.039999999999999</v>
      </c>
      <c r="N50">
        <f t="shared" si="0"/>
        <v>34.17</v>
      </c>
      <c r="O50" s="112">
        <f t="shared" si="1"/>
        <v>0.12999999999999545</v>
      </c>
      <c r="P50">
        <v>14.103453321627157</v>
      </c>
      <c r="Q50">
        <v>8.0304360550190221</v>
      </c>
      <c r="R50">
        <v>0</v>
      </c>
      <c r="S50">
        <v>2.0879133743049456</v>
      </c>
      <c r="T50">
        <v>10.078197249048872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75</v>
      </c>
      <c r="G51">
        <f t="shared" si="5"/>
        <v>34.299999999999997</v>
      </c>
      <c r="H51" s="112"/>
      <c r="I51">
        <f>BRPL_EOD!AA51+BRPL_EOD!AB51</f>
        <v>14.05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10.039999999999999</v>
      </c>
      <c r="N51">
        <f t="shared" si="0"/>
        <v>34.17</v>
      </c>
      <c r="O51" s="112">
        <f t="shared" si="1"/>
        <v>0.12999999999999545</v>
      </c>
      <c r="P51">
        <v>14.103453321627157</v>
      </c>
      <c r="Q51">
        <v>8.0304360550190221</v>
      </c>
      <c r="R51">
        <v>0</v>
      </c>
      <c r="S51">
        <v>2.0879133743049456</v>
      </c>
      <c r="T51">
        <v>10.078197249048872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75</v>
      </c>
      <c r="G52">
        <f t="shared" si="5"/>
        <v>34.299999999999997</v>
      </c>
      <c r="H52" s="112"/>
      <c r="I52">
        <f>BRPL_EOD!AA52+BRPL_EOD!AB52</f>
        <v>14.05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10.039999999999999</v>
      </c>
      <c r="N52">
        <f t="shared" si="0"/>
        <v>34.17</v>
      </c>
      <c r="O52" s="112">
        <f t="shared" si="1"/>
        <v>0.12999999999999545</v>
      </c>
      <c r="P52">
        <v>14.103453321627157</v>
      </c>
      <c r="Q52">
        <v>8.0304360550190221</v>
      </c>
      <c r="R52">
        <v>0</v>
      </c>
      <c r="S52">
        <v>2.0879133743049456</v>
      </c>
      <c r="T52">
        <v>10.078197249048872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75</v>
      </c>
      <c r="G53">
        <f t="shared" si="5"/>
        <v>34.299999999999997</v>
      </c>
      <c r="H53" s="112"/>
      <c r="I53">
        <f>BRPL_EOD!AA53+BRPL_EOD!AB53</f>
        <v>14.05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10.039999999999999</v>
      </c>
      <c r="N53">
        <f t="shared" si="0"/>
        <v>34.17</v>
      </c>
      <c r="O53" s="112">
        <f t="shared" si="1"/>
        <v>0.12999999999999545</v>
      </c>
      <c r="P53">
        <v>14.103453321627157</v>
      </c>
      <c r="Q53">
        <v>8.0304360550190221</v>
      </c>
      <c r="R53">
        <v>0</v>
      </c>
      <c r="S53">
        <v>2.0879133743049456</v>
      </c>
      <c r="T53">
        <v>10.078197249048872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75</v>
      </c>
      <c r="G54">
        <f t="shared" si="5"/>
        <v>34.299999999999997</v>
      </c>
      <c r="H54" s="112"/>
      <c r="I54">
        <f>BRPL_EOD!AA54+BRPL_EOD!AB54</f>
        <v>14.05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10.039999999999999</v>
      </c>
      <c r="N54">
        <f t="shared" si="0"/>
        <v>34.17</v>
      </c>
      <c r="O54" s="112">
        <f t="shared" si="1"/>
        <v>0.12999999999999545</v>
      </c>
      <c r="P54">
        <v>14.103453321627157</v>
      </c>
      <c r="Q54">
        <v>8.0304360550190221</v>
      </c>
      <c r="R54">
        <v>0</v>
      </c>
      <c r="S54">
        <v>2.0879133743049456</v>
      </c>
      <c r="T54">
        <v>10.078197249048872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75</v>
      </c>
      <c r="G55">
        <f t="shared" si="5"/>
        <v>34.299999999999997</v>
      </c>
      <c r="H55" s="112"/>
      <c r="I55">
        <f>BRPL_EOD!AA55+BRPL_EOD!AB55</f>
        <v>14.05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10.039999999999999</v>
      </c>
      <c r="N55">
        <f t="shared" si="0"/>
        <v>34.17</v>
      </c>
      <c r="O55" s="112">
        <f t="shared" si="1"/>
        <v>0.12999999999999545</v>
      </c>
      <c r="P55">
        <v>14.103453321627157</v>
      </c>
      <c r="Q55">
        <v>8.0304360550190221</v>
      </c>
      <c r="R55">
        <v>0</v>
      </c>
      <c r="S55">
        <v>2.0879133743049456</v>
      </c>
      <c r="T55">
        <v>10.078197249048872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75</v>
      </c>
      <c r="G56">
        <f t="shared" si="5"/>
        <v>34.299999999999997</v>
      </c>
      <c r="H56" s="112"/>
      <c r="I56">
        <f>BRPL_EOD!AA56+BRPL_EOD!AB56</f>
        <v>14.05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10.039999999999999</v>
      </c>
      <c r="N56">
        <f t="shared" si="0"/>
        <v>34.17</v>
      </c>
      <c r="O56" s="112">
        <f t="shared" si="1"/>
        <v>0.12999999999999545</v>
      </c>
      <c r="P56">
        <v>14.103453321627157</v>
      </c>
      <c r="Q56">
        <v>8.0304360550190221</v>
      </c>
      <c r="R56">
        <v>0</v>
      </c>
      <c r="S56">
        <v>2.0879133743049456</v>
      </c>
      <c r="T56">
        <v>10.078197249048872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75</v>
      </c>
      <c r="G57">
        <f t="shared" si="5"/>
        <v>34.299999999999997</v>
      </c>
      <c r="H57" s="112"/>
      <c r="I57">
        <f>BRPL_EOD!AA57+BRPL_EOD!AB57</f>
        <v>14.05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10.039999999999999</v>
      </c>
      <c r="N57">
        <f t="shared" si="0"/>
        <v>34.17</v>
      </c>
      <c r="O57" s="112">
        <f t="shared" si="1"/>
        <v>0.12999999999999545</v>
      </c>
      <c r="P57">
        <v>14.103453321627157</v>
      </c>
      <c r="Q57">
        <v>8.0304360550190221</v>
      </c>
      <c r="R57">
        <v>0</v>
      </c>
      <c r="S57">
        <v>2.0879133743049456</v>
      </c>
      <c r="T57">
        <v>10.078197249048872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75</v>
      </c>
      <c r="G58">
        <f t="shared" si="5"/>
        <v>34.299999999999997</v>
      </c>
      <c r="H58" s="112"/>
      <c r="I58">
        <f>BRPL_EOD!AA58+BRPL_EOD!AB58</f>
        <v>14.05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10.039999999999999</v>
      </c>
      <c r="N58">
        <f t="shared" si="0"/>
        <v>34.17</v>
      </c>
      <c r="O58" s="112">
        <f t="shared" si="1"/>
        <v>0.12999999999999545</v>
      </c>
      <c r="P58">
        <v>14.103453321627157</v>
      </c>
      <c r="Q58">
        <v>8.0304360550190221</v>
      </c>
      <c r="R58">
        <v>0</v>
      </c>
      <c r="S58">
        <v>2.0879133743049456</v>
      </c>
      <c r="T58">
        <v>10.078197249048872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75</v>
      </c>
      <c r="G59">
        <f t="shared" si="5"/>
        <v>34.299999999999997</v>
      </c>
      <c r="H59" s="112"/>
      <c r="I59">
        <f>BRPL_EOD!AA59+BRPL_EOD!AB59</f>
        <v>14.05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10.039999999999999</v>
      </c>
      <c r="N59">
        <f t="shared" si="0"/>
        <v>34.17</v>
      </c>
      <c r="O59" s="112">
        <f t="shared" si="1"/>
        <v>0.12999999999999545</v>
      </c>
      <c r="P59">
        <v>14.103453321627157</v>
      </c>
      <c r="Q59">
        <v>8.0304360550190221</v>
      </c>
      <c r="R59">
        <v>0</v>
      </c>
      <c r="S59">
        <v>2.0879133743049456</v>
      </c>
      <c r="T59">
        <v>10.078197249048872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75</v>
      </c>
      <c r="G60">
        <f t="shared" si="5"/>
        <v>34.299999999999997</v>
      </c>
      <c r="H60" s="112"/>
      <c r="I60">
        <f>BRPL_EOD!AA60+BRPL_EOD!AB60</f>
        <v>14.05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10.039999999999999</v>
      </c>
      <c r="N60">
        <f t="shared" si="0"/>
        <v>34.17</v>
      </c>
      <c r="O60" s="112">
        <f t="shared" si="1"/>
        <v>0.12999999999999545</v>
      </c>
      <c r="P60">
        <v>14.103453321627157</v>
      </c>
      <c r="Q60">
        <v>8.0304360550190221</v>
      </c>
      <c r="R60">
        <v>0</v>
      </c>
      <c r="S60">
        <v>2.0879133743049456</v>
      </c>
      <c r="T60">
        <v>10.078197249048872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75</v>
      </c>
      <c r="G61">
        <f t="shared" si="5"/>
        <v>34.299999999999997</v>
      </c>
      <c r="H61" s="112"/>
      <c r="I61">
        <f>BRPL_EOD!AA61+BRPL_EOD!AB61</f>
        <v>14.05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10.039999999999999</v>
      </c>
      <c r="N61">
        <f t="shared" si="0"/>
        <v>34.17</v>
      </c>
      <c r="O61" s="112">
        <f t="shared" si="1"/>
        <v>0.12999999999999545</v>
      </c>
      <c r="P61">
        <v>14.103453321627157</v>
      </c>
      <c r="Q61">
        <v>8.0304360550190221</v>
      </c>
      <c r="R61">
        <v>0</v>
      </c>
      <c r="S61">
        <v>2.0879133743049456</v>
      </c>
      <c r="T61">
        <v>10.078197249048872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75</v>
      </c>
      <c r="G62">
        <f t="shared" si="5"/>
        <v>34.299999999999997</v>
      </c>
      <c r="H62" s="112"/>
      <c r="I62">
        <f>BRPL_EOD!AA62+BRPL_EOD!AB62</f>
        <v>14.05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10.039999999999999</v>
      </c>
      <c r="N62">
        <f t="shared" si="0"/>
        <v>34.17</v>
      </c>
      <c r="O62" s="112">
        <f t="shared" si="1"/>
        <v>0.12999999999999545</v>
      </c>
      <c r="P62">
        <v>14.103453321627157</v>
      </c>
      <c r="Q62">
        <v>8.0304360550190221</v>
      </c>
      <c r="R62">
        <v>0</v>
      </c>
      <c r="S62">
        <v>2.0879133743049456</v>
      </c>
      <c r="T62">
        <v>10.078197249048872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75</v>
      </c>
      <c r="G63">
        <f t="shared" si="5"/>
        <v>34.299999999999997</v>
      </c>
      <c r="H63" s="112"/>
      <c r="I63">
        <f>BRPL_EOD!AA63+BRPL_EOD!AB63</f>
        <v>14.05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10.039999999999999</v>
      </c>
      <c r="N63">
        <f t="shared" si="0"/>
        <v>34.17</v>
      </c>
      <c r="O63" s="112">
        <f t="shared" si="1"/>
        <v>0.12999999999999545</v>
      </c>
      <c r="P63">
        <v>14.103453321627157</v>
      </c>
      <c r="Q63">
        <v>8.0304360550190221</v>
      </c>
      <c r="R63">
        <v>0</v>
      </c>
      <c r="S63">
        <v>2.0879133743049456</v>
      </c>
      <c r="T63">
        <v>10.078197249048872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75</v>
      </c>
      <c r="G64">
        <f t="shared" si="5"/>
        <v>34.299999999999997</v>
      </c>
      <c r="H64" s="112"/>
      <c r="I64">
        <f>BRPL_EOD!AA64+BRPL_EOD!AB64</f>
        <v>14.05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10.039999999999999</v>
      </c>
      <c r="N64">
        <f t="shared" si="0"/>
        <v>34.17</v>
      </c>
      <c r="O64" s="112">
        <f t="shared" si="1"/>
        <v>0.12999999999999545</v>
      </c>
      <c r="P64">
        <v>14.103453321627157</v>
      </c>
      <c r="Q64">
        <v>8.0304360550190221</v>
      </c>
      <c r="R64">
        <v>0</v>
      </c>
      <c r="S64">
        <v>2.0879133743049456</v>
      </c>
      <c r="T64">
        <v>10.078197249048872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75</v>
      </c>
      <c r="G65">
        <f t="shared" si="5"/>
        <v>34.299999999999997</v>
      </c>
      <c r="H65" s="112"/>
      <c r="I65">
        <f>BRPL_EOD!AA65+BRPL_EOD!AB65</f>
        <v>14.05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10.039999999999999</v>
      </c>
      <c r="N65">
        <f t="shared" si="0"/>
        <v>34.17</v>
      </c>
      <c r="O65" s="112">
        <f t="shared" si="1"/>
        <v>0.12999999999999545</v>
      </c>
      <c r="P65">
        <v>14.103453321627157</v>
      </c>
      <c r="Q65">
        <v>8.0304360550190221</v>
      </c>
      <c r="R65">
        <v>0</v>
      </c>
      <c r="S65">
        <v>2.0879133743049456</v>
      </c>
      <c r="T65">
        <v>10.078197249048872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75</v>
      </c>
      <c r="G66">
        <f t="shared" si="5"/>
        <v>34.299999999999997</v>
      </c>
      <c r="H66" s="112"/>
      <c r="I66">
        <f>BRPL_EOD!AA66+BRPL_EOD!AB66</f>
        <v>14.05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10.039999999999999</v>
      </c>
      <c r="N66">
        <f t="shared" si="0"/>
        <v>34.17</v>
      </c>
      <c r="O66" s="112">
        <f t="shared" si="1"/>
        <v>0.12999999999999545</v>
      </c>
      <c r="P66">
        <v>14.103453321627157</v>
      </c>
      <c r="Q66">
        <v>8.0304360550190221</v>
      </c>
      <c r="R66">
        <v>0</v>
      </c>
      <c r="S66">
        <v>2.0879133743049456</v>
      </c>
      <c r="T66">
        <v>10.078197249048872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75</v>
      </c>
      <c r="G67">
        <f t="shared" si="5"/>
        <v>34.299999999999997</v>
      </c>
      <c r="H67" s="112"/>
      <c r="I67">
        <f>BRPL_EOD!AA67+BRPL_EOD!AB67</f>
        <v>14.05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10.039999999999999</v>
      </c>
      <c r="N67">
        <f t="shared" ref="N67:N98" si="6">SUM(I67:M67)</f>
        <v>34.17</v>
      </c>
      <c r="O67" s="112">
        <f t="shared" ref="O67:O98" si="7">G67-N67</f>
        <v>0.12999999999999545</v>
      </c>
      <c r="P67">
        <v>14.103453321627157</v>
      </c>
      <c r="Q67">
        <v>8.0304360550190221</v>
      </c>
      <c r="R67">
        <v>0</v>
      </c>
      <c r="S67">
        <v>2.0879133743049456</v>
      </c>
      <c r="T67">
        <v>10.078197249048872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33.47</v>
      </c>
      <c r="E68">
        <f>GT!N68</f>
        <v>0</v>
      </c>
      <c r="F68">
        <f t="shared" ref="F68:F98" si="10">B68+C68</f>
        <v>75</v>
      </c>
      <c r="G68">
        <f t="shared" ref="G68:G98" si="11">D68+E68-X68</f>
        <v>33.47</v>
      </c>
      <c r="H68" s="112"/>
      <c r="I68">
        <f>BRPL_EOD!AA68+BRPL_EOD!AB68</f>
        <v>14.05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10.039999999999999</v>
      </c>
      <c r="N68">
        <f t="shared" si="6"/>
        <v>34.17</v>
      </c>
      <c r="O68" s="112">
        <f t="shared" si="7"/>
        <v>-0.70000000000000284</v>
      </c>
      <c r="P68">
        <v>13.762174422007609</v>
      </c>
      <c r="Q68">
        <v>7.8361135498975703</v>
      </c>
      <c r="R68">
        <v>0</v>
      </c>
      <c r="S68">
        <v>2.0373895229733683</v>
      </c>
      <c r="T68">
        <v>9.8343225051214507</v>
      </c>
      <c r="U68" s="114">
        <f t="shared" si="8"/>
        <v>33.47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75</v>
      </c>
      <c r="G69">
        <f t="shared" si="11"/>
        <v>34.299999999999997</v>
      </c>
      <c r="H69" s="112"/>
      <c r="I69">
        <f>BRPL_EOD!AA69+BRPL_EOD!AB69</f>
        <v>14.05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10.039999999999999</v>
      </c>
      <c r="N69">
        <f t="shared" si="6"/>
        <v>34.17</v>
      </c>
      <c r="O69" s="112">
        <f t="shared" si="7"/>
        <v>0.12999999999999545</v>
      </c>
      <c r="P69">
        <v>14.103453321627157</v>
      </c>
      <c r="Q69">
        <v>8.0304360550190221</v>
      </c>
      <c r="R69">
        <v>0</v>
      </c>
      <c r="S69">
        <v>2.0879133743049456</v>
      </c>
      <c r="T69">
        <v>10.078197249048872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75</v>
      </c>
      <c r="G70">
        <f t="shared" si="11"/>
        <v>34.299999999999997</v>
      </c>
      <c r="H70" s="112"/>
      <c r="I70">
        <f>BRPL_EOD!AA70+BRPL_EOD!AB70</f>
        <v>14.05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10.039999999999999</v>
      </c>
      <c r="N70">
        <f t="shared" si="6"/>
        <v>34.17</v>
      </c>
      <c r="O70" s="112">
        <f t="shared" si="7"/>
        <v>0.12999999999999545</v>
      </c>
      <c r="P70">
        <v>14.103453321627157</v>
      </c>
      <c r="Q70">
        <v>8.0304360550190221</v>
      </c>
      <c r="R70">
        <v>0</v>
      </c>
      <c r="S70">
        <v>2.0879133743049456</v>
      </c>
      <c r="T70">
        <v>10.078197249048872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75</v>
      </c>
      <c r="G71">
        <f t="shared" si="11"/>
        <v>34.299999999999997</v>
      </c>
      <c r="H71" s="112"/>
      <c r="I71">
        <f>BRPL_EOD!AA71+BRPL_EOD!AB71</f>
        <v>11.14</v>
      </c>
      <c r="J71">
        <f>BYPL_EOD!AA71+BYPL_EOD!AB71</f>
        <v>13.58</v>
      </c>
      <c r="K71">
        <f>MES_EOD!AA71+MES_EOD!AB71</f>
        <v>0</v>
      </c>
      <c r="L71">
        <f>NDMC_EOD!AA71+NDMC_EOD!AB71</f>
        <v>1.66</v>
      </c>
      <c r="M71">
        <f>TPDDL_EOD!AA71+TPDDL_EOD!AB71</f>
        <v>7.96</v>
      </c>
      <c r="N71">
        <f t="shared" si="6"/>
        <v>34.339999999999996</v>
      </c>
      <c r="O71" s="112">
        <f t="shared" si="7"/>
        <v>-3.9999999999999147E-2</v>
      </c>
      <c r="P71">
        <v>11.127023878858475</v>
      </c>
      <c r="Q71">
        <v>13.564181712288876</v>
      </c>
      <c r="R71">
        <v>0</v>
      </c>
      <c r="S71">
        <v>1.6580663948747816</v>
      </c>
      <c r="T71">
        <v>7.9507280139778684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75</v>
      </c>
      <c r="G72">
        <f t="shared" si="11"/>
        <v>34.299999999999997</v>
      </c>
      <c r="H72" s="112"/>
      <c r="I72">
        <f>BRPL_EOD!AA72+BRPL_EOD!AB72</f>
        <v>11.14</v>
      </c>
      <c r="J72">
        <f>BYPL_EOD!AA72+BYPL_EOD!AB72</f>
        <v>13.58</v>
      </c>
      <c r="K72">
        <f>MES_EOD!AA72+MES_EOD!AB72</f>
        <v>0</v>
      </c>
      <c r="L72">
        <f>NDMC_EOD!AA72+NDMC_EOD!AB72</f>
        <v>1.66</v>
      </c>
      <c r="M72">
        <f>TPDDL_EOD!AA72+TPDDL_EOD!AB72</f>
        <v>7.96</v>
      </c>
      <c r="N72">
        <f t="shared" si="6"/>
        <v>34.339999999999996</v>
      </c>
      <c r="O72" s="112">
        <f t="shared" si="7"/>
        <v>-3.9999999999999147E-2</v>
      </c>
      <c r="P72">
        <v>11.127023878858475</v>
      </c>
      <c r="Q72">
        <v>13.564181712288876</v>
      </c>
      <c r="R72">
        <v>0</v>
      </c>
      <c r="S72">
        <v>1.6580663948747816</v>
      </c>
      <c r="T72">
        <v>7.9507280139778684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75</v>
      </c>
      <c r="G73">
        <f t="shared" si="11"/>
        <v>34.299999999999997</v>
      </c>
      <c r="H73" s="112"/>
      <c r="I73">
        <f>BRPL_EOD!AA73+BRPL_EOD!AB73</f>
        <v>11.14</v>
      </c>
      <c r="J73">
        <f>BYPL_EOD!AA73+BYPL_EOD!AB73</f>
        <v>13.58</v>
      </c>
      <c r="K73">
        <f>MES_EOD!AA73+MES_EOD!AB73</f>
        <v>0</v>
      </c>
      <c r="L73">
        <f>NDMC_EOD!AA73+NDMC_EOD!AB73</f>
        <v>1.66</v>
      </c>
      <c r="M73">
        <f>TPDDL_EOD!AA73+TPDDL_EOD!AB73</f>
        <v>7.96</v>
      </c>
      <c r="N73">
        <f t="shared" si="6"/>
        <v>34.339999999999996</v>
      </c>
      <c r="O73" s="112">
        <f t="shared" si="7"/>
        <v>-3.9999999999999147E-2</v>
      </c>
      <c r="P73">
        <v>11.127023878858475</v>
      </c>
      <c r="Q73">
        <v>13.564181712288876</v>
      </c>
      <c r="R73">
        <v>0</v>
      </c>
      <c r="S73">
        <v>1.6580663948747816</v>
      </c>
      <c r="T73">
        <v>7.9507280139778684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75</v>
      </c>
      <c r="G74">
        <f t="shared" si="11"/>
        <v>34.299999999999997</v>
      </c>
      <c r="H74" s="112"/>
      <c r="I74">
        <f>BRPL_EOD!AA74+BRPL_EOD!AB74</f>
        <v>11.14</v>
      </c>
      <c r="J74">
        <f>BYPL_EOD!AA74+BYPL_EOD!AB74</f>
        <v>13.58</v>
      </c>
      <c r="K74">
        <f>MES_EOD!AA74+MES_EOD!AB74</f>
        <v>0</v>
      </c>
      <c r="L74">
        <f>NDMC_EOD!AA74+NDMC_EOD!AB74</f>
        <v>1.66</v>
      </c>
      <c r="M74">
        <f>TPDDL_EOD!AA74+TPDDL_EOD!AB74</f>
        <v>7.96</v>
      </c>
      <c r="N74">
        <f t="shared" si="6"/>
        <v>34.339999999999996</v>
      </c>
      <c r="O74" s="112">
        <f t="shared" si="7"/>
        <v>-3.9999999999999147E-2</v>
      </c>
      <c r="P74">
        <v>11.127023878858475</v>
      </c>
      <c r="Q74">
        <v>13.564181712288876</v>
      </c>
      <c r="R74">
        <v>0</v>
      </c>
      <c r="S74">
        <v>1.6580663948747816</v>
      </c>
      <c r="T74">
        <v>7.9507280139778684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75</v>
      </c>
      <c r="G75">
        <f t="shared" si="11"/>
        <v>34.6</v>
      </c>
      <c r="H75" s="112"/>
      <c r="I75">
        <f>BRPL_EOD!AA75+BRPL_EOD!AB75</f>
        <v>11.14</v>
      </c>
      <c r="J75">
        <f>BYPL_EOD!AA75+BYPL_EOD!AB75</f>
        <v>13.58</v>
      </c>
      <c r="K75">
        <f>MES_EOD!AA75+MES_EOD!AB75</f>
        <v>0</v>
      </c>
      <c r="L75">
        <f>NDMC_EOD!AA75+NDMC_EOD!AB75</f>
        <v>1.66</v>
      </c>
      <c r="M75">
        <f>TPDDL_EOD!AA75+TPDDL_EOD!AB75</f>
        <v>7.96</v>
      </c>
      <c r="N75">
        <f t="shared" si="6"/>
        <v>34.339999999999996</v>
      </c>
      <c r="O75" s="112">
        <f t="shared" si="7"/>
        <v>0.26000000000000512</v>
      </c>
      <c r="P75">
        <v>11.22434478741992</v>
      </c>
      <c r="Q75">
        <v>13.682818870122308</v>
      </c>
      <c r="R75">
        <v>0</v>
      </c>
      <c r="S75">
        <v>1.6725684333139197</v>
      </c>
      <c r="T75">
        <v>8.0202679091438576</v>
      </c>
      <c r="U75" s="114">
        <f t="shared" si="8"/>
        <v>34.600000000000009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75</v>
      </c>
      <c r="G76">
        <f t="shared" si="11"/>
        <v>34.6</v>
      </c>
      <c r="H76" s="112"/>
      <c r="I76">
        <f>BRPL_EOD!AA76+BRPL_EOD!AB76</f>
        <v>11.14</v>
      </c>
      <c r="J76">
        <f>BYPL_EOD!AA76+BYPL_EOD!AB76</f>
        <v>13.58</v>
      </c>
      <c r="K76">
        <f>MES_EOD!AA76+MES_EOD!AB76</f>
        <v>0</v>
      </c>
      <c r="L76">
        <f>NDMC_EOD!AA76+NDMC_EOD!AB76</f>
        <v>1.66</v>
      </c>
      <c r="M76">
        <f>TPDDL_EOD!AA76+TPDDL_EOD!AB76</f>
        <v>7.96</v>
      </c>
      <c r="N76">
        <f t="shared" si="6"/>
        <v>34.339999999999996</v>
      </c>
      <c r="O76" s="112">
        <f t="shared" si="7"/>
        <v>0.26000000000000512</v>
      </c>
      <c r="P76">
        <v>11.22434478741992</v>
      </c>
      <c r="Q76">
        <v>13.682818870122308</v>
      </c>
      <c r="R76">
        <v>0</v>
      </c>
      <c r="S76">
        <v>1.6725684333139197</v>
      </c>
      <c r="T76">
        <v>8.0202679091438576</v>
      </c>
      <c r="U76" s="114">
        <f t="shared" si="8"/>
        <v>34.600000000000009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75</v>
      </c>
      <c r="G77">
        <f t="shared" si="11"/>
        <v>34.6</v>
      </c>
      <c r="H77" s="112"/>
      <c r="I77">
        <f>BRPL_EOD!AA77+BRPL_EOD!AB77</f>
        <v>11.14</v>
      </c>
      <c r="J77">
        <f>BYPL_EOD!AA77+BYPL_EOD!AB77</f>
        <v>13.58</v>
      </c>
      <c r="K77">
        <f>MES_EOD!AA77+MES_EOD!AB77</f>
        <v>0</v>
      </c>
      <c r="L77">
        <f>NDMC_EOD!AA77+NDMC_EOD!AB77</f>
        <v>1.66</v>
      </c>
      <c r="M77">
        <f>TPDDL_EOD!AA77+TPDDL_EOD!AB77</f>
        <v>7.96</v>
      </c>
      <c r="N77">
        <f t="shared" si="6"/>
        <v>34.339999999999996</v>
      </c>
      <c r="O77" s="112">
        <f t="shared" si="7"/>
        <v>0.26000000000000512</v>
      </c>
      <c r="P77">
        <v>11.22434478741992</v>
      </c>
      <c r="Q77">
        <v>13.682818870122308</v>
      </c>
      <c r="R77">
        <v>0</v>
      </c>
      <c r="S77">
        <v>1.6725684333139197</v>
      </c>
      <c r="T77">
        <v>8.0202679091438576</v>
      </c>
      <c r="U77" s="114">
        <f t="shared" si="8"/>
        <v>34.600000000000009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33.940000000000005</v>
      </c>
      <c r="E78">
        <f>GT!N78</f>
        <v>0</v>
      </c>
      <c r="F78">
        <f t="shared" si="10"/>
        <v>75</v>
      </c>
      <c r="G78">
        <f t="shared" si="11"/>
        <v>33.940000000000005</v>
      </c>
      <c r="H78" s="112"/>
      <c r="I78">
        <f>BRPL_EOD!AA78+BRPL_EOD!AB78</f>
        <v>11.14</v>
      </c>
      <c r="J78">
        <f>BYPL_EOD!AA78+BYPL_EOD!AB78</f>
        <v>13.58</v>
      </c>
      <c r="K78">
        <f>MES_EOD!AA78+MES_EOD!AB78</f>
        <v>0</v>
      </c>
      <c r="L78">
        <f>NDMC_EOD!AA78+NDMC_EOD!AB78</f>
        <v>1.66</v>
      </c>
      <c r="M78">
        <f>TPDDL_EOD!AA78+TPDDL_EOD!AB78</f>
        <v>7.96</v>
      </c>
      <c r="N78">
        <f t="shared" si="6"/>
        <v>34.339999999999996</v>
      </c>
      <c r="O78" s="112">
        <f t="shared" si="7"/>
        <v>-0.39999999999999147</v>
      </c>
      <c r="P78">
        <v>11.010238788584743</v>
      </c>
      <c r="Q78">
        <v>13.421817122888763</v>
      </c>
      <c r="R78">
        <v>0</v>
      </c>
      <c r="S78">
        <v>1.6406639487478163</v>
      </c>
      <c r="T78">
        <v>7.8672801397786856</v>
      </c>
      <c r="U78" s="114">
        <f t="shared" si="8"/>
        <v>33.940000000000005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33.940000000000005</v>
      </c>
      <c r="E79">
        <f>GT!N79</f>
        <v>0</v>
      </c>
      <c r="F79">
        <f t="shared" si="10"/>
        <v>75</v>
      </c>
      <c r="G79">
        <f t="shared" si="11"/>
        <v>33.940000000000005</v>
      </c>
      <c r="H79" s="112"/>
      <c r="I79">
        <f>BRPL_EOD!AA79+BRPL_EOD!AB79</f>
        <v>11.14</v>
      </c>
      <c r="J79">
        <f>BYPL_EOD!AA79+BYPL_EOD!AB79</f>
        <v>13.58</v>
      </c>
      <c r="K79">
        <f>MES_EOD!AA79+MES_EOD!AB79</f>
        <v>0</v>
      </c>
      <c r="L79">
        <f>NDMC_EOD!AA79+NDMC_EOD!AB79</f>
        <v>1.66</v>
      </c>
      <c r="M79">
        <f>TPDDL_EOD!AA79+TPDDL_EOD!AB79</f>
        <v>7.96</v>
      </c>
      <c r="N79">
        <f t="shared" si="6"/>
        <v>34.339999999999996</v>
      </c>
      <c r="O79" s="112">
        <f t="shared" si="7"/>
        <v>-0.39999999999999147</v>
      </c>
      <c r="P79">
        <v>11.010238788584743</v>
      </c>
      <c r="Q79">
        <v>13.421817122888763</v>
      </c>
      <c r="R79">
        <v>0</v>
      </c>
      <c r="S79">
        <v>1.6406639487478163</v>
      </c>
      <c r="T79">
        <v>7.8672801397786856</v>
      </c>
      <c r="U79" s="114">
        <f t="shared" si="8"/>
        <v>33.940000000000005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75</v>
      </c>
      <c r="G80">
        <f t="shared" si="11"/>
        <v>34.6</v>
      </c>
      <c r="H80" s="112"/>
      <c r="I80">
        <f>BRPL_EOD!AA80+BRPL_EOD!AB80</f>
        <v>11.14</v>
      </c>
      <c r="J80">
        <f>BYPL_EOD!AA80+BYPL_EOD!AB80</f>
        <v>13.58</v>
      </c>
      <c r="K80">
        <f>MES_EOD!AA80+MES_EOD!AB80</f>
        <v>0</v>
      </c>
      <c r="L80">
        <f>NDMC_EOD!AA80+NDMC_EOD!AB80</f>
        <v>1.66</v>
      </c>
      <c r="M80">
        <f>TPDDL_EOD!AA80+TPDDL_EOD!AB80</f>
        <v>7.96</v>
      </c>
      <c r="N80">
        <f t="shared" si="6"/>
        <v>34.339999999999996</v>
      </c>
      <c r="O80" s="112">
        <f t="shared" si="7"/>
        <v>0.26000000000000512</v>
      </c>
      <c r="P80">
        <v>11.22434478741992</v>
      </c>
      <c r="Q80">
        <v>13.682818870122308</v>
      </c>
      <c r="R80">
        <v>0</v>
      </c>
      <c r="S80">
        <v>1.6725684333139197</v>
      </c>
      <c r="T80">
        <v>8.0202679091438576</v>
      </c>
      <c r="U80" s="114">
        <f t="shared" si="8"/>
        <v>34.600000000000009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75</v>
      </c>
      <c r="G81">
        <f t="shared" si="11"/>
        <v>34.6</v>
      </c>
      <c r="H81" s="112"/>
      <c r="I81">
        <f>BRPL_EOD!AA81+BRPL_EOD!AB81</f>
        <v>11.14</v>
      </c>
      <c r="J81">
        <f>BYPL_EOD!AA81+BYPL_EOD!AB81</f>
        <v>13.58</v>
      </c>
      <c r="K81">
        <f>MES_EOD!AA81+MES_EOD!AB81</f>
        <v>0</v>
      </c>
      <c r="L81">
        <f>NDMC_EOD!AA81+NDMC_EOD!AB81</f>
        <v>1.66</v>
      </c>
      <c r="M81">
        <f>TPDDL_EOD!AA81+TPDDL_EOD!AB81</f>
        <v>7.96</v>
      </c>
      <c r="N81">
        <f t="shared" si="6"/>
        <v>34.339999999999996</v>
      </c>
      <c r="O81" s="112">
        <f t="shared" si="7"/>
        <v>0.26000000000000512</v>
      </c>
      <c r="P81">
        <v>11.22434478741992</v>
      </c>
      <c r="Q81">
        <v>13.682818870122308</v>
      </c>
      <c r="R81">
        <v>0</v>
      </c>
      <c r="S81">
        <v>1.6725684333139197</v>
      </c>
      <c r="T81">
        <v>8.0202679091438576</v>
      </c>
      <c r="U81" s="114">
        <f t="shared" si="8"/>
        <v>34.600000000000009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75</v>
      </c>
      <c r="G82">
        <f t="shared" si="11"/>
        <v>34.6</v>
      </c>
      <c r="H82" s="112"/>
      <c r="I82">
        <f>BRPL_EOD!AA82+BRPL_EOD!AB82</f>
        <v>11.14</v>
      </c>
      <c r="J82">
        <f>BYPL_EOD!AA82+BYPL_EOD!AB82</f>
        <v>13.58</v>
      </c>
      <c r="K82">
        <f>MES_EOD!AA82+MES_EOD!AB82</f>
        <v>0</v>
      </c>
      <c r="L82">
        <f>NDMC_EOD!AA82+NDMC_EOD!AB82</f>
        <v>1.66</v>
      </c>
      <c r="M82">
        <f>TPDDL_EOD!AA82+TPDDL_EOD!AB82</f>
        <v>7.96</v>
      </c>
      <c r="N82">
        <f t="shared" si="6"/>
        <v>34.339999999999996</v>
      </c>
      <c r="O82" s="112">
        <f t="shared" si="7"/>
        <v>0.26000000000000512</v>
      </c>
      <c r="P82">
        <v>11.22434478741992</v>
      </c>
      <c r="Q82">
        <v>13.682818870122308</v>
      </c>
      <c r="R82">
        <v>0</v>
      </c>
      <c r="S82">
        <v>1.6725684333139197</v>
      </c>
      <c r="T82">
        <v>8.0202679091438576</v>
      </c>
      <c r="U82" s="114">
        <f t="shared" si="8"/>
        <v>34.600000000000009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75</v>
      </c>
      <c r="G83">
        <f t="shared" si="11"/>
        <v>34.6</v>
      </c>
      <c r="H83" s="112"/>
      <c r="I83">
        <f>BRPL_EOD!AA83+BRPL_EOD!AB83</f>
        <v>11.14</v>
      </c>
      <c r="J83">
        <f>BYPL_EOD!AA83+BYPL_EOD!AB83</f>
        <v>13.58</v>
      </c>
      <c r="K83">
        <f>MES_EOD!AA83+MES_EOD!AB83</f>
        <v>0</v>
      </c>
      <c r="L83">
        <f>NDMC_EOD!AA83+NDMC_EOD!AB83</f>
        <v>1.66</v>
      </c>
      <c r="M83">
        <f>TPDDL_EOD!AA83+TPDDL_EOD!AB83</f>
        <v>7.96</v>
      </c>
      <c r="N83">
        <f t="shared" si="6"/>
        <v>34.339999999999996</v>
      </c>
      <c r="O83" s="112">
        <f t="shared" si="7"/>
        <v>0.26000000000000512</v>
      </c>
      <c r="P83">
        <v>11.22434478741992</v>
      </c>
      <c r="Q83">
        <v>13.682818870122308</v>
      </c>
      <c r="R83">
        <v>0</v>
      </c>
      <c r="S83">
        <v>1.6725684333139197</v>
      </c>
      <c r="T83">
        <v>8.0202679091438576</v>
      </c>
      <c r="U83" s="114">
        <f t="shared" si="8"/>
        <v>34.600000000000009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75</v>
      </c>
      <c r="G84">
        <f t="shared" si="11"/>
        <v>34.6</v>
      </c>
      <c r="H84" s="112"/>
      <c r="I84">
        <f>BRPL_EOD!AA84+BRPL_EOD!AB84</f>
        <v>11.14</v>
      </c>
      <c r="J84">
        <f>BYPL_EOD!AA84+BYPL_EOD!AB84</f>
        <v>13.58</v>
      </c>
      <c r="K84">
        <f>MES_EOD!AA84+MES_EOD!AB84</f>
        <v>0</v>
      </c>
      <c r="L84">
        <f>NDMC_EOD!AA84+NDMC_EOD!AB84</f>
        <v>1.66</v>
      </c>
      <c r="M84">
        <f>TPDDL_EOD!AA84+TPDDL_EOD!AB84</f>
        <v>7.96</v>
      </c>
      <c r="N84">
        <f t="shared" si="6"/>
        <v>34.339999999999996</v>
      </c>
      <c r="O84" s="112">
        <f t="shared" si="7"/>
        <v>0.26000000000000512</v>
      </c>
      <c r="P84">
        <v>11.22434478741992</v>
      </c>
      <c r="Q84">
        <v>13.682818870122308</v>
      </c>
      <c r="R84">
        <v>0</v>
      </c>
      <c r="S84">
        <v>1.6725684333139197</v>
      </c>
      <c r="T84">
        <v>8.0202679091438576</v>
      </c>
      <c r="U84" s="114">
        <f t="shared" si="8"/>
        <v>34.600000000000009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75</v>
      </c>
      <c r="G85">
        <f t="shared" si="11"/>
        <v>34.6</v>
      </c>
      <c r="H85" s="112"/>
      <c r="I85">
        <f>BRPL_EOD!AA85+BRPL_EOD!AB85</f>
        <v>11.14</v>
      </c>
      <c r="J85">
        <f>BYPL_EOD!AA85+BYPL_EOD!AB85</f>
        <v>13.58</v>
      </c>
      <c r="K85">
        <f>MES_EOD!AA85+MES_EOD!AB85</f>
        <v>0</v>
      </c>
      <c r="L85">
        <f>NDMC_EOD!AA85+NDMC_EOD!AB85</f>
        <v>1.66</v>
      </c>
      <c r="M85">
        <f>TPDDL_EOD!AA85+TPDDL_EOD!AB85</f>
        <v>7.96</v>
      </c>
      <c r="N85">
        <f t="shared" si="6"/>
        <v>34.339999999999996</v>
      </c>
      <c r="O85" s="112">
        <f t="shared" si="7"/>
        <v>0.26000000000000512</v>
      </c>
      <c r="P85">
        <v>11.22434478741992</v>
      </c>
      <c r="Q85">
        <v>13.682818870122308</v>
      </c>
      <c r="R85">
        <v>0</v>
      </c>
      <c r="S85">
        <v>1.6725684333139197</v>
      </c>
      <c r="T85">
        <v>8.0202679091438576</v>
      </c>
      <c r="U85" s="114">
        <f t="shared" si="8"/>
        <v>34.600000000000009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75</v>
      </c>
      <c r="G86">
        <f t="shared" si="11"/>
        <v>34.6</v>
      </c>
      <c r="H86" s="112"/>
      <c r="I86">
        <f>BRPL_EOD!AA86+BRPL_EOD!AB86</f>
        <v>11.14</v>
      </c>
      <c r="J86">
        <f>BYPL_EOD!AA86+BYPL_EOD!AB86</f>
        <v>13.58</v>
      </c>
      <c r="K86">
        <f>MES_EOD!AA86+MES_EOD!AB86</f>
        <v>0</v>
      </c>
      <c r="L86">
        <f>NDMC_EOD!AA86+NDMC_EOD!AB86</f>
        <v>1.66</v>
      </c>
      <c r="M86">
        <f>TPDDL_EOD!AA86+TPDDL_EOD!AB86</f>
        <v>7.96</v>
      </c>
      <c r="N86">
        <f t="shared" si="6"/>
        <v>34.339999999999996</v>
      </c>
      <c r="O86" s="112">
        <f t="shared" si="7"/>
        <v>0.26000000000000512</v>
      </c>
      <c r="P86">
        <v>11.22434478741992</v>
      </c>
      <c r="Q86">
        <v>13.682818870122308</v>
      </c>
      <c r="R86">
        <v>0</v>
      </c>
      <c r="S86">
        <v>1.6725684333139197</v>
      </c>
      <c r="T86">
        <v>8.0202679091438576</v>
      </c>
      <c r="U86" s="114">
        <f t="shared" si="8"/>
        <v>34.600000000000009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49.6</v>
      </c>
      <c r="E87">
        <f>GT!N87</f>
        <v>0</v>
      </c>
      <c r="F87">
        <f t="shared" si="10"/>
        <v>75</v>
      </c>
      <c r="G87">
        <f t="shared" si="11"/>
        <v>49.6</v>
      </c>
      <c r="H87" s="112"/>
      <c r="I87">
        <f>BRPL_EOD!AA87+BRPL_EOD!AB87</f>
        <v>17.510000000000002</v>
      </c>
      <c r="J87">
        <f>BYPL_EOD!AA87+BYPL_EOD!AB87</f>
        <v>17.059999999999999</v>
      </c>
      <c r="K87">
        <f>MES_EOD!AA87+MES_EOD!AB87</f>
        <v>0</v>
      </c>
      <c r="L87">
        <f>NDMC_EOD!AA87+NDMC_EOD!AB87</f>
        <v>2.09</v>
      </c>
      <c r="M87">
        <f>TPDDL_EOD!AA87+TPDDL_EOD!AB87</f>
        <v>12.51</v>
      </c>
      <c r="N87">
        <f t="shared" si="6"/>
        <v>49.169999999999995</v>
      </c>
      <c r="O87" s="112">
        <f t="shared" si="7"/>
        <v>0.43000000000000682</v>
      </c>
      <c r="P87">
        <v>17.744504572099927</v>
      </c>
      <c r="Q87">
        <v>17.059999999999999</v>
      </c>
      <c r="R87">
        <v>0</v>
      </c>
      <c r="S87">
        <v>2.1179587054380549</v>
      </c>
      <c r="T87">
        <v>12.677536722462026</v>
      </c>
      <c r="U87" s="114">
        <f t="shared" si="8"/>
        <v>49.600000000000009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49.6</v>
      </c>
      <c r="E88">
        <f>GT!N88</f>
        <v>0</v>
      </c>
      <c r="F88">
        <f t="shared" si="10"/>
        <v>75</v>
      </c>
      <c r="G88">
        <f t="shared" si="11"/>
        <v>49.6</v>
      </c>
      <c r="H88" s="112"/>
      <c r="I88">
        <f>BRPL_EOD!AA88+BRPL_EOD!AB88</f>
        <v>17.510000000000002</v>
      </c>
      <c r="J88">
        <f>BYPL_EOD!AA88+BYPL_EOD!AB88</f>
        <v>17.059999999999999</v>
      </c>
      <c r="K88">
        <f>MES_EOD!AA88+MES_EOD!AB88</f>
        <v>0</v>
      </c>
      <c r="L88">
        <f>NDMC_EOD!AA88+NDMC_EOD!AB88</f>
        <v>2.09</v>
      </c>
      <c r="M88">
        <f>TPDDL_EOD!AA88+TPDDL_EOD!AB88</f>
        <v>12.51</v>
      </c>
      <c r="N88">
        <f t="shared" si="6"/>
        <v>49.169999999999995</v>
      </c>
      <c r="O88" s="112">
        <f t="shared" si="7"/>
        <v>0.43000000000000682</v>
      </c>
      <c r="P88">
        <v>17.744504572099927</v>
      </c>
      <c r="Q88">
        <v>17.059999999999999</v>
      </c>
      <c r="R88">
        <v>0</v>
      </c>
      <c r="S88">
        <v>2.1179587054380549</v>
      </c>
      <c r="T88">
        <v>12.677536722462026</v>
      </c>
      <c r="U88" s="114">
        <f t="shared" si="8"/>
        <v>49.600000000000009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49.6</v>
      </c>
      <c r="E89">
        <f>GT!N89</f>
        <v>0</v>
      </c>
      <c r="F89">
        <f t="shared" si="10"/>
        <v>75</v>
      </c>
      <c r="G89">
        <f t="shared" si="11"/>
        <v>49.6</v>
      </c>
      <c r="H89" s="112"/>
      <c r="I89">
        <f>BRPL_EOD!AA89+BRPL_EOD!AB89</f>
        <v>17.510000000000002</v>
      </c>
      <c r="J89">
        <f>BYPL_EOD!AA89+BYPL_EOD!AB89</f>
        <v>17.059999999999999</v>
      </c>
      <c r="K89">
        <f>MES_EOD!AA89+MES_EOD!AB89</f>
        <v>0</v>
      </c>
      <c r="L89">
        <f>NDMC_EOD!AA89+NDMC_EOD!AB89</f>
        <v>2.09</v>
      </c>
      <c r="M89">
        <f>TPDDL_EOD!AA89+TPDDL_EOD!AB89</f>
        <v>12.51</v>
      </c>
      <c r="N89">
        <f t="shared" si="6"/>
        <v>49.169999999999995</v>
      </c>
      <c r="O89" s="112">
        <f t="shared" si="7"/>
        <v>0.43000000000000682</v>
      </c>
      <c r="P89">
        <v>17.744504572099927</v>
      </c>
      <c r="Q89">
        <v>17.059999999999999</v>
      </c>
      <c r="R89">
        <v>0</v>
      </c>
      <c r="S89">
        <v>2.1179587054380549</v>
      </c>
      <c r="T89">
        <v>12.677536722462026</v>
      </c>
      <c r="U89" s="114">
        <f t="shared" si="8"/>
        <v>49.600000000000009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49.6</v>
      </c>
      <c r="E90">
        <f>GT!N90</f>
        <v>0</v>
      </c>
      <c r="F90">
        <f t="shared" si="10"/>
        <v>75</v>
      </c>
      <c r="G90">
        <f t="shared" si="11"/>
        <v>49.6</v>
      </c>
      <c r="H90" s="112"/>
      <c r="I90">
        <f>BRPL_EOD!AA90+BRPL_EOD!AB90</f>
        <v>17.510000000000002</v>
      </c>
      <c r="J90">
        <f>BYPL_EOD!AA90+BYPL_EOD!AB90</f>
        <v>17.059999999999999</v>
      </c>
      <c r="K90">
        <f>MES_EOD!AA90+MES_EOD!AB90</f>
        <v>0</v>
      </c>
      <c r="L90">
        <f>NDMC_EOD!AA90+NDMC_EOD!AB90</f>
        <v>2.09</v>
      </c>
      <c r="M90">
        <f>TPDDL_EOD!AA90+TPDDL_EOD!AB90</f>
        <v>12.51</v>
      </c>
      <c r="N90">
        <f t="shared" si="6"/>
        <v>49.169999999999995</v>
      </c>
      <c r="O90" s="112">
        <f t="shared" si="7"/>
        <v>0.43000000000000682</v>
      </c>
      <c r="P90">
        <v>17.744504572099927</v>
      </c>
      <c r="Q90">
        <v>17.059999999999999</v>
      </c>
      <c r="R90">
        <v>0</v>
      </c>
      <c r="S90">
        <v>2.1179587054380549</v>
      </c>
      <c r="T90">
        <v>12.677536722462026</v>
      </c>
      <c r="U90" s="114">
        <f t="shared" si="8"/>
        <v>49.600000000000009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49.6</v>
      </c>
      <c r="E91">
        <f>GT!N91</f>
        <v>0</v>
      </c>
      <c r="F91">
        <f t="shared" si="10"/>
        <v>75</v>
      </c>
      <c r="G91">
        <f t="shared" si="11"/>
        <v>49.6</v>
      </c>
      <c r="H91" s="112"/>
      <c r="I91">
        <f>BRPL_EOD!AA91+BRPL_EOD!AB91</f>
        <v>17.510000000000002</v>
      </c>
      <c r="J91">
        <f>BYPL_EOD!AA91+BYPL_EOD!AB91</f>
        <v>17.059999999999999</v>
      </c>
      <c r="K91">
        <f>MES_EOD!AA91+MES_EOD!AB91</f>
        <v>0</v>
      </c>
      <c r="L91">
        <f>NDMC_EOD!AA91+NDMC_EOD!AB91</f>
        <v>2.09</v>
      </c>
      <c r="M91">
        <f>TPDDL_EOD!AA91+TPDDL_EOD!AB91</f>
        <v>12.51</v>
      </c>
      <c r="N91">
        <f t="shared" si="6"/>
        <v>49.169999999999995</v>
      </c>
      <c r="O91" s="112">
        <f t="shared" si="7"/>
        <v>0.43000000000000682</v>
      </c>
      <c r="P91">
        <v>17.744504572099927</v>
      </c>
      <c r="Q91">
        <v>17.059999999999999</v>
      </c>
      <c r="R91">
        <v>0</v>
      </c>
      <c r="S91">
        <v>2.1179587054380549</v>
      </c>
      <c r="T91">
        <v>12.677536722462026</v>
      </c>
      <c r="U91" s="114">
        <f t="shared" si="8"/>
        <v>49.600000000000009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49.6</v>
      </c>
      <c r="E92">
        <f>GT!N92</f>
        <v>0</v>
      </c>
      <c r="F92">
        <f t="shared" si="10"/>
        <v>75</v>
      </c>
      <c r="G92">
        <f t="shared" si="11"/>
        <v>49.6</v>
      </c>
      <c r="H92" s="112"/>
      <c r="I92">
        <f>BRPL_EOD!AA92+BRPL_EOD!AB92</f>
        <v>17.510000000000002</v>
      </c>
      <c r="J92">
        <f>BYPL_EOD!AA92+BYPL_EOD!AB92</f>
        <v>17.059999999999999</v>
      </c>
      <c r="K92">
        <f>MES_EOD!AA92+MES_EOD!AB92</f>
        <v>0</v>
      </c>
      <c r="L92">
        <f>NDMC_EOD!AA92+NDMC_EOD!AB92</f>
        <v>2.09</v>
      </c>
      <c r="M92">
        <f>TPDDL_EOD!AA92+TPDDL_EOD!AB92</f>
        <v>12.51</v>
      </c>
      <c r="N92">
        <f t="shared" si="6"/>
        <v>49.169999999999995</v>
      </c>
      <c r="O92" s="112">
        <f t="shared" si="7"/>
        <v>0.43000000000000682</v>
      </c>
      <c r="P92">
        <v>17.744504572099927</v>
      </c>
      <c r="Q92">
        <v>17.059999999999999</v>
      </c>
      <c r="R92">
        <v>0</v>
      </c>
      <c r="S92">
        <v>2.1179587054380549</v>
      </c>
      <c r="T92">
        <v>12.677536722462026</v>
      </c>
      <c r="U92" s="114">
        <f t="shared" si="8"/>
        <v>49.600000000000009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49.6</v>
      </c>
      <c r="E93">
        <f>GT!N93</f>
        <v>0</v>
      </c>
      <c r="F93">
        <f t="shared" si="10"/>
        <v>75</v>
      </c>
      <c r="G93">
        <f t="shared" si="11"/>
        <v>49.6</v>
      </c>
      <c r="H93" s="112"/>
      <c r="I93">
        <f>BRPL_EOD!AA93+BRPL_EOD!AB93</f>
        <v>17.510000000000002</v>
      </c>
      <c r="J93">
        <f>BYPL_EOD!AA93+BYPL_EOD!AB93</f>
        <v>17.059999999999999</v>
      </c>
      <c r="K93">
        <f>MES_EOD!AA93+MES_EOD!AB93</f>
        <v>0</v>
      </c>
      <c r="L93">
        <f>NDMC_EOD!AA93+NDMC_EOD!AB93</f>
        <v>2.09</v>
      </c>
      <c r="M93">
        <f>TPDDL_EOD!AA93+TPDDL_EOD!AB93</f>
        <v>12.51</v>
      </c>
      <c r="N93">
        <f t="shared" si="6"/>
        <v>49.169999999999995</v>
      </c>
      <c r="O93" s="112">
        <f t="shared" si="7"/>
        <v>0.43000000000000682</v>
      </c>
      <c r="P93">
        <v>17.744504572099927</v>
      </c>
      <c r="Q93">
        <v>17.059999999999999</v>
      </c>
      <c r="R93">
        <v>0</v>
      </c>
      <c r="S93">
        <v>2.1179587054380549</v>
      </c>
      <c r="T93">
        <v>12.677536722462026</v>
      </c>
      <c r="U93" s="114">
        <f t="shared" si="8"/>
        <v>49.600000000000009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49.6</v>
      </c>
      <c r="E94">
        <f>GT!N94</f>
        <v>0</v>
      </c>
      <c r="F94">
        <f t="shared" si="10"/>
        <v>75</v>
      </c>
      <c r="G94">
        <f t="shared" si="11"/>
        <v>49.6</v>
      </c>
      <c r="H94" s="112"/>
      <c r="I94">
        <f>BRPL_EOD!AA94+BRPL_EOD!AB94</f>
        <v>17.510000000000002</v>
      </c>
      <c r="J94">
        <f>BYPL_EOD!AA94+BYPL_EOD!AB94</f>
        <v>17.059999999999999</v>
      </c>
      <c r="K94">
        <f>MES_EOD!AA94+MES_EOD!AB94</f>
        <v>0</v>
      </c>
      <c r="L94">
        <f>NDMC_EOD!AA94+NDMC_EOD!AB94</f>
        <v>2.09</v>
      </c>
      <c r="M94">
        <f>TPDDL_EOD!AA94+TPDDL_EOD!AB94</f>
        <v>12.51</v>
      </c>
      <c r="N94">
        <f t="shared" si="6"/>
        <v>49.169999999999995</v>
      </c>
      <c r="O94" s="112">
        <f t="shared" si="7"/>
        <v>0.43000000000000682</v>
      </c>
      <c r="P94">
        <v>17.744504572099927</v>
      </c>
      <c r="Q94">
        <v>17.059999999999999</v>
      </c>
      <c r="R94">
        <v>0</v>
      </c>
      <c r="S94">
        <v>2.1179587054380549</v>
      </c>
      <c r="T94">
        <v>12.677536722462026</v>
      </c>
      <c r="U94" s="114">
        <f t="shared" si="8"/>
        <v>49.600000000000009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49.6</v>
      </c>
      <c r="E95">
        <f>GT!N95</f>
        <v>0</v>
      </c>
      <c r="F95">
        <f t="shared" si="10"/>
        <v>75</v>
      </c>
      <c r="G95">
        <f t="shared" si="11"/>
        <v>49.6</v>
      </c>
      <c r="H95" s="112"/>
      <c r="I95">
        <f>BRPL_EOD!AA95+BRPL_EOD!AB95</f>
        <v>17.510000000000002</v>
      </c>
      <c r="J95">
        <f>BYPL_EOD!AA95+BYPL_EOD!AB95</f>
        <v>17.059999999999999</v>
      </c>
      <c r="K95">
        <f>MES_EOD!AA95+MES_EOD!AB95</f>
        <v>0</v>
      </c>
      <c r="L95">
        <f>NDMC_EOD!AA95+NDMC_EOD!AB95</f>
        <v>2.09</v>
      </c>
      <c r="M95">
        <f>TPDDL_EOD!AA95+TPDDL_EOD!AB95</f>
        <v>12.51</v>
      </c>
      <c r="N95">
        <f t="shared" si="6"/>
        <v>49.169999999999995</v>
      </c>
      <c r="O95" s="112">
        <f t="shared" si="7"/>
        <v>0.43000000000000682</v>
      </c>
      <c r="P95">
        <v>17.744504572099927</v>
      </c>
      <c r="Q95">
        <v>17.059999999999999</v>
      </c>
      <c r="R95">
        <v>0</v>
      </c>
      <c r="S95">
        <v>2.1179587054380549</v>
      </c>
      <c r="T95">
        <v>12.677536722462026</v>
      </c>
      <c r="U95" s="114">
        <f t="shared" si="8"/>
        <v>49.600000000000009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49.6</v>
      </c>
      <c r="E96">
        <f>GT!N96</f>
        <v>0</v>
      </c>
      <c r="F96">
        <f t="shared" si="10"/>
        <v>75</v>
      </c>
      <c r="G96">
        <f t="shared" si="11"/>
        <v>49.6</v>
      </c>
      <c r="H96" s="112"/>
      <c r="I96">
        <f>BRPL_EOD!AA96+BRPL_EOD!AB96</f>
        <v>17.510000000000002</v>
      </c>
      <c r="J96">
        <f>BYPL_EOD!AA96+BYPL_EOD!AB96</f>
        <v>17.059999999999999</v>
      </c>
      <c r="K96">
        <f>MES_EOD!AA96+MES_EOD!AB96</f>
        <v>0</v>
      </c>
      <c r="L96">
        <f>NDMC_EOD!AA96+NDMC_EOD!AB96</f>
        <v>2.09</v>
      </c>
      <c r="M96">
        <f>TPDDL_EOD!AA96+TPDDL_EOD!AB96</f>
        <v>12.51</v>
      </c>
      <c r="N96">
        <f t="shared" si="6"/>
        <v>49.169999999999995</v>
      </c>
      <c r="O96" s="112">
        <f t="shared" si="7"/>
        <v>0.43000000000000682</v>
      </c>
      <c r="P96">
        <v>17.744504572099927</v>
      </c>
      <c r="Q96">
        <v>17.059999999999999</v>
      </c>
      <c r="R96">
        <v>0</v>
      </c>
      <c r="S96">
        <v>2.1179587054380549</v>
      </c>
      <c r="T96">
        <v>12.677536722462026</v>
      </c>
      <c r="U96" s="114">
        <f t="shared" si="8"/>
        <v>49.600000000000009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49.6</v>
      </c>
      <c r="E97">
        <f>GT!N97</f>
        <v>0</v>
      </c>
      <c r="F97">
        <f t="shared" si="10"/>
        <v>75</v>
      </c>
      <c r="G97">
        <f t="shared" si="11"/>
        <v>49.6</v>
      </c>
      <c r="H97" s="112"/>
      <c r="I97">
        <f>BRPL_EOD!AA97+BRPL_EOD!AB97</f>
        <v>17.510000000000002</v>
      </c>
      <c r="J97">
        <f>BYPL_EOD!AA97+BYPL_EOD!AB97</f>
        <v>17.059999999999999</v>
      </c>
      <c r="K97">
        <f>MES_EOD!AA97+MES_EOD!AB97</f>
        <v>0</v>
      </c>
      <c r="L97">
        <f>NDMC_EOD!AA97+NDMC_EOD!AB97</f>
        <v>2.09</v>
      </c>
      <c r="M97">
        <f>TPDDL_EOD!AA97+TPDDL_EOD!AB97</f>
        <v>12.51</v>
      </c>
      <c r="N97">
        <f t="shared" si="6"/>
        <v>49.169999999999995</v>
      </c>
      <c r="O97" s="112">
        <f t="shared" si="7"/>
        <v>0.43000000000000682</v>
      </c>
      <c r="P97">
        <v>17.744504572099927</v>
      </c>
      <c r="Q97">
        <v>17.059999999999999</v>
      </c>
      <c r="R97">
        <v>0</v>
      </c>
      <c r="S97">
        <v>2.1179587054380549</v>
      </c>
      <c r="T97">
        <v>12.677536722462026</v>
      </c>
      <c r="U97" s="114">
        <f t="shared" si="8"/>
        <v>49.600000000000009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49.6</v>
      </c>
      <c r="E98">
        <f>GT!N98</f>
        <v>0</v>
      </c>
      <c r="F98">
        <f t="shared" si="10"/>
        <v>75</v>
      </c>
      <c r="G98">
        <f t="shared" si="11"/>
        <v>49.6</v>
      </c>
      <c r="H98" s="112"/>
      <c r="I98">
        <f>BRPL_EOD!AA98+BRPL_EOD!AB98</f>
        <v>17.510000000000002</v>
      </c>
      <c r="J98">
        <f>BYPL_EOD!AA98+BYPL_EOD!AB98</f>
        <v>17.059999999999999</v>
      </c>
      <c r="K98">
        <f>MES_EOD!AA98+MES_EOD!AB98</f>
        <v>0</v>
      </c>
      <c r="L98">
        <f>NDMC_EOD!AA98+NDMC_EOD!AB98</f>
        <v>2.09</v>
      </c>
      <c r="M98">
        <f>TPDDL_EOD!AA98+TPDDL_EOD!AB98</f>
        <v>12.51</v>
      </c>
      <c r="N98">
        <f t="shared" si="6"/>
        <v>49.169999999999995</v>
      </c>
      <c r="O98" s="112">
        <f t="shared" si="7"/>
        <v>0.43000000000000682</v>
      </c>
      <c r="P98">
        <v>17.744504572099927</v>
      </c>
      <c r="Q98">
        <v>17.059999999999999</v>
      </c>
      <c r="R98">
        <v>0</v>
      </c>
      <c r="S98">
        <v>2.1179587054380549</v>
      </c>
      <c r="T98">
        <v>12.677536722462026</v>
      </c>
      <c r="U98" s="114">
        <f t="shared" si="8"/>
        <v>49.600000000000009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0.87816249999999973</v>
      </c>
      <c r="E99" s="114">
        <f t="shared" si="12"/>
        <v>0</v>
      </c>
      <c r="F99" s="114">
        <f t="shared" si="12"/>
        <v>1.8</v>
      </c>
      <c r="G99" s="114">
        <f t="shared" si="12"/>
        <v>0.87816249999999973</v>
      </c>
      <c r="H99" s="114"/>
      <c r="I99" s="114">
        <f t="shared" si="12"/>
        <v>0.33941999999999983</v>
      </c>
      <c r="J99" s="114">
        <f t="shared" si="12"/>
        <v>0.24155999999999997</v>
      </c>
      <c r="K99" s="114">
        <f t="shared" si="12"/>
        <v>0</v>
      </c>
      <c r="L99" s="114">
        <f t="shared" si="12"/>
        <v>4.8269999999999993E-2</v>
      </c>
      <c r="M99" s="114">
        <f t="shared" si="12"/>
        <v>0.24251000000000003</v>
      </c>
      <c r="N99" s="114">
        <f t="shared" si="12"/>
        <v>0.87176000000000131</v>
      </c>
      <c r="O99" s="114">
        <f t="shared" si="12"/>
        <v>6.4025000000000002E-3</v>
      </c>
      <c r="P99" s="114">
        <f t="shared" si="12"/>
        <v>0.34220247441067109</v>
      </c>
      <c r="Q99" s="114">
        <f t="shared" si="12"/>
        <v>0.24280666196223388</v>
      </c>
      <c r="R99" s="114">
        <f t="shared" si="12"/>
        <v>0</v>
      </c>
      <c r="S99" s="114">
        <f t="shared" si="12"/>
        <v>4.8655481211541882E-2</v>
      </c>
      <c r="T99" s="114">
        <f t="shared" si="12"/>
        <v>0.24449788241555373</v>
      </c>
      <c r="U99" s="114">
        <f t="shared" si="12"/>
        <v>0.87816249999999973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107.56</v>
      </c>
      <c r="J3">
        <f>BYPL_EOD!AI3+BYPL_EOD!AJ3</f>
        <v>55</v>
      </c>
      <c r="K3">
        <f>MES_EOD!AI3+MES_EOD!AJ3</f>
        <v>5.84</v>
      </c>
      <c r="L3">
        <f>NDMC_EOD!AI3+NDMC_EOD!AJ3</f>
        <v>18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107.55579860161713</v>
      </c>
      <c r="Q3">
        <v>54.997851646420067</v>
      </c>
      <c r="R3">
        <v>5.8397718839107844</v>
      </c>
      <c r="S3">
        <v>17.999296902464749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107.56</v>
      </c>
      <c r="J4">
        <f>BYPL_EOD!AI4+BYPL_EOD!AJ4</f>
        <v>55</v>
      </c>
      <c r="K4">
        <f>MES_EOD!AI4+MES_EOD!AJ4</f>
        <v>5.84</v>
      </c>
      <c r="L4">
        <f>NDMC_EOD!AI4+NDMC_EOD!AJ4</f>
        <v>18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107.55579860161713</v>
      </c>
      <c r="Q4">
        <v>54.997851646420067</v>
      </c>
      <c r="R4">
        <v>5.8397718839107844</v>
      </c>
      <c r="S4">
        <v>17.999296902464749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107.56</v>
      </c>
      <c r="J5">
        <f>BYPL_EOD!AI5+BYPL_EOD!AJ5</f>
        <v>55</v>
      </c>
      <c r="K5">
        <f>MES_EOD!AI5+MES_EOD!AJ5</f>
        <v>5.84</v>
      </c>
      <c r="L5">
        <f>NDMC_EOD!AI5+NDMC_EOD!AJ5</f>
        <v>18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107.55579860161713</v>
      </c>
      <c r="Q5">
        <v>54.997851646420067</v>
      </c>
      <c r="R5">
        <v>5.8397718839107844</v>
      </c>
      <c r="S5">
        <v>17.999296902464749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107.56</v>
      </c>
      <c r="J6">
        <f>BYPL_EOD!AI6+BYPL_EOD!AJ6</f>
        <v>55</v>
      </c>
      <c r="K6">
        <f>MES_EOD!AI6+MES_EOD!AJ6</f>
        <v>5.84</v>
      </c>
      <c r="L6">
        <f>NDMC_EOD!AI6+NDMC_EOD!AJ6</f>
        <v>18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107.55579860161713</v>
      </c>
      <c r="Q6">
        <v>54.997851646420067</v>
      </c>
      <c r="R6">
        <v>5.8397718839107844</v>
      </c>
      <c r="S6">
        <v>17.999296902464749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107.56</v>
      </c>
      <c r="J7">
        <f>BYPL_EOD!AI7+BYPL_EOD!AJ7</f>
        <v>55</v>
      </c>
      <c r="K7">
        <f>MES_EOD!AI7+MES_EOD!AJ7</f>
        <v>5.84</v>
      </c>
      <c r="L7">
        <f>NDMC_EOD!AI7+NDMC_EOD!AJ7</f>
        <v>18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107.55579860161713</v>
      </c>
      <c r="Q7">
        <v>54.997851646420067</v>
      </c>
      <c r="R7">
        <v>5.8397718839107844</v>
      </c>
      <c r="S7">
        <v>17.999296902464749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107.56</v>
      </c>
      <c r="J8">
        <f>BYPL_EOD!AI8+BYPL_EOD!AJ8</f>
        <v>55</v>
      </c>
      <c r="K8">
        <f>MES_EOD!AI8+MES_EOD!AJ8</f>
        <v>5.84</v>
      </c>
      <c r="L8">
        <f>NDMC_EOD!AI8+NDMC_EOD!AJ8</f>
        <v>18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107.55579860161713</v>
      </c>
      <c r="Q8">
        <v>54.997851646420067</v>
      </c>
      <c r="R8">
        <v>5.8397718839107844</v>
      </c>
      <c r="S8">
        <v>17.999296902464749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107.56</v>
      </c>
      <c r="J9">
        <f>BYPL_EOD!AI9+BYPL_EOD!AJ9</f>
        <v>55</v>
      </c>
      <c r="K9">
        <f>MES_EOD!AI9+MES_EOD!AJ9</f>
        <v>5.84</v>
      </c>
      <c r="L9">
        <f>NDMC_EOD!AI9+NDMC_EOD!AJ9</f>
        <v>18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107.55579860161713</v>
      </c>
      <c r="Q9">
        <v>54.997851646420067</v>
      </c>
      <c r="R9">
        <v>5.8397718839107844</v>
      </c>
      <c r="S9">
        <v>17.999296902464749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107.56</v>
      </c>
      <c r="J10">
        <f>BYPL_EOD!AI10+BYPL_EOD!AJ10</f>
        <v>55</v>
      </c>
      <c r="K10">
        <f>MES_EOD!AI10+MES_EOD!AJ10</f>
        <v>5.84</v>
      </c>
      <c r="L10">
        <f>NDMC_EOD!AI10+NDMC_EOD!AJ10</f>
        <v>18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107.55579860161713</v>
      </c>
      <c r="Q10">
        <v>54.997851646420067</v>
      </c>
      <c r="R10">
        <v>5.8397718839107844</v>
      </c>
      <c r="S10">
        <v>17.999296902464749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107.56</v>
      </c>
      <c r="J11">
        <f>BYPL_EOD!AI11+BYPL_EOD!AJ11</f>
        <v>55</v>
      </c>
      <c r="K11">
        <f>MES_EOD!AI11+MES_EOD!AJ11</f>
        <v>5.84</v>
      </c>
      <c r="L11">
        <f>NDMC_EOD!AI11+NDMC_EOD!AJ11</f>
        <v>18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107.55579860161713</v>
      </c>
      <c r="Q11">
        <v>54.997851646420067</v>
      </c>
      <c r="R11">
        <v>5.8397718839107844</v>
      </c>
      <c r="S11">
        <v>17.999296902464749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107.56</v>
      </c>
      <c r="J12">
        <f>BYPL_EOD!AI12+BYPL_EOD!AJ12</f>
        <v>55</v>
      </c>
      <c r="K12">
        <f>MES_EOD!AI12+MES_EOD!AJ12</f>
        <v>5.84</v>
      </c>
      <c r="L12">
        <f>NDMC_EOD!AI12+NDMC_EOD!AJ12</f>
        <v>18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107.55579860161713</v>
      </c>
      <c r="Q12">
        <v>54.997851646420067</v>
      </c>
      <c r="R12">
        <v>5.8397718839107844</v>
      </c>
      <c r="S12">
        <v>17.999296902464749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107.56</v>
      </c>
      <c r="J13">
        <f>BYPL_EOD!AI13+BYPL_EOD!AJ13</f>
        <v>55</v>
      </c>
      <c r="K13">
        <f>MES_EOD!AI13+MES_EOD!AJ13</f>
        <v>5.84</v>
      </c>
      <c r="L13">
        <f>NDMC_EOD!AI13+NDMC_EOD!AJ13</f>
        <v>18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107.55579860161713</v>
      </c>
      <c r="Q13">
        <v>54.997851646420067</v>
      </c>
      <c r="R13">
        <v>5.8397718839107844</v>
      </c>
      <c r="S13">
        <v>17.999296902464749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115.56</v>
      </c>
      <c r="J14">
        <f>BYPL_EOD!AI14+BYPL_EOD!AJ14</f>
        <v>55</v>
      </c>
      <c r="K14">
        <f>MES_EOD!AI14+MES_EOD!AJ14</f>
        <v>5.84</v>
      </c>
      <c r="L14">
        <f>NDMC_EOD!AI14+NDMC_EOD!AJ14</f>
        <v>10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115.55548611382369</v>
      </c>
      <c r="Q14">
        <v>54.997851646420067</v>
      </c>
      <c r="R14">
        <v>5.8397718839107844</v>
      </c>
      <c r="S14">
        <v>9.9996093902581933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275.05</v>
      </c>
      <c r="E15">
        <f>BAWANA!AM15</f>
        <v>0</v>
      </c>
      <c r="F15">
        <f t="shared" si="4"/>
        <v>256</v>
      </c>
      <c r="G15">
        <f t="shared" si="5"/>
        <v>275.05</v>
      </c>
      <c r="H15" s="112"/>
      <c r="I15">
        <f>BRPL_EOD!AI15+BRPL_EOD!AJ15</f>
        <v>134.61000000000001</v>
      </c>
      <c r="J15">
        <f>BYPL_EOD!AI15+BYPL_EOD!AJ15</f>
        <v>55</v>
      </c>
      <c r="K15">
        <f>MES_EOD!AI15+MES_EOD!AJ15</f>
        <v>5.84</v>
      </c>
      <c r="L15">
        <f>NDMC_EOD!AI15+NDMC_EOD!AJ15</f>
        <v>10</v>
      </c>
      <c r="M15">
        <f>TPDDL_EOD!AI15+TPDDL_EOD!AJ15</f>
        <v>69.61</v>
      </c>
      <c r="N15">
        <f t="shared" si="0"/>
        <v>275.06</v>
      </c>
      <c r="O15" s="112">
        <f t="shared" si="1"/>
        <v>-9.9999999999909051E-3</v>
      </c>
      <c r="P15">
        <v>134.6051061586563</v>
      </c>
      <c r="Q15">
        <v>54.998000436268455</v>
      </c>
      <c r="R15">
        <v>5.8397876826874136</v>
      </c>
      <c r="S15">
        <v>9.9996364429579003</v>
      </c>
      <c r="T15">
        <v>69.607469279429949</v>
      </c>
      <c r="U15" s="114">
        <f t="shared" si="2"/>
        <v>275.05</v>
      </c>
      <c r="V15" s="112">
        <f t="shared" si="3"/>
        <v>0</v>
      </c>
      <c r="Y15">
        <f>BAWANA!AW15+BAWANA!AX15</f>
        <v>32</v>
      </c>
      <c r="Z15">
        <f>BAWANA!BD15+BAWANA!BE15</f>
        <v>12.95</v>
      </c>
      <c r="AA15">
        <f>BAWANA!X15+BAWANA!Y15</f>
        <v>32</v>
      </c>
      <c r="AB15">
        <f>BAWANA!AE15+BAWANA!AF15</f>
        <v>12.95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275.05</v>
      </c>
      <c r="E16">
        <f>BAWANA!AM16</f>
        <v>0</v>
      </c>
      <c r="F16">
        <f t="shared" si="4"/>
        <v>256</v>
      </c>
      <c r="G16">
        <f t="shared" si="5"/>
        <v>275.05</v>
      </c>
      <c r="H16" s="112"/>
      <c r="I16">
        <f>BRPL_EOD!AI16+BRPL_EOD!AJ16</f>
        <v>134.61000000000001</v>
      </c>
      <c r="J16">
        <f>BYPL_EOD!AI16+BYPL_EOD!AJ16</f>
        <v>55</v>
      </c>
      <c r="K16">
        <f>MES_EOD!AI16+MES_EOD!AJ16</f>
        <v>5.84</v>
      </c>
      <c r="L16">
        <f>NDMC_EOD!AI16+NDMC_EOD!AJ16</f>
        <v>10</v>
      </c>
      <c r="M16">
        <f>TPDDL_EOD!AI16+TPDDL_EOD!AJ16</f>
        <v>69.61</v>
      </c>
      <c r="N16">
        <f t="shared" si="0"/>
        <v>275.06</v>
      </c>
      <c r="O16" s="112">
        <f t="shared" si="1"/>
        <v>-9.9999999999909051E-3</v>
      </c>
      <c r="P16">
        <v>134.6051061586563</v>
      </c>
      <c r="Q16">
        <v>54.998000436268455</v>
      </c>
      <c r="R16">
        <v>5.8397876826874136</v>
      </c>
      <c r="S16">
        <v>9.9996364429579003</v>
      </c>
      <c r="T16">
        <v>69.607469279429949</v>
      </c>
      <c r="U16" s="114">
        <f t="shared" si="2"/>
        <v>275.05</v>
      </c>
      <c r="V16" s="112">
        <f t="shared" si="3"/>
        <v>0</v>
      </c>
      <c r="Y16">
        <f>BAWANA!AW16+BAWANA!AX16</f>
        <v>32</v>
      </c>
      <c r="Z16">
        <f>BAWANA!BD16+BAWANA!BE16</f>
        <v>12.95</v>
      </c>
      <c r="AA16">
        <f>BAWANA!X16+BAWANA!Y16</f>
        <v>32</v>
      </c>
      <c r="AB16">
        <f>BAWANA!AE16+BAWANA!AF16</f>
        <v>12.95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275.05</v>
      </c>
      <c r="E17">
        <f>BAWANA!AM17</f>
        <v>0</v>
      </c>
      <c r="F17">
        <f t="shared" si="4"/>
        <v>256</v>
      </c>
      <c r="G17">
        <f t="shared" si="5"/>
        <v>275.05</v>
      </c>
      <c r="H17" s="112"/>
      <c r="I17">
        <f>BRPL_EOD!AI17+BRPL_EOD!AJ17</f>
        <v>134.61000000000001</v>
      </c>
      <c r="J17">
        <f>BYPL_EOD!AI17+BYPL_EOD!AJ17</f>
        <v>55</v>
      </c>
      <c r="K17">
        <f>MES_EOD!AI17+MES_EOD!AJ17</f>
        <v>5.84</v>
      </c>
      <c r="L17">
        <f>NDMC_EOD!AI17+NDMC_EOD!AJ17</f>
        <v>10</v>
      </c>
      <c r="M17">
        <f>TPDDL_EOD!AI17+TPDDL_EOD!AJ17</f>
        <v>69.61</v>
      </c>
      <c r="N17">
        <f t="shared" si="0"/>
        <v>275.06</v>
      </c>
      <c r="O17" s="112">
        <f t="shared" si="1"/>
        <v>-9.9999999999909051E-3</v>
      </c>
      <c r="P17">
        <v>134.6051061586563</v>
      </c>
      <c r="Q17">
        <v>54.998000436268455</v>
      </c>
      <c r="R17">
        <v>5.8397876826874136</v>
      </c>
      <c r="S17">
        <v>9.9996364429579003</v>
      </c>
      <c r="T17">
        <v>69.607469279429949</v>
      </c>
      <c r="U17" s="114">
        <f t="shared" si="2"/>
        <v>275.05</v>
      </c>
      <c r="V17" s="112">
        <f t="shared" si="3"/>
        <v>0</v>
      </c>
      <c r="Y17">
        <f>BAWANA!AW17+BAWANA!AX17</f>
        <v>32</v>
      </c>
      <c r="Z17">
        <f>BAWANA!BD17+BAWANA!BE17</f>
        <v>12.95</v>
      </c>
      <c r="AA17">
        <f>BAWANA!X17+BAWANA!Y17</f>
        <v>32</v>
      </c>
      <c r="AB17">
        <f>BAWANA!AE17+BAWANA!AF17</f>
        <v>12.95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275.05</v>
      </c>
      <c r="E18">
        <f>BAWANA!AM18</f>
        <v>0</v>
      </c>
      <c r="F18">
        <f t="shared" si="4"/>
        <v>256</v>
      </c>
      <c r="G18">
        <f t="shared" si="5"/>
        <v>275.05</v>
      </c>
      <c r="H18" s="112"/>
      <c r="I18">
        <f>BRPL_EOD!AI18+BRPL_EOD!AJ18</f>
        <v>134.61000000000001</v>
      </c>
      <c r="J18">
        <f>BYPL_EOD!AI18+BYPL_EOD!AJ18</f>
        <v>55</v>
      </c>
      <c r="K18">
        <f>MES_EOD!AI18+MES_EOD!AJ18</f>
        <v>5.84</v>
      </c>
      <c r="L18">
        <f>NDMC_EOD!AI18+NDMC_EOD!AJ18</f>
        <v>10</v>
      </c>
      <c r="M18">
        <f>TPDDL_EOD!AI18+TPDDL_EOD!AJ18</f>
        <v>69.61</v>
      </c>
      <c r="N18">
        <f t="shared" si="0"/>
        <v>275.06</v>
      </c>
      <c r="O18" s="112">
        <f t="shared" si="1"/>
        <v>-9.9999999999909051E-3</v>
      </c>
      <c r="P18">
        <v>134.6051061586563</v>
      </c>
      <c r="Q18">
        <v>54.998000436268455</v>
      </c>
      <c r="R18">
        <v>5.8397876826874136</v>
      </c>
      <c r="S18">
        <v>9.9996364429579003</v>
      </c>
      <c r="T18">
        <v>69.607469279429949</v>
      </c>
      <c r="U18" s="114">
        <f t="shared" si="2"/>
        <v>275.05</v>
      </c>
      <c r="V18" s="112">
        <f t="shared" si="3"/>
        <v>0</v>
      </c>
      <c r="Y18">
        <f>BAWANA!AW18+BAWANA!AX18</f>
        <v>32</v>
      </c>
      <c r="Z18">
        <f>BAWANA!BD18+BAWANA!BE18</f>
        <v>12.95</v>
      </c>
      <c r="AA18">
        <f>BAWANA!X18+BAWANA!Y18</f>
        <v>32</v>
      </c>
      <c r="AB18">
        <f>BAWANA!AE18+BAWANA!AF18</f>
        <v>12.95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275.05</v>
      </c>
      <c r="E19">
        <f>BAWANA!AM19</f>
        <v>0</v>
      </c>
      <c r="F19">
        <f t="shared" si="4"/>
        <v>256</v>
      </c>
      <c r="G19">
        <f t="shared" si="5"/>
        <v>275.05</v>
      </c>
      <c r="H19" s="112"/>
      <c r="I19">
        <f>BRPL_EOD!AI19+BRPL_EOD!AJ19</f>
        <v>134.61000000000001</v>
      </c>
      <c r="J19">
        <f>BYPL_EOD!AI19+BYPL_EOD!AJ19</f>
        <v>55</v>
      </c>
      <c r="K19">
        <f>MES_EOD!AI19+MES_EOD!AJ19</f>
        <v>5.84</v>
      </c>
      <c r="L19">
        <f>NDMC_EOD!AI19+NDMC_EOD!AJ19</f>
        <v>10</v>
      </c>
      <c r="M19">
        <f>TPDDL_EOD!AI19+TPDDL_EOD!AJ19</f>
        <v>69.61</v>
      </c>
      <c r="N19">
        <f t="shared" si="0"/>
        <v>275.06</v>
      </c>
      <c r="O19" s="112">
        <f t="shared" si="1"/>
        <v>-9.9999999999909051E-3</v>
      </c>
      <c r="P19">
        <v>134.6051061586563</v>
      </c>
      <c r="Q19">
        <v>54.998000436268455</v>
      </c>
      <c r="R19">
        <v>5.8397876826874136</v>
      </c>
      <c r="S19">
        <v>9.9996364429579003</v>
      </c>
      <c r="T19">
        <v>69.607469279429949</v>
      </c>
      <c r="U19" s="114">
        <f t="shared" si="2"/>
        <v>275.05</v>
      </c>
      <c r="V19" s="112">
        <f t="shared" si="3"/>
        <v>0</v>
      </c>
      <c r="Y19">
        <f>BAWANA!AW19+BAWANA!AX19</f>
        <v>32</v>
      </c>
      <c r="Z19">
        <f>BAWANA!BD19+BAWANA!BE19</f>
        <v>12.95</v>
      </c>
      <c r="AA19">
        <f>BAWANA!X19+BAWANA!Y19</f>
        <v>32</v>
      </c>
      <c r="AB19">
        <f>BAWANA!AE19+BAWANA!AF19</f>
        <v>12.95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275.05</v>
      </c>
      <c r="E20">
        <f>BAWANA!AM20</f>
        <v>0</v>
      </c>
      <c r="F20">
        <f t="shared" si="4"/>
        <v>256</v>
      </c>
      <c r="G20">
        <f t="shared" si="5"/>
        <v>275.05</v>
      </c>
      <c r="H20" s="112"/>
      <c r="I20">
        <f>BRPL_EOD!AI20+BRPL_EOD!AJ20</f>
        <v>134.61000000000001</v>
      </c>
      <c r="J20">
        <f>BYPL_EOD!AI20+BYPL_EOD!AJ20</f>
        <v>55</v>
      </c>
      <c r="K20">
        <f>MES_EOD!AI20+MES_EOD!AJ20</f>
        <v>5.84</v>
      </c>
      <c r="L20">
        <f>NDMC_EOD!AI20+NDMC_EOD!AJ20</f>
        <v>10</v>
      </c>
      <c r="M20">
        <f>TPDDL_EOD!AI20+TPDDL_EOD!AJ20</f>
        <v>69.61</v>
      </c>
      <c r="N20">
        <f t="shared" si="0"/>
        <v>275.06</v>
      </c>
      <c r="O20" s="112">
        <f t="shared" si="1"/>
        <v>-9.9999999999909051E-3</v>
      </c>
      <c r="P20">
        <v>134.6051061586563</v>
      </c>
      <c r="Q20">
        <v>54.998000436268455</v>
      </c>
      <c r="R20">
        <v>5.8397876826874136</v>
      </c>
      <c r="S20">
        <v>9.9996364429579003</v>
      </c>
      <c r="T20">
        <v>69.607469279429949</v>
      </c>
      <c r="U20" s="114">
        <f t="shared" si="2"/>
        <v>275.05</v>
      </c>
      <c r="V20" s="112">
        <f t="shared" si="3"/>
        <v>0</v>
      </c>
      <c r="Y20">
        <f>BAWANA!AW20+BAWANA!AX20</f>
        <v>32</v>
      </c>
      <c r="Z20">
        <f>BAWANA!BD20+BAWANA!BE20</f>
        <v>12.95</v>
      </c>
      <c r="AA20">
        <f>BAWANA!X20+BAWANA!Y20</f>
        <v>32</v>
      </c>
      <c r="AB20">
        <f>BAWANA!AE20+BAWANA!AF20</f>
        <v>12.95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275.05</v>
      </c>
      <c r="E21">
        <f>BAWANA!AM21</f>
        <v>0</v>
      </c>
      <c r="F21">
        <f t="shared" si="4"/>
        <v>256</v>
      </c>
      <c r="G21">
        <f t="shared" si="5"/>
        <v>275.05</v>
      </c>
      <c r="H21" s="112"/>
      <c r="I21">
        <f>BRPL_EOD!AI21+BRPL_EOD!AJ21</f>
        <v>134.61000000000001</v>
      </c>
      <c r="J21">
        <f>BYPL_EOD!AI21+BYPL_EOD!AJ21</f>
        <v>55</v>
      </c>
      <c r="K21">
        <f>MES_EOD!AI21+MES_EOD!AJ21</f>
        <v>5.84</v>
      </c>
      <c r="L21">
        <f>NDMC_EOD!AI21+NDMC_EOD!AJ21</f>
        <v>10</v>
      </c>
      <c r="M21">
        <f>TPDDL_EOD!AI21+TPDDL_EOD!AJ21</f>
        <v>69.61</v>
      </c>
      <c r="N21">
        <f t="shared" si="0"/>
        <v>275.06</v>
      </c>
      <c r="O21" s="112">
        <f t="shared" si="1"/>
        <v>-9.9999999999909051E-3</v>
      </c>
      <c r="P21">
        <v>134.6051061586563</v>
      </c>
      <c r="Q21">
        <v>54.998000436268455</v>
      </c>
      <c r="R21">
        <v>5.8397876826874136</v>
      </c>
      <c r="S21">
        <v>9.9996364429579003</v>
      </c>
      <c r="T21">
        <v>69.607469279429949</v>
      </c>
      <c r="U21" s="114">
        <f t="shared" si="2"/>
        <v>275.05</v>
      </c>
      <c r="V21" s="112">
        <f t="shared" si="3"/>
        <v>0</v>
      </c>
      <c r="Y21">
        <f>BAWANA!AW21+BAWANA!AX21</f>
        <v>32</v>
      </c>
      <c r="Z21">
        <f>BAWANA!BD21+BAWANA!BE21</f>
        <v>12.95</v>
      </c>
      <c r="AA21">
        <f>BAWANA!X21+BAWANA!Y21</f>
        <v>32</v>
      </c>
      <c r="AB21">
        <f>BAWANA!AE21+BAWANA!AF21</f>
        <v>12.95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275.05</v>
      </c>
      <c r="E22">
        <f>BAWANA!AM22</f>
        <v>0</v>
      </c>
      <c r="F22">
        <f t="shared" si="4"/>
        <v>256</v>
      </c>
      <c r="G22">
        <f t="shared" si="5"/>
        <v>275.05</v>
      </c>
      <c r="H22" s="112"/>
      <c r="I22">
        <f>BRPL_EOD!AI22+BRPL_EOD!AJ22</f>
        <v>134.61000000000001</v>
      </c>
      <c r="J22">
        <f>BYPL_EOD!AI22+BYPL_EOD!AJ22</f>
        <v>55</v>
      </c>
      <c r="K22">
        <f>MES_EOD!AI22+MES_EOD!AJ22</f>
        <v>5.84</v>
      </c>
      <c r="L22">
        <f>NDMC_EOD!AI22+NDMC_EOD!AJ22</f>
        <v>10</v>
      </c>
      <c r="M22">
        <f>TPDDL_EOD!AI22+TPDDL_EOD!AJ22</f>
        <v>69.61</v>
      </c>
      <c r="N22">
        <f t="shared" si="0"/>
        <v>275.06</v>
      </c>
      <c r="O22" s="112">
        <f t="shared" si="1"/>
        <v>-9.9999999999909051E-3</v>
      </c>
      <c r="P22">
        <v>134.6051061586563</v>
      </c>
      <c r="Q22">
        <v>54.998000436268455</v>
      </c>
      <c r="R22">
        <v>5.8397876826874136</v>
      </c>
      <c r="S22">
        <v>9.9996364429579003</v>
      </c>
      <c r="T22">
        <v>69.607469279429949</v>
      </c>
      <c r="U22" s="114">
        <f t="shared" si="2"/>
        <v>275.05</v>
      </c>
      <c r="V22" s="112">
        <f t="shared" si="3"/>
        <v>0</v>
      </c>
      <c r="Y22">
        <f>BAWANA!AW22+BAWANA!AX22</f>
        <v>32</v>
      </c>
      <c r="Z22">
        <f>BAWANA!BD22+BAWANA!BE22</f>
        <v>12.95</v>
      </c>
      <c r="AA22">
        <f>BAWANA!X22+BAWANA!Y22</f>
        <v>32</v>
      </c>
      <c r="AB22">
        <f>BAWANA!AE22+BAWANA!AF22</f>
        <v>12.95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275.05</v>
      </c>
      <c r="E23">
        <f>BAWANA!AM23</f>
        <v>0</v>
      </c>
      <c r="F23">
        <f t="shared" si="4"/>
        <v>256</v>
      </c>
      <c r="G23">
        <f t="shared" si="5"/>
        <v>275.05</v>
      </c>
      <c r="H23" s="112"/>
      <c r="I23">
        <f>BRPL_EOD!AI23+BRPL_EOD!AJ23</f>
        <v>134.61000000000001</v>
      </c>
      <c r="J23">
        <f>BYPL_EOD!AI23+BYPL_EOD!AJ23</f>
        <v>55</v>
      </c>
      <c r="K23">
        <f>MES_EOD!AI23+MES_EOD!AJ23</f>
        <v>5.84</v>
      </c>
      <c r="L23">
        <f>NDMC_EOD!AI23+NDMC_EOD!AJ23</f>
        <v>10</v>
      </c>
      <c r="M23">
        <f>TPDDL_EOD!AI23+TPDDL_EOD!AJ23</f>
        <v>69.61</v>
      </c>
      <c r="N23">
        <f t="shared" si="0"/>
        <v>275.06</v>
      </c>
      <c r="O23" s="112">
        <f t="shared" si="1"/>
        <v>-9.9999999999909051E-3</v>
      </c>
      <c r="P23">
        <v>134.6051061586563</v>
      </c>
      <c r="Q23">
        <v>54.998000436268455</v>
      </c>
      <c r="R23">
        <v>5.8397876826874136</v>
      </c>
      <c r="S23">
        <v>9.9996364429579003</v>
      </c>
      <c r="T23">
        <v>69.607469279429949</v>
      </c>
      <c r="U23" s="114">
        <f t="shared" si="2"/>
        <v>275.05</v>
      </c>
      <c r="V23" s="112">
        <f t="shared" si="3"/>
        <v>0</v>
      </c>
      <c r="Y23">
        <f>BAWANA!AW23+BAWANA!AX23</f>
        <v>32</v>
      </c>
      <c r="Z23">
        <f>BAWANA!BD23+BAWANA!BE23</f>
        <v>12.95</v>
      </c>
      <c r="AA23">
        <f>BAWANA!X23+BAWANA!Y23</f>
        <v>32</v>
      </c>
      <c r="AB23">
        <f>BAWANA!AE23+BAWANA!AF23</f>
        <v>12.95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275.05</v>
      </c>
      <c r="E24">
        <f>BAWANA!AM24</f>
        <v>0</v>
      </c>
      <c r="F24">
        <f t="shared" si="4"/>
        <v>256</v>
      </c>
      <c r="G24">
        <f t="shared" si="5"/>
        <v>275.05</v>
      </c>
      <c r="H24" s="112"/>
      <c r="I24">
        <f>BRPL_EOD!AI24+BRPL_EOD!AJ24</f>
        <v>134.61000000000001</v>
      </c>
      <c r="J24">
        <f>BYPL_EOD!AI24+BYPL_EOD!AJ24</f>
        <v>55</v>
      </c>
      <c r="K24">
        <f>MES_EOD!AI24+MES_EOD!AJ24</f>
        <v>5.84</v>
      </c>
      <c r="L24">
        <f>NDMC_EOD!AI24+NDMC_EOD!AJ24</f>
        <v>10</v>
      </c>
      <c r="M24">
        <f>TPDDL_EOD!AI24+TPDDL_EOD!AJ24</f>
        <v>69.61</v>
      </c>
      <c r="N24">
        <f t="shared" si="0"/>
        <v>275.06</v>
      </c>
      <c r="O24" s="112">
        <f t="shared" si="1"/>
        <v>-9.9999999999909051E-3</v>
      </c>
      <c r="P24">
        <v>134.6051061586563</v>
      </c>
      <c r="Q24">
        <v>54.998000436268455</v>
      </c>
      <c r="R24">
        <v>5.8397876826874136</v>
      </c>
      <c r="S24">
        <v>9.9996364429579003</v>
      </c>
      <c r="T24">
        <v>69.607469279429949</v>
      </c>
      <c r="U24" s="114">
        <f t="shared" si="2"/>
        <v>275.05</v>
      </c>
      <c r="V24" s="112">
        <f t="shared" si="3"/>
        <v>0</v>
      </c>
      <c r="Y24">
        <f>BAWANA!AW24+BAWANA!AX24</f>
        <v>32</v>
      </c>
      <c r="Z24">
        <f>BAWANA!BD24+BAWANA!BE24</f>
        <v>12.95</v>
      </c>
      <c r="AA24">
        <f>BAWANA!X24+BAWANA!Y24</f>
        <v>32</v>
      </c>
      <c r="AB24">
        <f>BAWANA!AE24+BAWANA!AF24</f>
        <v>12.95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275.05</v>
      </c>
      <c r="E25">
        <f>BAWANA!AM25</f>
        <v>0</v>
      </c>
      <c r="F25">
        <f t="shared" si="4"/>
        <v>256</v>
      </c>
      <c r="G25">
        <f t="shared" si="5"/>
        <v>275.05</v>
      </c>
      <c r="H25" s="112"/>
      <c r="I25">
        <f>BRPL_EOD!AI25+BRPL_EOD!AJ25</f>
        <v>134.61000000000001</v>
      </c>
      <c r="J25">
        <f>BYPL_EOD!AI25+BYPL_EOD!AJ25</f>
        <v>55</v>
      </c>
      <c r="K25">
        <f>MES_EOD!AI25+MES_EOD!AJ25</f>
        <v>5.84</v>
      </c>
      <c r="L25">
        <f>NDMC_EOD!AI25+NDMC_EOD!AJ25</f>
        <v>10</v>
      </c>
      <c r="M25">
        <f>TPDDL_EOD!AI25+TPDDL_EOD!AJ25</f>
        <v>69.61</v>
      </c>
      <c r="N25">
        <f t="shared" si="0"/>
        <v>275.06</v>
      </c>
      <c r="O25" s="112">
        <f t="shared" si="1"/>
        <v>-9.9999999999909051E-3</v>
      </c>
      <c r="P25">
        <v>134.6051061586563</v>
      </c>
      <c r="Q25">
        <v>54.998000436268455</v>
      </c>
      <c r="R25">
        <v>5.8397876826874136</v>
      </c>
      <c r="S25">
        <v>9.9996364429579003</v>
      </c>
      <c r="T25">
        <v>69.607469279429949</v>
      </c>
      <c r="U25" s="114">
        <f t="shared" si="2"/>
        <v>275.05</v>
      </c>
      <c r="V25" s="112">
        <f t="shared" si="3"/>
        <v>0</v>
      </c>
      <c r="Y25">
        <f>BAWANA!AW25+BAWANA!AX25</f>
        <v>32</v>
      </c>
      <c r="Z25">
        <f>BAWANA!BD25+BAWANA!BE25</f>
        <v>12.95</v>
      </c>
      <c r="AA25">
        <f>BAWANA!X25+BAWANA!Y25</f>
        <v>32</v>
      </c>
      <c r="AB25">
        <f>BAWANA!AE25+BAWANA!AF25</f>
        <v>12.95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275.05</v>
      </c>
      <c r="E26">
        <f>BAWANA!AM26</f>
        <v>0</v>
      </c>
      <c r="F26">
        <f t="shared" si="4"/>
        <v>256</v>
      </c>
      <c r="G26">
        <f t="shared" si="5"/>
        <v>275.05</v>
      </c>
      <c r="H26" s="112"/>
      <c r="I26">
        <f>BRPL_EOD!AI26+BRPL_EOD!AJ26</f>
        <v>134.61000000000001</v>
      </c>
      <c r="J26">
        <f>BYPL_EOD!AI26+BYPL_EOD!AJ26</f>
        <v>55</v>
      </c>
      <c r="K26">
        <f>MES_EOD!AI26+MES_EOD!AJ26</f>
        <v>5.84</v>
      </c>
      <c r="L26">
        <f>NDMC_EOD!AI26+NDMC_EOD!AJ26</f>
        <v>10</v>
      </c>
      <c r="M26">
        <f>TPDDL_EOD!AI26+TPDDL_EOD!AJ26</f>
        <v>69.61</v>
      </c>
      <c r="N26">
        <f t="shared" si="0"/>
        <v>275.06</v>
      </c>
      <c r="O26" s="112">
        <f t="shared" si="1"/>
        <v>-9.9999999999909051E-3</v>
      </c>
      <c r="P26">
        <v>134.6051061586563</v>
      </c>
      <c r="Q26">
        <v>54.998000436268455</v>
      </c>
      <c r="R26">
        <v>5.8397876826874136</v>
      </c>
      <c r="S26">
        <v>9.9996364429579003</v>
      </c>
      <c r="T26">
        <v>69.607469279429949</v>
      </c>
      <c r="U26" s="114">
        <f t="shared" si="2"/>
        <v>275.05</v>
      </c>
      <c r="V26" s="112">
        <f t="shared" si="3"/>
        <v>0</v>
      </c>
      <c r="Y26">
        <f>BAWANA!AW26+BAWANA!AX26</f>
        <v>32</v>
      </c>
      <c r="Z26">
        <f>BAWANA!BD26+BAWANA!BE26</f>
        <v>12.95</v>
      </c>
      <c r="AA26">
        <f>BAWANA!X26+BAWANA!Y26</f>
        <v>32</v>
      </c>
      <c r="AB26">
        <f>BAWANA!AE26+BAWANA!AF26</f>
        <v>12.95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275.05</v>
      </c>
      <c r="E27">
        <f>BAWANA!AM27</f>
        <v>0</v>
      </c>
      <c r="F27">
        <f t="shared" si="4"/>
        <v>256</v>
      </c>
      <c r="G27">
        <f t="shared" si="5"/>
        <v>275.05</v>
      </c>
      <c r="H27" s="112"/>
      <c r="I27">
        <f>BRPL_EOD!AI27+BRPL_EOD!AJ27</f>
        <v>134.61000000000001</v>
      </c>
      <c r="J27">
        <f>BYPL_EOD!AI27+BYPL_EOD!AJ27</f>
        <v>55</v>
      </c>
      <c r="K27">
        <f>MES_EOD!AI27+MES_EOD!AJ27</f>
        <v>5.84</v>
      </c>
      <c r="L27">
        <f>NDMC_EOD!AI27+NDMC_EOD!AJ27</f>
        <v>10</v>
      </c>
      <c r="M27">
        <f>TPDDL_EOD!AI27+TPDDL_EOD!AJ27</f>
        <v>69.61</v>
      </c>
      <c r="N27">
        <f t="shared" si="0"/>
        <v>275.06</v>
      </c>
      <c r="O27" s="112">
        <f t="shared" si="1"/>
        <v>-9.9999999999909051E-3</v>
      </c>
      <c r="P27">
        <v>134.6051061586563</v>
      </c>
      <c r="Q27">
        <v>54.998000436268455</v>
      </c>
      <c r="R27">
        <v>5.8397876826874136</v>
      </c>
      <c r="S27">
        <v>9.9996364429579003</v>
      </c>
      <c r="T27">
        <v>69.607469279429949</v>
      </c>
      <c r="U27" s="114">
        <f t="shared" si="2"/>
        <v>275.05</v>
      </c>
      <c r="V27" s="112">
        <f t="shared" si="3"/>
        <v>0</v>
      </c>
      <c r="Y27">
        <f>BAWANA!AW27+BAWANA!AX27</f>
        <v>32</v>
      </c>
      <c r="Z27">
        <f>BAWANA!BD27+BAWANA!BE27</f>
        <v>12.95</v>
      </c>
      <c r="AA27">
        <f>BAWANA!X27+BAWANA!Y27</f>
        <v>32</v>
      </c>
      <c r="AB27">
        <f>BAWANA!AE27+BAWANA!AF27</f>
        <v>12.95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275.05</v>
      </c>
      <c r="E28">
        <f>BAWANA!AM28</f>
        <v>0</v>
      </c>
      <c r="F28">
        <f t="shared" si="4"/>
        <v>256</v>
      </c>
      <c r="G28">
        <f t="shared" si="5"/>
        <v>275.05</v>
      </c>
      <c r="H28" s="112"/>
      <c r="I28">
        <f>BRPL_EOD!AI28+BRPL_EOD!AJ28</f>
        <v>134.61000000000001</v>
      </c>
      <c r="J28">
        <f>BYPL_EOD!AI28+BYPL_EOD!AJ28</f>
        <v>55</v>
      </c>
      <c r="K28">
        <f>MES_EOD!AI28+MES_EOD!AJ28</f>
        <v>5.84</v>
      </c>
      <c r="L28">
        <f>NDMC_EOD!AI28+NDMC_EOD!AJ28</f>
        <v>10</v>
      </c>
      <c r="M28">
        <f>TPDDL_EOD!AI28+TPDDL_EOD!AJ28</f>
        <v>69.61</v>
      </c>
      <c r="N28">
        <f t="shared" si="0"/>
        <v>275.06</v>
      </c>
      <c r="O28" s="112">
        <f t="shared" si="1"/>
        <v>-9.9999999999909051E-3</v>
      </c>
      <c r="P28">
        <v>134.6051061586563</v>
      </c>
      <c r="Q28">
        <v>54.998000436268455</v>
      </c>
      <c r="R28">
        <v>5.8397876826874136</v>
      </c>
      <c r="S28">
        <v>9.9996364429579003</v>
      </c>
      <c r="T28">
        <v>69.607469279429949</v>
      </c>
      <c r="U28" s="114">
        <f t="shared" si="2"/>
        <v>275.05</v>
      </c>
      <c r="V28" s="112">
        <f t="shared" si="3"/>
        <v>0</v>
      </c>
      <c r="Y28">
        <f>BAWANA!AW28+BAWANA!AX28</f>
        <v>32</v>
      </c>
      <c r="Z28">
        <f>BAWANA!BD28+BAWANA!BE28</f>
        <v>12.95</v>
      </c>
      <c r="AA28">
        <f>BAWANA!X28+BAWANA!Y28</f>
        <v>32</v>
      </c>
      <c r="AB28">
        <f>BAWANA!AE28+BAWANA!AF28</f>
        <v>12.95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275.05</v>
      </c>
      <c r="E29">
        <f>BAWANA!AM29</f>
        <v>0</v>
      </c>
      <c r="F29">
        <f t="shared" si="4"/>
        <v>256</v>
      </c>
      <c r="G29">
        <f t="shared" si="5"/>
        <v>275.05</v>
      </c>
      <c r="H29" s="112"/>
      <c r="I29">
        <f>BRPL_EOD!AI29+BRPL_EOD!AJ29</f>
        <v>134.61000000000001</v>
      </c>
      <c r="J29">
        <f>BYPL_EOD!AI29+BYPL_EOD!AJ29</f>
        <v>55</v>
      </c>
      <c r="K29">
        <f>MES_EOD!AI29+MES_EOD!AJ29</f>
        <v>5.84</v>
      </c>
      <c r="L29">
        <f>NDMC_EOD!AI29+NDMC_EOD!AJ29</f>
        <v>10</v>
      </c>
      <c r="M29">
        <f>TPDDL_EOD!AI29+TPDDL_EOD!AJ29</f>
        <v>69.61</v>
      </c>
      <c r="N29">
        <f t="shared" si="0"/>
        <v>275.06</v>
      </c>
      <c r="O29" s="112">
        <f t="shared" si="1"/>
        <v>-9.9999999999909051E-3</v>
      </c>
      <c r="P29">
        <v>134.6051061586563</v>
      </c>
      <c r="Q29">
        <v>54.998000436268455</v>
      </c>
      <c r="R29">
        <v>5.8397876826874136</v>
      </c>
      <c r="S29">
        <v>9.9996364429579003</v>
      </c>
      <c r="T29">
        <v>69.607469279429949</v>
      </c>
      <c r="U29" s="114">
        <f t="shared" si="2"/>
        <v>275.05</v>
      </c>
      <c r="V29" s="112">
        <f t="shared" si="3"/>
        <v>0</v>
      </c>
      <c r="Y29">
        <f>BAWANA!AW29+BAWANA!AX29</f>
        <v>32</v>
      </c>
      <c r="Z29">
        <f>BAWANA!BD29+BAWANA!BE29</f>
        <v>12.95</v>
      </c>
      <c r="AA29">
        <f>BAWANA!X29+BAWANA!Y29</f>
        <v>32</v>
      </c>
      <c r="AB29">
        <f>BAWANA!AE29+BAWANA!AF29</f>
        <v>12.95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268.95</v>
      </c>
      <c r="E30">
        <f>BAWANA!AM30</f>
        <v>0</v>
      </c>
      <c r="F30">
        <f t="shared" si="4"/>
        <v>256</v>
      </c>
      <c r="G30">
        <f t="shared" si="5"/>
        <v>268.95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13.9</v>
      </c>
      <c r="M30">
        <f>TPDDL_EOD!AI30+TPDDL_EOD!AJ30</f>
        <v>69.61</v>
      </c>
      <c r="N30">
        <f t="shared" si="0"/>
        <v>268.96000000000004</v>
      </c>
      <c r="O30" s="112">
        <f t="shared" si="1"/>
        <v>-1.0000000000047748E-2</v>
      </c>
      <c r="P30">
        <v>134.60499516656751</v>
      </c>
      <c r="Q30">
        <v>44.998326888756687</v>
      </c>
      <c r="R30">
        <v>5.8397828673408672</v>
      </c>
      <c r="S30">
        <v>13.899483194527065</v>
      </c>
      <c r="T30">
        <v>69.607411882807838</v>
      </c>
      <c r="U30" s="114">
        <f t="shared" si="2"/>
        <v>268.94999999999993</v>
      </c>
      <c r="V30" s="112">
        <f t="shared" si="3"/>
        <v>0</v>
      </c>
      <c r="Y30">
        <f>BAWANA!AW30+BAWANA!AX30</f>
        <v>32</v>
      </c>
      <c r="Z30">
        <f>BAWANA!BD30+BAWANA!BE30</f>
        <v>19.05</v>
      </c>
      <c r="AA30">
        <f>BAWANA!X30+BAWANA!Y30</f>
        <v>32</v>
      </c>
      <c r="AB30">
        <f>BAWANA!AE30+BAWANA!AF30</f>
        <v>19.05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268.95</v>
      </c>
      <c r="E31">
        <f>BAWANA!AM31</f>
        <v>0</v>
      </c>
      <c r="F31">
        <f t="shared" si="4"/>
        <v>256</v>
      </c>
      <c r="G31">
        <f t="shared" si="5"/>
        <v>268.95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13.9</v>
      </c>
      <c r="M31">
        <f>TPDDL_EOD!AI31+TPDDL_EOD!AJ31</f>
        <v>69.61</v>
      </c>
      <c r="N31">
        <f t="shared" si="0"/>
        <v>268.96000000000004</v>
      </c>
      <c r="O31" s="112">
        <f t="shared" si="1"/>
        <v>-1.0000000000047748E-2</v>
      </c>
      <c r="P31">
        <v>134.60499516656751</v>
      </c>
      <c r="Q31">
        <v>44.998326888756687</v>
      </c>
      <c r="R31">
        <v>5.8397828673408672</v>
      </c>
      <c r="S31">
        <v>13.899483194527065</v>
      </c>
      <c r="T31">
        <v>69.607411882807838</v>
      </c>
      <c r="U31" s="114">
        <f t="shared" si="2"/>
        <v>268.94999999999993</v>
      </c>
      <c r="V31" s="112">
        <f t="shared" si="3"/>
        <v>0</v>
      </c>
      <c r="Y31">
        <f>BAWANA!AW31+BAWANA!AX31</f>
        <v>32</v>
      </c>
      <c r="Z31">
        <f>BAWANA!BD31+BAWANA!BE31</f>
        <v>19.05</v>
      </c>
      <c r="AA31">
        <f>BAWANA!X31+BAWANA!Y31</f>
        <v>32</v>
      </c>
      <c r="AB31">
        <f>BAWANA!AE31+BAWANA!AF31</f>
        <v>19.05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268.95</v>
      </c>
      <c r="E32">
        <f>BAWANA!AM32</f>
        <v>0</v>
      </c>
      <c r="F32">
        <f t="shared" si="4"/>
        <v>256</v>
      </c>
      <c r="G32">
        <f t="shared" si="5"/>
        <v>268.95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13.9</v>
      </c>
      <c r="M32">
        <f>TPDDL_EOD!AI32+TPDDL_EOD!AJ32</f>
        <v>69.61</v>
      </c>
      <c r="N32">
        <f t="shared" si="0"/>
        <v>268.96000000000004</v>
      </c>
      <c r="O32" s="112">
        <f t="shared" si="1"/>
        <v>-1.0000000000047748E-2</v>
      </c>
      <c r="P32">
        <v>134.60499516656751</v>
      </c>
      <c r="Q32">
        <v>44.998326888756687</v>
      </c>
      <c r="R32">
        <v>5.8397828673408672</v>
      </c>
      <c r="S32">
        <v>13.899483194527065</v>
      </c>
      <c r="T32">
        <v>69.607411882807838</v>
      </c>
      <c r="U32" s="114">
        <f t="shared" si="2"/>
        <v>268.94999999999993</v>
      </c>
      <c r="V32" s="112">
        <f t="shared" si="3"/>
        <v>0</v>
      </c>
      <c r="Y32">
        <f>BAWANA!AW32+BAWANA!AX32</f>
        <v>32</v>
      </c>
      <c r="Z32">
        <f>BAWANA!BD32+BAWANA!BE32</f>
        <v>19.05</v>
      </c>
      <c r="AA32">
        <f>BAWANA!X32+BAWANA!Y32</f>
        <v>32</v>
      </c>
      <c r="AB32">
        <f>BAWANA!AE32+BAWANA!AF32</f>
        <v>19.05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268.95</v>
      </c>
      <c r="E33">
        <f>BAWANA!AM33</f>
        <v>0</v>
      </c>
      <c r="F33">
        <f t="shared" si="4"/>
        <v>256</v>
      </c>
      <c r="G33">
        <f t="shared" si="5"/>
        <v>268.95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13.9</v>
      </c>
      <c r="M33">
        <f>TPDDL_EOD!AI33+TPDDL_EOD!AJ33</f>
        <v>69.61</v>
      </c>
      <c r="N33">
        <f t="shared" si="0"/>
        <v>268.96000000000004</v>
      </c>
      <c r="O33" s="112">
        <f t="shared" si="1"/>
        <v>-1.0000000000047748E-2</v>
      </c>
      <c r="P33">
        <v>134.60499516656751</v>
      </c>
      <c r="Q33">
        <v>44.998326888756687</v>
      </c>
      <c r="R33">
        <v>5.8397828673408672</v>
      </c>
      <c r="S33">
        <v>13.899483194527065</v>
      </c>
      <c r="T33">
        <v>69.607411882807838</v>
      </c>
      <c r="U33" s="114">
        <f t="shared" si="2"/>
        <v>268.94999999999993</v>
      </c>
      <c r="V33" s="112">
        <f t="shared" si="3"/>
        <v>0</v>
      </c>
      <c r="Y33">
        <f>BAWANA!AW33+BAWANA!AX33</f>
        <v>32</v>
      </c>
      <c r="Z33">
        <f>BAWANA!BD33+BAWANA!BE33</f>
        <v>19.05</v>
      </c>
      <c r="AA33">
        <f>BAWANA!X33+BAWANA!Y33</f>
        <v>32</v>
      </c>
      <c r="AB33">
        <f>BAWANA!AE33+BAWANA!AF33</f>
        <v>19.05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268.95</v>
      </c>
      <c r="E34">
        <f>BAWANA!AM34</f>
        <v>0</v>
      </c>
      <c r="F34">
        <f t="shared" si="4"/>
        <v>256</v>
      </c>
      <c r="G34">
        <f t="shared" si="5"/>
        <v>268.95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13.9</v>
      </c>
      <c r="M34">
        <f>TPDDL_EOD!AI34+TPDDL_EOD!AJ34</f>
        <v>69.61</v>
      </c>
      <c r="N34">
        <f t="shared" si="0"/>
        <v>268.96000000000004</v>
      </c>
      <c r="O34" s="112">
        <f t="shared" si="1"/>
        <v>-1.0000000000047748E-2</v>
      </c>
      <c r="P34">
        <v>134.60499516656751</v>
      </c>
      <c r="Q34">
        <v>44.998326888756687</v>
      </c>
      <c r="R34">
        <v>5.8397828673408672</v>
      </c>
      <c r="S34">
        <v>13.899483194527065</v>
      </c>
      <c r="T34">
        <v>69.607411882807838</v>
      </c>
      <c r="U34" s="114">
        <f t="shared" si="2"/>
        <v>268.94999999999993</v>
      </c>
      <c r="V34" s="112">
        <f t="shared" si="3"/>
        <v>0</v>
      </c>
      <c r="Y34">
        <f>BAWANA!AW34+BAWANA!AX34</f>
        <v>32</v>
      </c>
      <c r="Z34">
        <f>BAWANA!BD34+BAWANA!BE34</f>
        <v>19.05</v>
      </c>
      <c r="AA34">
        <f>BAWANA!X34+BAWANA!Y34</f>
        <v>32</v>
      </c>
      <c r="AB34">
        <f>BAWANA!AE34+BAWANA!AF34</f>
        <v>19.05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268.95</v>
      </c>
      <c r="E35">
        <f>BAWANA!AM35</f>
        <v>0</v>
      </c>
      <c r="F35">
        <f t="shared" si="4"/>
        <v>256</v>
      </c>
      <c r="G35">
        <f t="shared" si="5"/>
        <v>268.95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13.9</v>
      </c>
      <c r="M35">
        <f>TPDDL_EOD!AI35+TPDDL_EOD!AJ35</f>
        <v>69.61</v>
      </c>
      <c r="N35">
        <f t="shared" si="0"/>
        <v>268.96000000000004</v>
      </c>
      <c r="O35" s="112">
        <f t="shared" si="1"/>
        <v>-1.0000000000047748E-2</v>
      </c>
      <c r="P35">
        <v>134.60499516656751</v>
      </c>
      <c r="Q35">
        <v>44.998326888756687</v>
      </c>
      <c r="R35">
        <v>5.8397828673408672</v>
      </c>
      <c r="S35">
        <v>13.899483194527065</v>
      </c>
      <c r="T35">
        <v>69.607411882807838</v>
      </c>
      <c r="U35" s="114">
        <f t="shared" si="2"/>
        <v>268.94999999999993</v>
      </c>
      <c r="V35" s="112">
        <f t="shared" si="3"/>
        <v>0</v>
      </c>
      <c r="Y35">
        <f>BAWANA!AW35+BAWANA!AX35</f>
        <v>32</v>
      </c>
      <c r="Z35">
        <f>BAWANA!BD35+BAWANA!BE35</f>
        <v>19.05</v>
      </c>
      <c r="AA35">
        <f>BAWANA!X35+BAWANA!Y35</f>
        <v>32</v>
      </c>
      <c r="AB35">
        <f>BAWANA!AE35+BAWANA!AF35</f>
        <v>19.05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268.95</v>
      </c>
      <c r="E36">
        <f>BAWANA!AM36</f>
        <v>0</v>
      </c>
      <c r="F36">
        <f t="shared" si="4"/>
        <v>256</v>
      </c>
      <c r="G36">
        <f t="shared" si="5"/>
        <v>268.95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13.9</v>
      </c>
      <c r="M36">
        <f>TPDDL_EOD!AI36+TPDDL_EOD!AJ36</f>
        <v>69.61</v>
      </c>
      <c r="N36">
        <f t="shared" si="0"/>
        <v>268.96000000000004</v>
      </c>
      <c r="O36" s="112">
        <f t="shared" si="1"/>
        <v>-1.0000000000047748E-2</v>
      </c>
      <c r="P36">
        <v>134.60499516656751</v>
      </c>
      <c r="Q36">
        <v>44.998326888756687</v>
      </c>
      <c r="R36">
        <v>5.8397828673408672</v>
      </c>
      <c r="S36">
        <v>13.899483194527065</v>
      </c>
      <c r="T36">
        <v>69.607411882807838</v>
      </c>
      <c r="U36" s="114">
        <f t="shared" si="2"/>
        <v>268.94999999999993</v>
      </c>
      <c r="V36" s="112">
        <f t="shared" si="3"/>
        <v>0</v>
      </c>
      <c r="Y36">
        <f>BAWANA!AW36+BAWANA!AX36</f>
        <v>32</v>
      </c>
      <c r="Z36">
        <f>BAWANA!BD36+BAWANA!BE36</f>
        <v>19.05</v>
      </c>
      <c r="AA36">
        <f>BAWANA!X36+BAWANA!Y36</f>
        <v>32</v>
      </c>
      <c r="AB36">
        <f>BAWANA!AE36+BAWANA!AF36</f>
        <v>19.05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272.41999999999996</v>
      </c>
      <c r="E37">
        <f>BAWANA!AM37</f>
        <v>0</v>
      </c>
      <c r="F37">
        <f t="shared" si="4"/>
        <v>256</v>
      </c>
      <c r="G37">
        <f t="shared" si="5"/>
        <v>272.41999999999996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17.36</v>
      </c>
      <c r="M37">
        <f>TPDDL_EOD!AI37+TPDDL_EOD!AJ37</f>
        <v>69.61</v>
      </c>
      <c r="N37">
        <f t="shared" si="0"/>
        <v>272.42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17.359999999999996</v>
      </c>
      <c r="T37">
        <v>69.609999999999985</v>
      </c>
      <c r="U37" s="114">
        <f t="shared" si="2"/>
        <v>272.41999999999996</v>
      </c>
      <c r="V37" s="112">
        <f t="shared" si="3"/>
        <v>0</v>
      </c>
      <c r="Y37">
        <f>BAWANA!AW37+BAWANA!AX37</f>
        <v>23.79</v>
      </c>
      <c r="Z37">
        <f>BAWANA!BD37+BAWANA!BE37</f>
        <v>23.79</v>
      </c>
      <c r="AA37">
        <f>BAWANA!X37+BAWANA!Y37</f>
        <v>23.79</v>
      </c>
      <c r="AB37">
        <f>BAWANA!AE37+BAWANA!AF37</f>
        <v>23.79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272.41999999999996</v>
      </c>
      <c r="E38">
        <f>BAWANA!AM38</f>
        <v>0</v>
      </c>
      <c r="F38">
        <f t="shared" si="4"/>
        <v>256</v>
      </c>
      <c r="G38">
        <f t="shared" si="5"/>
        <v>272.41999999999996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17.36</v>
      </c>
      <c r="M38">
        <f>TPDDL_EOD!AI38+TPDDL_EOD!AJ38</f>
        <v>69.61</v>
      </c>
      <c r="N38">
        <f t="shared" si="0"/>
        <v>272.42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17.359999999999996</v>
      </c>
      <c r="T38">
        <v>69.609999999999985</v>
      </c>
      <c r="U38" s="114">
        <f t="shared" si="2"/>
        <v>272.41999999999996</v>
      </c>
      <c r="V38" s="112">
        <f t="shared" si="3"/>
        <v>0</v>
      </c>
      <c r="Y38">
        <f>BAWANA!AW38+BAWANA!AX38</f>
        <v>23.79</v>
      </c>
      <c r="Z38">
        <f>BAWANA!BD38+BAWANA!BE38</f>
        <v>23.79</v>
      </c>
      <c r="AA38">
        <f>BAWANA!X38+BAWANA!Y38</f>
        <v>23.79</v>
      </c>
      <c r="AB38">
        <f>BAWANA!AE38+BAWANA!AF38</f>
        <v>23.79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272.41999999999996</v>
      </c>
      <c r="E39">
        <f>BAWANA!AM39</f>
        <v>0</v>
      </c>
      <c r="F39">
        <f t="shared" si="4"/>
        <v>256</v>
      </c>
      <c r="G39">
        <f t="shared" si="5"/>
        <v>272.41999999999996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17.36</v>
      </c>
      <c r="M39">
        <f>TPDDL_EOD!AI39+TPDDL_EOD!AJ39</f>
        <v>69.61</v>
      </c>
      <c r="N39">
        <f t="shared" si="0"/>
        <v>272.42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17.359999999999996</v>
      </c>
      <c r="T39">
        <v>69.609999999999985</v>
      </c>
      <c r="U39" s="114">
        <f t="shared" si="2"/>
        <v>272.41999999999996</v>
      </c>
      <c r="V39" s="112">
        <f t="shared" si="3"/>
        <v>0</v>
      </c>
      <c r="Y39">
        <f>BAWANA!AW39+BAWANA!AX39</f>
        <v>23.79</v>
      </c>
      <c r="Z39">
        <f>BAWANA!BD39+BAWANA!BE39</f>
        <v>23.79</v>
      </c>
      <c r="AA39">
        <f>BAWANA!X39+BAWANA!Y39</f>
        <v>23.79</v>
      </c>
      <c r="AB39">
        <f>BAWANA!AE39+BAWANA!AF39</f>
        <v>23.79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272.41999999999996</v>
      </c>
      <c r="E40">
        <f>BAWANA!AM40</f>
        <v>0</v>
      </c>
      <c r="F40">
        <f t="shared" si="4"/>
        <v>256</v>
      </c>
      <c r="G40">
        <f t="shared" si="5"/>
        <v>272.41999999999996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17.36</v>
      </c>
      <c r="M40">
        <f>TPDDL_EOD!AI40+TPDDL_EOD!AJ40</f>
        <v>69.61</v>
      </c>
      <c r="N40">
        <f t="shared" si="0"/>
        <v>272.42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17.359999999999996</v>
      </c>
      <c r="T40">
        <v>69.609999999999985</v>
      </c>
      <c r="U40" s="114">
        <f t="shared" si="2"/>
        <v>272.41999999999996</v>
      </c>
      <c r="V40" s="112">
        <f t="shared" si="3"/>
        <v>0</v>
      </c>
      <c r="Y40">
        <f>BAWANA!AW40+BAWANA!AX40</f>
        <v>23.79</v>
      </c>
      <c r="Z40">
        <f>BAWANA!BD40+BAWANA!BE40</f>
        <v>23.79</v>
      </c>
      <c r="AA40">
        <f>BAWANA!X40+BAWANA!Y40</f>
        <v>23.79</v>
      </c>
      <c r="AB40">
        <f>BAWANA!AE40+BAWANA!AF40</f>
        <v>23.79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278.39999999999998</v>
      </c>
      <c r="E41">
        <f>BAWANA!AM41</f>
        <v>0</v>
      </c>
      <c r="F41">
        <f t="shared" si="4"/>
        <v>256</v>
      </c>
      <c r="G41">
        <f t="shared" si="5"/>
        <v>278.39999999999998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23.35</v>
      </c>
      <c r="M41">
        <f>TPDDL_EOD!AI41+TPDDL_EOD!AJ41</f>
        <v>69.61</v>
      </c>
      <c r="N41">
        <f t="shared" si="0"/>
        <v>278.41000000000003</v>
      </c>
      <c r="O41" s="112">
        <f t="shared" si="1"/>
        <v>-1.0000000000047748E-2</v>
      </c>
      <c r="P41">
        <v>134.60516504435904</v>
      </c>
      <c r="Q41">
        <v>44.99838367874716</v>
      </c>
      <c r="R41">
        <v>5.8397902374196322</v>
      </c>
      <c r="S41">
        <v>23.349161308861031</v>
      </c>
      <c r="T41">
        <v>69.607499730613114</v>
      </c>
      <c r="U41" s="114">
        <f t="shared" si="2"/>
        <v>278.39999999999998</v>
      </c>
      <c r="V41" s="112">
        <f t="shared" si="3"/>
        <v>0</v>
      </c>
      <c r="Y41">
        <f>BAWANA!AW41+BAWANA!AX41</f>
        <v>20.8</v>
      </c>
      <c r="Z41">
        <f>BAWANA!BD41+BAWANA!BE41</f>
        <v>20.8</v>
      </c>
      <c r="AA41">
        <f>BAWANA!X41+BAWANA!Y41</f>
        <v>20.8</v>
      </c>
      <c r="AB41">
        <f>BAWANA!AE41+BAWANA!AF41</f>
        <v>20.8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278.39999999999998</v>
      </c>
      <c r="E42">
        <f>BAWANA!AM42</f>
        <v>0</v>
      </c>
      <c r="F42">
        <f t="shared" si="4"/>
        <v>256</v>
      </c>
      <c r="G42">
        <f t="shared" si="5"/>
        <v>278.39999999999998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23.35</v>
      </c>
      <c r="M42">
        <f>TPDDL_EOD!AI42+TPDDL_EOD!AJ42</f>
        <v>69.61</v>
      </c>
      <c r="N42">
        <f t="shared" si="0"/>
        <v>278.41000000000003</v>
      </c>
      <c r="O42" s="112">
        <f t="shared" si="1"/>
        <v>-1.0000000000047748E-2</v>
      </c>
      <c r="P42">
        <v>134.60516504435904</v>
      </c>
      <c r="Q42">
        <v>44.99838367874716</v>
      </c>
      <c r="R42">
        <v>5.8397902374196322</v>
      </c>
      <c r="S42">
        <v>23.349161308861031</v>
      </c>
      <c r="T42">
        <v>69.607499730613114</v>
      </c>
      <c r="U42" s="114">
        <f t="shared" si="2"/>
        <v>278.39999999999998</v>
      </c>
      <c r="V42" s="112">
        <f t="shared" si="3"/>
        <v>0</v>
      </c>
      <c r="Y42">
        <f>BAWANA!AW42+BAWANA!AX42</f>
        <v>20.8</v>
      </c>
      <c r="Z42">
        <f>BAWANA!BD42+BAWANA!BE42</f>
        <v>20.8</v>
      </c>
      <c r="AA42">
        <f>BAWANA!X42+BAWANA!Y42</f>
        <v>20.8</v>
      </c>
      <c r="AB42">
        <f>BAWANA!AE42+BAWANA!AF42</f>
        <v>20.8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278.39999999999998</v>
      </c>
      <c r="E43">
        <f>BAWANA!AM43</f>
        <v>0</v>
      </c>
      <c r="F43">
        <f t="shared" si="4"/>
        <v>256</v>
      </c>
      <c r="G43">
        <f t="shared" si="5"/>
        <v>278.39999999999998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23.35</v>
      </c>
      <c r="M43">
        <f>TPDDL_EOD!AI43+TPDDL_EOD!AJ43</f>
        <v>69.61</v>
      </c>
      <c r="N43">
        <f t="shared" si="0"/>
        <v>278.41000000000003</v>
      </c>
      <c r="O43" s="112">
        <f t="shared" si="1"/>
        <v>-1.0000000000047748E-2</v>
      </c>
      <c r="P43">
        <v>134.60516504435904</v>
      </c>
      <c r="Q43">
        <v>44.99838367874716</v>
      </c>
      <c r="R43">
        <v>5.8397902374196322</v>
      </c>
      <c r="S43">
        <v>23.349161308861031</v>
      </c>
      <c r="T43">
        <v>69.607499730613114</v>
      </c>
      <c r="U43" s="114">
        <f t="shared" si="2"/>
        <v>278.39999999999998</v>
      </c>
      <c r="V43" s="112">
        <f t="shared" si="3"/>
        <v>0</v>
      </c>
      <c r="Y43">
        <f>BAWANA!AW43+BAWANA!AX43</f>
        <v>32</v>
      </c>
      <c r="Z43">
        <f>BAWANA!BD43+BAWANA!BE43</f>
        <v>9.6</v>
      </c>
      <c r="AA43">
        <f>BAWANA!X43+BAWANA!Y43</f>
        <v>32</v>
      </c>
      <c r="AB43">
        <f>BAWANA!AE43+BAWANA!AF43</f>
        <v>9.6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278.39999999999998</v>
      </c>
      <c r="E44">
        <f>BAWANA!AM44</f>
        <v>0</v>
      </c>
      <c r="F44">
        <f t="shared" si="4"/>
        <v>256</v>
      </c>
      <c r="G44">
        <f t="shared" si="5"/>
        <v>278.39999999999998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23.35</v>
      </c>
      <c r="M44">
        <f>TPDDL_EOD!AI44+TPDDL_EOD!AJ44</f>
        <v>69.61</v>
      </c>
      <c r="N44">
        <f t="shared" si="0"/>
        <v>278.41000000000003</v>
      </c>
      <c r="O44" s="112">
        <f t="shared" si="1"/>
        <v>-1.0000000000047748E-2</v>
      </c>
      <c r="P44">
        <v>134.60516504435904</v>
      </c>
      <c r="Q44">
        <v>44.99838367874716</v>
      </c>
      <c r="R44">
        <v>5.8397902374196322</v>
      </c>
      <c r="S44">
        <v>23.349161308861031</v>
      </c>
      <c r="T44">
        <v>69.607499730613114</v>
      </c>
      <c r="U44" s="114">
        <f t="shared" si="2"/>
        <v>278.39999999999998</v>
      </c>
      <c r="V44" s="112">
        <f t="shared" si="3"/>
        <v>0</v>
      </c>
      <c r="Y44">
        <f>BAWANA!AW44+BAWANA!AX44</f>
        <v>32</v>
      </c>
      <c r="Z44">
        <f>BAWANA!BD44+BAWANA!BE44</f>
        <v>9.6</v>
      </c>
      <c r="AA44">
        <f>BAWANA!X44+BAWANA!Y44</f>
        <v>32</v>
      </c>
      <c r="AB44">
        <f>BAWANA!AE44+BAWANA!AF44</f>
        <v>9.6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278.39999999999998</v>
      </c>
      <c r="E45">
        <f>BAWANA!AM45</f>
        <v>0</v>
      </c>
      <c r="F45">
        <f t="shared" si="4"/>
        <v>256</v>
      </c>
      <c r="G45">
        <f t="shared" si="5"/>
        <v>278.39999999999998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23.35</v>
      </c>
      <c r="M45">
        <f>TPDDL_EOD!AI45+TPDDL_EOD!AJ45</f>
        <v>69.61</v>
      </c>
      <c r="N45">
        <f t="shared" si="0"/>
        <v>278.41000000000003</v>
      </c>
      <c r="O45" s="112">
        <f t="shared" si="1"/>
        <v>-1.0000000000047748E-2</v>
      </c>
      <c r="P45">
        <v>134.60516504435904</v>
      </c>
      <c r="Q45">
        <v>44.99838367874716</v>
      </c>
      <c r="R45">
        <v>5.8397902374196322</v>
      </c>
      <c r="S45">
        <v>23.349161308861031</v>
      </c>
      <c r="T45">
        <v>69.607499730613114</v>
      </c>
      <c r="U45" s="114">
        <f t="shared" si="2"/>
        <v>278.39999999999998</v>
      </c>
      <c r="V45" s="112">
        <f t="shared" si="3"/>
        <v>0</v>
      </c>
      <c r="Y45">
        <f>BAWANA!AW45+BAWANA!AX45</f>
        <v>32</v>
      </c>
      <c r="Z45">
        <f>BAWANA!BD45+BAWANA!BE45</f>
        <v>9.6</v>
      </c>
      <c r="AA45">
        <f>BAWANA!X45+BAWANA!Y45</f>
        <v>32</v>
      </c>
      <c r="AB45">
        <f>BAWANA!AE45+BAWANA!AF45</f>
        <v>9.6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278.39999999999998</v>
      </c>
      <c r="E46">
        <f>BAWANA!AM46</f>
        <v>0</v>
      </c>
      <c r="F46">
        <f t="shared" si="4"/>
        <v>256</v>
      </c>
      <c r="G46">
        <f t="shared" si="5"/>
        <v>278.39999999999998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23.35</v>
      </c>
      <c r="M46">
        <f>TPDDL_EOD!AI46+TPDDL_EOD!AJ46</f>
        <v>69.61</v>
      </c>
      <c r="N46">
        <f t="shared" si="0"/>
        <v>278.41000000000003</v>
      </c>
      <c r="O46" s="112">
        <f t="shared" si="1"/>
        <v>-1.0000000000047748E-2</v>
      </c>
      <c r="P46">
        <v>134.60516504435904</v>
      </c>
      <c r="Q46">
        <v>44.99838367874716</v>
      </c>
      <c r="R46">
        <v>5.8397902374196322</v>
      </c>
      <c r="S46">
        <v>23.349161308861031</v>
      </c>
      <c r="T46">
        <v>69.607499730613114</v>
      </c>
      <c r="U46" s="114">
        <f t="shared" si="2"/>
        <v>278.39999999999998</v>
      </c>
      <c r="V46" s="112">
        <f t="shared" si="3"/>
        <v>0</v>
      </c>
      <c r="Y46">
        <f>BAWANA!AW46+BAWANA!AX46</f>
        <v>32</v>
      </c>
      <c r="Z46">
        <f>BAWANA!BD46+BAWANA!BE46</f>
        <v>9.6</v>
      </c>
      <c r="AA46">
        <f>BAWANA!X46+BAWANA!Y46</f>
        <v>32</v>
      </c>
      <c r="AB46">
        <f>BAWANA!AE46+BAWANA!AF46</f>
        <v>9.6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278.39999999999998</v>
      </c>
      <c r="E47">
        <f>BAWANA!AM47</f>
        <v>0</v>
      </c>
      <c r="F47">
        <f t="shared" si="4"/>
        <v>256</v>
      </c>
      <c r="G47">
        <f t="shared" si="5"/>
        <v>278.39999999999998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23.35</v>
      </c>
      <c r="M47">
        <f>TPDDL_EOD!AI47+TPDDL_EOD!AJ47</f>
        <v>69.61</v>
      </c>
      <c r="N47">
        <f t="shared" si="0"/>
        <v>278.41000000000003</v>
      </c>
      <c r="O47" s="112">
        <f t="shared" si="1"/>
        <v>-1.0000000000047748E-2</v>
      </c>
      <c r="P47">
        <v>134.60516504435904</v>
      </c>
      <c r="Q47">
        <v>44.99838367874716</v>
      </c>
      <c r="R47">
        <v>5.8397902374196322</v>
      </c>
      <c r="S47">
        <v>23.349161308861031</v>
      </c>
      <c r="T47">
        <v>69.607499730613114</v>
      </c>
      <c r="U47" s="114">
        <f t="shared" si="2"/>
        <v>278.39999999999998</v>
      </c>
      <c r="V47" s="112">
        <f t="shared" si="3"/>
        <v>0</v>
      </c>
      <c r="Y47">
        <f>BAWANA!AW47+BAWANA!AX47</f>
        <v>32</v>
      </c>
      <c r="Z47">
        <f>BAWANA!BD47+BAWANA!BE47</f>
        <v>9.6</v>
      </c>
      <c r="AA47">
        <f>BAWANA!X47+BAWANA!Y47</f>
        <v>32</v>
      </c>
      <c r="AB47">
        <f>BAWANA!AE47+BAWANA!AF47</f>
        <v>9.6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278.39999999999998</v>
      </c>
      <c r="E48">
        <f>BAWANA!AM48</f>
        <v>0</v>
      </c>
      <c r="F48">
        <f t="shared" si="4"/>
        <v>256</v>
      </c>
      <c r="G48">
        <f t="shared" si="5"/>
        <v>278.39999999999998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23.35</v>
      </c>
      <c r="M48">
        <f>TPDDL_EOD!AI48+TPDDL_EOD!AJ48</f>
        <v>69.61</v>
      </c>
      <c r="N48">
        <f t="shared" si="0"/>
        <v>278.41000000000003</v>
      </c>
      <c r="O48" s="112">
        <f t="shared" si="1"/>
        <v>-1.0000000000047748E-2</v>
      </c>
      <c r="P48">
        <v>134.60516504435904</v>
      </c>
      <c r="Q48">
        <v>44.99838367874716</v>
      </c>
      <c r="R48">
        <v>5.8397902374196322</v>
      </c>
      <c r="S48">
        <v>23.349161308861031</v>
      </c>
      <c r="T48">
        <v>69.607499730613114</v>
      </c>
      <c r="U48" s="114">
        <f t="shared" si="2"/>
        <v>278.39999999999998</v>
      </c>
      <c r="V48" s="112">
        <f t="shared" si="3"/>
        <v>0</v>
      </c>
      <c r="Y48">
        <f>BAWANA!AW48+BAWANA!AX48</f>
        <v>32</v>
      </c>
      <c r="Z48">
        <f>BAWANA!BD48+BAWANA!BE48</f>
        <v>9.6</v>
      </c>
      <c r="AA48">
        <f>BAWANA!X48+BAWANA!Y48</f>
        <v>32</v>
      </c>
      <c r="AB48">
        <f>BAWANA!AE48+BAWANA!AF48</f>
        <v>9.6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278.39999999999998</v>
      </c>
      <c r="E49">
        <f>BAWANA!AM49</f>
        <v>0</v>
      </c>
      <c r="F49">
        <f t="shared" si="4"/>
        <v>256</v>
      </c>
      <c r="G49">
        <f t="shared" si="5"/>
        <v>278.39999999999998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23.35</v>
      </c>
      <c r="M49">
        <f>TPDDL_EOD!AI49+TPDDL_EOD!AJ49</f>
        <v>69.61</v>
      </c>
      <c r="N49">
        <f t="shared" si="0"/>
        <v>278.41000000000003</v>
      </c>
      <c r="O49" s="112">
        <f t="shared" si="1"/>
        <v>-1.0000000000047748E-2</v>
      </c>
      <c r="P49">
        <v>134.60516504435904</v>
      </c>
      <c r="Q49">
        <v>44.99838367874716</v>
      </c>
      <c r="R49">
        <v>5.8397902374196322</v>
      </c>
      <c r="S49">
        <v>23.349161308861031</v>
      </c>
      <c r="T49">
        <v>69.607499730613114</v>
      </c>
      <c r="U49" s="114">
        <f t="shared" si="2"/>
        <v>278.39999999999998</v>
      </c>
      <c r="V49" s="112">
        <f t="shared" si="3"/>
        <v>0</v>
      </c>
      <c r="Y49">
        <f>BAWANA!AW49+BAWANA!AX49</f>
        <v>32</v>
      </c>
      <c r="Z49">
        <f>BAWANA!BD49+BAWANA!BE49</f>
        <v>9.6</v>
      </c>
      <c r="AA49">
        <f>BAWANA!X49+BAWANA!Y49</f>
        <v>32</v>
      </c>
      <c r="AB49">
        <f>BAWANA!AE49+BAWANA!AF49</f>
        <v>9.6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278.39999999999998</v>
      </c>
      <c r="E50">
        <f>BAWANA!AM50</f>
        <v>0</v>
      </c>
      <c r="F50">
        <f t="shared" si="4"/>
        <v>256</v>
      </c>
      <c r="G50">
        <f t="shared" si="5"/>
        <v>278.39999999999998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23.35</v>
      </c>
      <c r="M50">
        <f>TPDDL_EOD!AI50+TPDDL_EOD!AJ50</f>
        <v>69.61</v>
      </c>
      <c r="N50">
        <f t="shared" si="0"/>
        <v>278.41000000000003</v>
      </c>
      <c r="O50" s="112">
        <f t="shared" si="1"/>
        <v>-1.0000000000047748E-2</v>
      </c>
      <c r="P50">
        <v>134.60516504435904</v>
      </c>
      <c r="Q50">
        <v>44.99838367874716</v>
      </c>
      <c r="R50">
        <v>5.8397902374196322</v>
      </c>
      <c r="S50">
        <v>23.349161308861031</v>
      </c>
      <c r="T50">
        <v>69.607499730613114</v>
      </c>
      <c r="U50" s="114">
        <f t="shared" si="2"/>
        <v>278.39999999999998</v>
      </c>
      <c r="V50" s="112">
        <f t="shared" si="3"/>
        <v>0</v>
      </c>
      <c r="Y50">
        <f>BAWANA!AW50+BAWANA!AX50</f>
        <v>32</v>
      </c>
      <c r="Z50">
        <f>BAWANA!BD50+BAWANA!BE50</f>
        <v>9.6</v>
      </c>
      <c r="AA50">
        <f>BAWANA!X50+BAWANA!Y50</f>
        <v>32</v>
      </c>
      <c r="AB50">
        <f>BAWANA!AE50+BAWANA!AF50</f>
        <v>9.6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278.39999999999998</v>
      </c>
      <c r="E51">
        <f>BAWANA!AM51</f>
        <v>0</v>
      </c>
      <c r="F51">
        <f t="shared" si="4"/>
        <v>256</v>
      </c>
      <c r="G51">
        <f t="shared" si="5"/>
        <v>278.39999999999998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23.35</v>
      </c>
      <c r="M51">
        <f>TPDDL_EOD!AI51+TPDDL_EOD!AJ51</f>
        <v>69.61</v>
      </c>
      <c r="N51">
        <f t="shared" si="0"/>
        <v>278.41000000000003</v>
      </c>
      <c r="O51" s="112">
        <f t="shared" si="1"/>
        <v>-1.0000000000047748E-2</v>
      </c>
      <c r="P51">
        <v>134.60516504435904</v>
      </c>
      <c r="Q51">
        <v>44.99838367874716</v>
      </c>
      <c r="R51">
        <v>5.8397902374196322</v>
      </c>
      <c r="S51">
        <v>23.349161308861031</v>
      </c>
      <c r="T51">
        <v>69.607499730613114</v>
      </c>
      <c r="U51" s="114">
        <f t="shared" si="2"/>
        <v>278.39999999999998</v>
      </c>
      <c r="V51" s="112">
        <f t="shared" si="3"/>
        <v>0</v>
      </c>
      <c r="Y51">
        <f>BAWANA!AW51+BAWANA!AX51</f>
        <v>32</v>
      </c>
      <c r="Z51">
        <f>BAWANA!BD51+BAWANA!BE51</f>
        <v>9.6</v>
      </c>
      <c r="AA51">
        <f>BAWANA!X51+BAWANA!Y51</f>
        <v>32</v>
      </c>
      <c r="AB51">
        <f>BAWANA!AE51+BAWANA!AF51</f>
        <v>9.6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278.39999999999998</v>
      </c>
      <c r="E52">
        <f>BAWANA!AM52</f>
        <v>0</v>
      </c>
      <c r="F52">
        <f t="shared" si="4"/>
        <v>256</v>
      </c>
      <c r="G52">
        <f t="shared" si="5"/>
        <v>278.39999999999998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23.35</v>
      </c>
      <c r="M52">
        <f>TPDDL_EOD!AI52+TPDDL_EOD!AJ52</f>
        <v>69.61</v>
      </c>
      <c r="N52">
        <f t="shared" si="0"/>
        <v>278.41000000000003</v>
      </c>
      <c r="O52" s="112">
        <f t="shared" si="1"/>
        <v>-1.0000000000047748E-2</v>
      </c>
      <c r="P52">
        <v>134.60516504435904</v>
      </c>
      <c r="Q52">
        <v>44.99838367874716</v>
      </c>
      <c r="R52">
        <v>5.8397902374196322</v>
      </c>
      <c r="S52">
        <v>23.349161308861031</v>
      </c>
      <c r="T52">
        <v>69.607499730613114</v>
      </c>
      <c r="U52" s="114">
        <f t="shared" si="2"/>
        <v>278.39999999999998</v>
      </c>
      <c r="V52" s="112">
        <f t="shared" si="3"/>
        <v>0</v>
      </c>
      <c r="Y52">
        <f>BAWANA!AW52+BAWANA!AX52</f>
        <v>32</v>
      </c>
      <c r="Z52">
        <f>BAWANA!BD52+BAWANA!BE52</f>
        <v>9.6</v>
      </c>
      <c r="AA52">
        <f>BAWANA!X52+BAWANA!Y52</f>
        <v>32</v>
      </c>
      <c r="AB52">
        <f>BAWANA!AE52+BAWANA!AF52</f>
        <v>9.6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278.39999999999998</v>
      </c>
      <c r="E53">
        <f>BAWANA!AM53</f>
        <v>0</v>
      </c>
      <c r="F53">
        <f t="shared" si="4"/>
        <v>256</v>
      </c>
      <c r="G53">
        <f t="shared" si="5"/>
        <v>278.39999999999998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23.35</v>
      </c>
      <c r="M53">
        <f>TPDDL_EOD!AI53+TPDDL_EOD!AJ53</f>
        <v>69.61</v>
      </c>
      <c r="N53">
        <f t="shared" si="0"/>
        <v>278.41000000000003</v>
      </c>
      <c r="O53" s="112">
        <f t="shared" si="1"/>
        <v>-1.0000000000047748E-2</v>
      </c>
      <c r="P53">
        <v>134.60516504435904</v>
      </c>
      <c r="Q53">
        <v>44.99838367874716</v>
      </c>
      <c r="R53">
        <v>5.8397902374196322</v>
      </c>
      <c r="S53">
        <v>23.349161308861031</v>
      </c>
      <c r="T53">
        <v>69.607499730613114</v>
      </c>
      <c r="U53" s="114">
        <f t="shared" si="2"/>
        <v>278.39999999999998</v>
      </c>
      <c r="V53" s="112">
        <f t="shared" si="3"/>
        <v>0</v>
      </c>
      <c r="Y53">
        <f>BAWANA!AW53+BAWANA!AX53</f>
        <v>32</v>
      </c>
      <c r="Z53">
        <f>BAWANA!BD53+BAWANA!BE53</f>
        <v>9.6</v>
      </c>
      <c r="AA53">
        <f>BAWANA!X53+BAWANA!Y53</f>
        <v>32</v>
      </c>
      <c r="AB53">
        <f>BAWANA!AE53+BAWANA!AF53</f>
        <v>9.6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278.39999999999998</v>
      </c>
      <c r="E54">
        <f>BAWANA!AM54</f>
        <v>0</v>
      </c>
      <c r="F54">
        <f t="shared" si="4"/>
        <v>256</v>
      </c>
      <c r="G54">
        <f t="shared" si="5"/>
        <v>278.39999999999998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23.35</v>
      </c>
      <c r="M54">
        <f>TPDDL_EOD!AI54+TPDDL_EOD!AJ54</f>
        <v>69.61</v>
      </c>
      <c r="N54">
        <f t="shared" si="0"/>
        <v>278.41000000000003</v>
      </c>
      <c r="O54" s="112">
        <f t="shared" si="1"/>
        <v>-1.0000000000047748E-2</v>
      </c>
      <c r="P54">
        <v>134.60516504435904</v>
      </c>
      <c r="Q54">
        <v>44.99838367874716</v>
      </c>
      <c r="R54">
        <v>5.8397902374196322</v>
      </c>
      <c r="S54">
        <v>23.349161308861031</v>
      </c>
      <c r="T54">
        <v>69.607499730613114</v>
      </c>
      <c r="U54" s="114">
        <f t="shared" si="2"/>
        <v>278.39999999999998</v>
      </c>
      <c r="V54" s="112">
        <f t="shared" si="3"/>
        <v>0</v>
      </c>
      <c r="Y54">
        <f>BAWANA!AW54+BAWANA!AX54</f>
        <v>32</v>
      </c>
      <c r="Z54">
        <f>BAWANA!BD54+BAWANA!BE54</f>
        <v>9.6</v>
      </c>
      <c r="AA54">
        <f>BAWANA!X54+BAWANA!Y54</f>
        <v>32</v>
      </c>
      <c r="AB54">
        <f>BAWANA!AE54+BAWANA!AF54</f>
        <v>9.6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278.39999999999998</v>
      </c>
      <c r="E55">
        <f>BAWANA!AM55</f>
        <v>0</v>
      </c>
      <c r="F55">
        <f t="shared" si="4"/>
        <v>256</v>
      </c>
      <c r="G55">
        <f t="shared" si="5"/>
        <v>278.39999999999998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23.35</v>
      </c>
      <c r="M55">
        <f>TPDDL_EOD!AI55+TPDDL_EOD!AJ55</f>
        <v>69.61</v>
      </c>
      <c r="N55">
        <f t="shared" si="0"/>
        <v>278.41000000000003</v>
      </c>
      <c r="O55" s="112">
        <f t="shared" si="1"/>
        <v>-1.0000000000047748E-2</v>
      </c>
      <c r="P55">
        <v>134.60516504435904</v>
      </c>
      <c r="Q55">
        <v>44.99838367874716</v>
      </c>
      <c r="R55">
        <v>5.8397902374196322</v>
      </c>
      <c r="S55">
        <v>23.349161308861031</v>
      </c>
      <c r="T55">
        <v>69.607499730613114</v>
      </c>
      <c r="U55" s="114">
        <f t="shared" si="2"/>
        <v>278.39999999999998</v>
      </c>
      <c r="V55" s="112">
        <f t="shared" si="3"/>
        <v>0</v>
      </c>
      <c r="Y55">
        <f>BAWANA!AW55+BAWANA!AX55</f>
        <v>32</v>
      </c>
      <c r="Z55">
        <f>BAWANA!BD55+BAWANA!BE55</f>
        <v>9.6</v>
      </c>
      <c r="AA55">
        <f>BAWANA!X55+BAWANA!Y55</f>
        <v>32</v>
      </c>
      <c r="AB55">
        <f>BAWANA!AE55+BAWANA!AF55</f>
        <v>9.6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278.39999999999998</v>
      </c>
      <c r="E56">
        <f>BAWANA!AM56</f>
        <v>0</v>
      </c>
      <c r="F56">
        <f t="shared" si="4"/>
        <v>256</v>
      </c>
      <c r="G56">
        <f t="shared" si="5"/>
        <v>278.39999999999998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23.35</v>
      </c>
      <c r="M56">
        <f>TPDDL_EOD!AI56+TPDDL_EOD!AJ56</f>
        <v>69.61</v>
      </c>
      <c r="N56">
        <f t="shared" si="0"/>
        <v>278.41000000000003</v>
      </c>
      <c r="O56" s="112">
        <f t="shared" si="1"/>
        <v>-1.0000000000047748E-2</v>
      </c>
      <c r="P56">
        <v>134.60516504435904</v>
      </c>
      <c r="Q56">
        <v>44.99838367874716</v>
      </c>
      <c r="R56">
        <v>5.8397902374196322</v>
      </c>
      <c r="S56">
        <v>23.349161308861031</v>
      </c>
      <c r="T56">
        <v>69.607499730613114</v>
      </c>
      <c r="U56" s="114">
        <f t="shared" si="2"/>
        <v>278.39999999999998</v>
      </c>
      <c r="V56" s="112">
        <f t="shared" si="3"/>
        <v>0</v>
      </c>
      <c r="Y56">
        <f>BAWANA!AW56+BAWANA!AX56</f>
        <v>32</v>
      </c>
      <c r="Z56">
        <f>BAWANA!BD56+BAWANA!BE56</f>
        <v>9.6</v>
      </c>
      <c r="AA56">
        <f>BAWANA!X56+BAWANA!Y56</f>
        <v>32</v>
      </c>
      <c r="AB56">
        <f>BAWANA!AE56+BAWANA!AF56</f>
        <v>9.6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278.39999999999998</v>
      </c>
      <c r="E57">
        <f>BAWANA!AM57</f>
        <v>0</v>
      </c>
      <c r="F57">
        <f t="shared" si="4"/>
        <v>256</v>
      </c>
      <c r="G57">
        <f t="shared" si="5"/>
        <v>278.39999999999998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23.35</v>
      </c>
      <c r="M57">
        <f>TPDDL_EOD!AI57+TPDDL_EOD!AJ57</f>
        <v>69.61</v>
      </c>
      <c r="N57">
        <f t="shared" si="0"/>
        <v>278.41000000000003</v>
      </c>
      <c r="O57" s="112">
        <f t="shared" si="1"/>
        <v>-1.0000000000047748E-2</v>
      </c>
      <c r="P57">
        <v>134.60516504435904</v>
      </c>
      <c r="Q57">
        <v>44.99838367874716</v>
      </c>
      <c r="R57">
        <v>5.8397902374196322</v>
      </c>
      <c r="S57">
        <v>23.349161308861031</v>
      </c>
      <c r="T57">
        <v>69.607499730613114</v>
      </c>
      <c r="U57" s="114">
        <f t="shared" si="2"/>
        <v>278.39999999999998</v>
      </c>
      <c r="V57" s="112">
        <f t="shared" si="3"/>
        <v>0</v>
      </c>
      <c r="Y57">
        <f>BAWANA!AW57+BAWANA!AX57</f>
        <v>32</v>
      </c>
      <c r="Z57">
        <f>BAWANA!BD57+BAWANA!BE57</f>
        <v>9.6</v>
      </c>
      <c r="AA57">
        <f>BAWANA!X57+BAWANA!Y57</f>
        <v>32</v>
      </c>
      <c r="AB57">
        <f>BAWANA!AE57+BAWANA!AF57</f>
        <v>9.6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288</v>
      </c>
      <c r="E58">
        <f>BAWANA!AM58</f>
        <v>0</v>
      </c>
      <c r="F58">
        <f t="shared" si="4"/>
        <v>256</v>
      </c>
      <c r="G58">
        <f t="shared" si="5"/>
        <v>288</v>
      </c>
      <c r="H58" s="112"/>
      <c r="I58">
        <f>BRPL_EOD!AI58+BRPL_EOD!AJ58</f>
        <v>134.21</v>
      </c>
      <c r="J58">
        <f>BYPL_EOD!AI58+BYPL_EOD!AJ58</f>
        <v>55</v>
      </c>
      <c r="K58">
        <f>MES_EOD!AI58+MES_EOD!AJ58</f>
        <v>5.84</v>
      </c>
      <c r="L58">
        <f>NDMC_EOD!AI58+NDMC_EOD!AJ58</f>
        <v>23.35</v>
      </c>
      <c r="M58">
        <f>TPDDL_EOD!AI58+TPDDL_EOD!AJ58</f>
        <v>69.61</v>
      </c>
      <c r="N58">
        <f t="shared" si="0"/>
        <v>288.01</v>
      </c>
      <c r="O58" s="112">
        <f t="shared" si="1"/>
        <v>-9.9999999999909051E-3</v>
      </c>
      <c r="P58">
        <v>134.20534009235791</v>
      </c>
      <c r="Q58">
        <v>54.998090344085277</v>
      </c>
      <c r="R58">
        <v>5.8397972292628726</v>
      </c>
      <c r="S58">
        <v>23.349189264261661</v>
      </c>
      <c r="T58">
        <v>69.607583070032291</v>
      </c>
      <c r="U58" s="114">
        <f t="shared" si="2"/>
        <v>288</v>
      </c>
      <c r="V58" s="112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288</v>
      </c>
      <c r="E59">
        <f>BAWANA!AM59</f>
        <v>0</v>
      </c>
      <c r="F59">
        <f t="shared" si="4"/>
        <v>256</v>
      </c>
      <c r="G59">
        <f t="shared" si="5"/>
        <v>288</v>
      </c>
      <c r="H59" s="112"/>
      <c r="I59">
        <f>BRPL_EOD!AI59+BRPL_EOD!AJ59</f>
        <v>134.21</v>
      </c>
      <c r="J59">
        <f>BYPL_EOD!AI59+BYPL_EOD!AJ59</f>
        <v>55</v>
      </c>
      <c r="K59">
        <f>MES_EOD!AI59+MES_EOD!AJ59</f>
        <v>5.84</v>
      </c>
      <c r="L59">
        <f>NDMC_EOD!AI59+NDMC_EOD!AJ59</f>
        <v>23.35</v>
      </c>
      <c r="M59">
        <f>TPDDL_EOD!AI59+TPDDL_EOD!AJ59</f>
        <v>69.61</v>
      </c>
      <c r="N59">
        <f t="shared" si="0"/>
        <v>288.01</v>
      </c>
      <c r="O59" s="112">
        <f t="shared" si="1"/>
        <v>-9.9999999999909051E-3</v>
      </c>
      <c r="P59">
        <v>134.20534009235791</v>
      </c>
      <c r="Q59">
        <v>54.998090344085277</v>
      </c>
      <c r="R59">
        <v>5.8397972292628726</v>
      </c>
      <c r="S59">
        <v>23.349189264261661</v>
      </c>
      <c r="T59">
        <v>69.607583070032291</v>
      </c>
      <c r="U59" s="114">
        <f t="shared" si="2"/>
        <v>288</v>
      </c>
      <c r="V59" s="112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288</v>
      </c>
      <c r="E60">
        <f>BAWANA!AM60</f>
        <v>0</v>
      </c>
      <c r="F60">
        <f t="shared" si="4"/>
        <v>256</v>
      </c>
      <c r="G60">
        <f t="shared" si="5"/>
        <v>288</v>
      </c>
      <c r="H60" s="112"/>
      <c r="I60">
        <f>BRPL_EOD!AI60+BRPL_EOD!AJ60</f>
        <v>134.21</v>
      </c>
      <c r="J60">
        <f>BYPL_EOD!AI60+BYPL_EOD!AJ60</f>
        <v>55</v>
      </c>
      <c r="K60">
        <f>MES_EOD!AI60+MES_EOD!AJ60</f>
        <v>5.84</v>
      </c>
      <c r="L60">
        <f>NDMC_EOD!AI60+NDMC_EOD!AJ60</f>
        <v>23.35</v>
      </c>
      <c r="M60">
        <f>TPDDL_EOD!AI60+TPDDL_EOD!AJ60</f>
        <v>69.61</v>
      </c>
      <c r="N60">
        <f t="shared" si="0"/>
        <v>288.01</v>
      </c>
      <c r="O60" s="112">
        <f t="shared" si="1"/>
        <v>-9.9999999999909051E-3</v>
      </c>
      <c r="P60">
        <v>134.20534009235791</v>
      </c>
      <c r="Q60">
        <v>54.998090344085277</v>
      </c>
      <c r="R60">
        <v>5.8397972292628726</v>
      </c>
      <c r="S60">
        <v>23.349189264261661</v>
      </c>
      <c r="T60">
        <v>69.607583070032291</v>
      </c>
      <c r="U60" s="114">
        <f t="shared" si="2"/>
        <v>288</v>
      </c>
      <c r="V60" s="112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288</v>
      </c>
      <c r="E61">
        <f>BAWANA!AM61</f>
        <v>0</v>
      </c>
      <c r="F61">
        <f t="shared" si="4"/>
        <v>256</v>
      </c>
      <c r="G61">
        <f t="shared" si="5"/>
        <v>288</v>
      </c>
      <c r="H61" s="112"/>
      <c r="I61">
        <f>BRPL_EOD!AI61+BRPL_EOD!AJ61</f>
        <v>134.21</v>
      </c>
      <c r="J61">
        <f>BYPL_EOD!AI61+BYPL_EOD!AJ61</f>
        <v>55</v>
      </c>
      <c r="K61">
        <f>MES_EOD!AI61+MES_EOD!AJ61</f>
        <v>5.84</v>
      </c>
      <c r="L61">
        <f>NDMC_EOD!AI61+NDMC_EOD!AJ61</f>
        <v>23.35</v>
      </c>
      <c r="M61">
        <f>TPDDL_EOD!AI61+TPDDL_EOD!AJ61</f>
        <v>69.61</v>
      </c>
      <c r="N61">
        <f t="shared" si="0"/>
        <v>288.01</v>
      </c>
      <c r="O61" s="112">
        <f t="shared" si="1"/>
        <v>-9.9999999999909051E-3</v>
      </c>
      <c r="P61">
        <v>134.20534009235791</v>
      </c>
      <c r="Q61">
        <v>54.998090344085277</v>
      </c>
      <c r="R61">
        <v>5.8397972292628726</v>
      </c>
      <c r="S61">
        <v>23.349189264261661</v>
      </c>
      <c r="T61">
        <v>69.607583070032291</v>
      </c>
      <c r="U61" s="114">
        <f t="shared" si="2"/>
        <v>288</v>
      </c>
      <c r="V61" s="112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288</v>
      </c>
      <c r="E62">
        <f>BAWANA!AM62</f>
        <v>0</v>
      </c>
      <c r="F62">
        <f t="shared" si="4"/>
        <v>256</v>
      </c>
      <c r="G62">
        <f t="shared" si="5"/>
        <v>288</v>
      </c>
      <c r="H62" s="112"/>
      <c r="I62">
        <f>BRPL_EOD!AI62+BRPL_EOD!AJ62</f>
        <v>134.21</v>
      </c>
      <c r="J62">
        <f>BYPL_EOD!AI62+BYPL_EOD!AJ62</f>
        <v>55</v>
      </c>
      <c r="K62">
        <f>MES_EOD!AI62+MES_EOD!AJ62</f>
        <v>5.84</v>
      </c>
      <c r="L62">
        <f>NDMC_EOD!AI62+NDMC_EOD!AJ62</f>
        <v>23.35</v>
      </c>
      <c r="M62">
        <f>TPDDL_EOD!AI62+TPDDL_EOD!AJ62</f>
        <v>69.61</v>
      </c>
      <c r="N62">
        <f t="shared" si="0"/>
        <v>288.01</v>
      </c>
      <c r="O62" s="112">
        <f t="shared" si="1"/>
        <v>-9.9999999999909051E-3</v>
      </c>
      <c r="P62">
        <v>134.20534009235791</v>
      </c>
      <c r="Q62">
        <v>54.998090344085277</v>
      </c>
      <c r="R62">
        <v>5.8397972292628726</v>
      </c>
      <c r="S62">
        <v>23.349189264261661</v>
      </c>
      <c r="T62">
        <v>69.607583070032291</v>
      </c>
      <c r="U62" s="114">
        <f t="shared" si="2"/>
        <v>288</v>
      </c>
      <c r="V62" s="112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288</v>
      </c>
      <c r="E63">
        <f>BAWANA!AM63</f>
        <v>0</v>
      </c>
      <c r="F63">
        <f t="shared" si="4"/>
        <v>256</v>
      </c>
      <c r="G63">
        <f t="shared" si="5"/>
        <v>288</v>
      </c>
      <c r="H63" s="112"/>
      <c r="I63">
        <f>BRPL_EOD!AI63+BRPL_EOD!AJ63</f>
        <v>134.21</v>
      </c>
      <c r="J63">
        <f>BYPL_EOD!AI63+BYPL_EOD!AJ63</f>
        <v>55</v>
      </c>
      <c r="K63">
        <f>MES_EOD!AI63+MES_EOD!AJ63</f>
        <v>5.84</v>
      </c>
      <c r="L63">
        <f>NDMC_EOD!AI63+NDMC_EOD!AJ63</f>
        <v>23.35</v>
      </c>
      <c r="M63">
        <f>TPDDL_EOD!AI63+TPDDL_EOD!AJ63</f>
        <v>69.61</v>
      </c>
      <c r="N63">
        <f t="shared" si="0"/>
        <v>288.01</v>
      </c>
      <c r="O63" s="112">
        <f t="shared" si="1"/>
        <v>-9.9999999999909051E-3</v>
      </c>
      <c r="P63">
        <v>134.20534009235791</v>
      </c>
      <c r="Q63">
        <v>54.998090344085277</v>
      </c>
      <c r="R63">
        <v>5.8397972292628726</v>
      </c>
      <c r="S63">
        <v>23.349189264261661</v>
      </c>
      <c r="T63">
        <v>69.607583070032291</v>
      </c>
      <c r="U63" s="114">
        <f t="shared" si="2"/>
        <v>288</v>
      </c>
      <c r="V63" s="112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288</v>
      </c>
      <c r="E64">
        <f>BAWANA!AM64</f>
        <v>0</v>
      </c>
      <c r="F64">
        <f t="shared" si="4"/>
        <v>256</v>
      </c>
      <c r="G64">
        <f t="shared" si="5"/>
        <v>288</v>
      </c>
      <c r="H64" s="112"/>
      <c r="I64">
        <f>BRPL_EOD!AI64+BRPL_EOD!AJ64</f>
        <v>134.21</v>
      </c>
      <c r="J64">
        <f>BYPL_EOD!AI64+BYPL_EOD!AJ64</f>
        <v>55</v>
      </c>
      <c r="K64">
        <f>MES_EOD!AI64+MES_EOD!AJ64</f>
        <v>5.84</v>
      </c>
      <c r="L64">
        <f>NDMC_EOD!AI64+NDMC_EOD!AJ64</f>
        <v>23.35</v>
      </c>
      <c r="M64">
        <f>TPDDL_EOD!AI64+TPDDL_EOD!AJ64</f>
        <v>69.61</v>
      </c>
      <c r="N64">
        <f t="shared" si="0"/>
        <v>288.01</v>
      </c>
      <c r="O64" s="112">
        <f t="shared" si="1"/>
        <v>-9.9999999999909051E-3</v>
      </c>
      <c r="P64">
        <v>134.20534009235791</v>
      </c>
      <c r="Q64">
        <v>54.998090344085277</v>
      </c>
      <c r="R64">
        <v>5.8397972292628726</v>
      </c>
      <c r="S64">
        <v>23.349189264261661</v>
      </c>
      <c r="T64">
        <v>69.607583070032291</v>
      </c>
      <c r="U64" s="114">
        <f t="shared" si="2"/>
        <v>288</v>
      </c>
      <c r="V64" s="112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288</v>
      </c>
      <c r="E65">
        <f>BAWANA!AM65</f>
        <v>0</v>
      </c>
      <c r="F65">
        <f t="shared" si="4"/>
        <v>256</v>
      </c>
      <c r="G65">
        <f t="shared" si="5"/>
        <v>288</v>
      </c>
      <c r="H65" s="112"/>
      <c r="I65">
        <f>BRPL_EOD!AI65+BRPL_EOD!AJ65</f>
        <v>134.21</v>
      </c>
      <c r="J65">
        <f>BYPL_EOD!AI65+BYPL_EOD!AJ65</f>
        <v>55</v>
      </c>
      <c r="K65">
        <f>MES_EOD!AI65+MES_EOD!AJ65</f>
        <v>5.84</v>
      </c>
      <c r="L65">
        <f>NDMC_EOD!AI65+NDMC_EOD!AJ65</f>
        <v>23.35</v>
      </c>
      <c r="M65">
        <f>TPDDL_EOD!AI65+TPDDL_EOD!AJ65</f>
        <v>69.61</v>
      </c>
      <c r="N65">
        <f t="shared" si="0"/>
        <v>288.01</v>
      </c>
      <c r="O65" s="112">
        <f t="shared" si="1"/>
        <v>-9.9999999999909051E-3</v>
      </c>
      <c r="P65">
        <v>134.20534009235791</v>
      </c>
      <c r="Q65">
        <v>54.998090344085277</v>
      </c>
      <c r="R65">
        <v>5.8397972292628726</v>
      </c>
      <c r="S65">
        <v>23.349189264261661</v>
      </c>
      <c r="T65">
        <v>69.607583070032291</v>
      </c>
      <c r="U65" s="114">
        <f t="shared" si="2"/>
        <v>288</v>
      </c>
      <c r="V65" s="112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288</v>
      </c>
      <c r="E66">
        <f>BAWANA!AM66</f>
        <v>0</v>
      </c>
      <c r="F66">
        <f t="shared" si="4"/>
        <v>256</v>
      </c>
      <c r="G66">
        <f t="shared" si="5"/>
        <v>288</v>
      </c>
      <c r="H66" s="112"/>
      <c r="I66">
        <f>BRPL_EOD!AI66+BRPL_EOD!AJ66</f>
        <v>134.21</v>
      </c>
      <c r="J66">
        <f>BYPL_EOD!AI66+BYPL_EOD!AJ66</f>
        <v>55</v>
      </c>
      <c r="K66">
        <f>MES_EOD!AI66+MES_EOD!AJ66</f>
        <v>5.84</v>
      </c>
      <c r="L66">
        <f>NDMC_EOD!AI66+NDMC_EOD!AJ66</f>
        <v>23.35</v>
      </c>
      <c r="M66">
        <f>TPDDL_EOD!AI66+TPDDL_EOD!AJ66</f>
        <v>69.61</v>
      </c>
      <c r="N66">
        <f t="shared" si="0"/>
        <v>288.01</v>
      </c>
      <c r="O66" s="112">
        <f t="shared" si="1"/>
        <v>-9.9999999999909051E-3</v>
      </c>
      <c r="P66">
        <v>134.20534009235791</v>
      </c>
      <c r="Q66">
        <v>54.998090344085277</v>
      </c>
      <c r="R66">
        <v>5.8397972292628726</v>
      </c>
      <c r="S66">
        <v>23.349189264261661</v>
      </c>
      <c r="T66">
        <v>69.607583070032291</v>
      </c>
      <c r="U66" s="114">
        <f t="shared" si="2"/>
        <v>288</v>
      </c>
      <c r="V66" s="112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288</v>
      </c>
      <c r="E67">
        <f>BAWANA!AM67</f>
        <v>0</v>
      </c>
      <c r="F67">
        <f t="shared" si="4"/>
        <v>256</v>
      </c>
      <c r="G67">
        <f t="shared" si="5"/>
        <v>288</v>
      </c>
      <c r="H67" s="112"/>
      <c r="I67">
        <f>BRPL_EOD!AI67+BRPL_EOD!AJ67</f>
        <v>134.21</v>
      </c>
      <c r="J67">
        <f>BYPL_EOD!AI67+BYPL_EOD!AJ67</f>
        <v>55</v>
      </c>
      <c r="K67">
        <f>MES_EOD!AI67+MES_EOD!AJ67</f>
        <v>5.84</v>
      </c>
      <c r="L67">
        <f>NDMC_EOD!AI67+NDMC_EOD!AJ67</f>
        <v>23.35</v>
      </c>
      <c r="M67">
        <f>TPDDL_EOD!AI67+TPDDL_EOD!AJ67</f>
        <v>69.61</v>
      </c>
      <c r="N67">
        <f t="shared" ref="N67:N98" si="7">SUM(I67:M67)</f>
        <v>288.01</v>
      </c>
      <c r="O67" s="112">
        <f t="shared" ref="O67:O98" si="8">G67-N67</f>
        <v>-9.9999999999909051E-3</v>
      </c>
      <c r="P67">
        <v>134.20534009235791</v>
      </c>
      <c r="Q67">
        <v>54.998090344085277</v>
      </c>
      <c r="R67">
        <v>5.8397972292628726</v>
      </c>
      <c r="S67">
        <v>23.349189264261661</v>
      </c>
      <c r="T67">
        <v>69.607583070032291</v>
      </c>
      <c r="U67" s="114">
        <f t="shared" ref="U67:U98" si="9">SUM(P67:T67)</f>
        <v>288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288</v>
      </c>
      <c r="H68" s="112"/>
      <c r="I68">
        <f>BRPL_EOD!AI68+BRPL_EOD!AJ68</f>
        <v>134.21</v>
      </c>
      <c r="J68">
        <f>BYPL_EOD!AI68+BYPL_EOD!AJ68</f>
        <v>55</v>
      </c>
      <c r="K68">
        <f>MES_EOD!AI68+MES_EOD!AJ68</f>
        <v>5.84</v>
      </c>
      <c r="L68">
        <f>NDMC_EOD!AI68+NDMC_EOD!AJ68</f>
        <v>23.35</v>
      </c>
      <c r="M68">
        <f>TPDDL_EOD!AI68+TPDDL_EOD!AJ68</f>
        <v>69.61</v>
      </c>
      <c r="N68">
        <f t="shared" si="7"/>
        <v>288.01</v>
      </c>
      <c r="O68" s="112">
        <f t="shared" si="8"/>
        <v>-9.9999999999909051E-3</v>
      </c>
      <c r="P68">
        <v>134.20534009235791</v>
      </c>
      <c r="Q68">
        <v>54.998090344085277</v>
      </c>
      <c r="R68">
        <v>5.8397972292628726</v>
      </c>
      <c r="S68">
        <v>23.349189264261661</v>
      </c>
      <c r="T68">
        <v>69.607583070032291</v>
      </c>
      <c r="U68" s="114">
        <f t="shared" si="9"/>
        <v>288</v>
      </c>
      <c r="V68" s="112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288</v>
      </c>
      <c r="E69">
        <f>BAWANA!AM69</f>
        <v>0</v>
      </c>
      <c r="F69">
        <f t="shared" si="11"/>
        <v>256</v>
      </c>
      <c r="G69">
        <f t="shared" si="12"/>
        <v>288</v>
      </c>
      <c r="H69" s="112"/>
      <c r="I69">
        <f>BRPL_EOD!AI69+BRPL_EOD!AJ69</f>
        <v>134.21</v>
      </c>
      <c r="J69">
        <f>BYPL_EOD!AI69+BYPL_EOD!AJ69</f>
        <v>55</v>
      </c>
      <c r="K69">
        <f>MES_EOD!AI69+MES_EOD!AJ69</f>
        <v>5.84</v>
      </c>
      <c r="L69">
        <f>NDMC_EOD!AI69+NDMC_EOD!AJ69</f>
        <v>23.35</v>
      </c>
      <c r="M69">
        <f>TPDDL_EOD!AI69+TPDDL_EOD!AJ69</f>
        <v>69.61</v>
      </c>
      <c r="N69">
        <f t="shared" si="7"/>
        <v>288.01</v>
      </c>
      <c r="O69" s="112">
        <f t="shared" si="8"/>
        <v>-9.9999999999909051E-3</v>
      </c>
      <c r="P69">
        <v>134.20534009235791</v>
      </c>
      <c r="Q69">
        <v>54.998090344085277</v>
      </c>
      <c r="R69">
        <v>5.8397972292628726</v>
      </c>
      <c r="S69">
        <v>23.349189264261661</v>
      </c>
      <c r="T69">
        <v>69.607583070032291</v>
      </c>
      <c r="U69" s="114">
        <f t="shared" si="9"/>
        <v>288</v>
      </c>
      <c r="V69" s="112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288</v>
      </c>
      <c r="E70">
        <f>BAWANA!AM70</f>
        <v>0</v>
      </c>
      <c r="F70">
        <f t="shared" si="11"/>
        <v>256</v>
      </c>
      <c r="G70">
        <f t="shared" si="12"/>
        <v>288</v>
      </c>
      <c r="H70" s="112"/>
      <c r="I70">
        <f>BRPL_EOD!AI70+BRPL_EOD!AJ70</f>
        <v>134.21</v>
      </c>
      <c r="J70">
        <f>BYPL_EOD!AI70+BYPL_EOD!AJ70</f>
        <v>55</v>
      </c>
      <c r="K70">
        <f>MES_EOD!AI70+MES_EOD!AJ70</f>
        <v>5.84</v>
      </c>
      <c r="L70">
        <f>NDMC_EOD!AI70+NDMC_EOD!AJ70</f>
        <v>23.35</v>
      </c>
      <c r="M70">
        <f>TPDDL_EOD!AI70+TPDDL_EOD!AJ70</f>
        <v>69.61</v>
      </c>
      <c r="N70">
        <f t="shared" si="7"/>
        <v>288.01</v>
      </c>
      <c r="O70" s="112">
        <f t="shared" si="8"/>
        <v>-9.9999999999909051E-3</v>
      </c>
      <c r="P70">
        <v>134.20534009235791</v>
      </c>
      <c r="Q70">
        <v>54.998090344085277</v>
      </c>
      <c r="R70">
        <v>5.8397972292628726</v>
      </c>
      <c r="S70">
        <v>23.349189264261661</v>
      </c>
      <c r="T70">
        <v>69.607583070032291</v>
      </c>
      <c r="U70" s="114">
        <f t="shared" si="9"/>
        <v>288</v>
      </c>
      <c r="V70" s="112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288</v>
      </c>
      <c r="E71">
        <f>BAWANA!AM71</f>
        <v>0</v>
      </c>
      <c r="F71">
        <f t="shared" si="11"/>
        <v>256</v>
      </c>
      <c r="G71">
        <f t="shared" si="12"/>
        <v>288</v>
      </c>
      <c r="H71" s="112"/>
      <c r="I71">
        <f>BRPL_EOD!AI71+BRPL_EOD!AJ71</f>
        <v>134.21</v>
      </c>
      <c r="J71">
        <f>BYPL_EOD!AI71+BYPL_EOD!AJ71</f>
        <v>55</v>
      </c>
      <c r="K71">
        <f>MES_EOD!AI71+MES_EOD!AJ71</f>
        <v>5.84</v>
      </c>
      <c r="L71">
        <f>NDMC_EOD!AI71+NDMC_EOD!AJ71</f>
        <v>23.35</v>
      </c>
      <c r="M71">
        <f>TPDDL_EOD!AI71+TPDDL_EOD!AJ71</f>
        <v>69.61</v>
      </c>
      <c r="N71">
        <f t="shared" si="7"/>
        <v>288.01</v>
      </c>
      <c r="O71" s="112">
        <f t="shared" si="8"/>
        <v>-9.9999999999909051E-3</v>
      </c>
      <c r="P71">
        <v>134.20534009235791</v>
      </c>
      <c r="Q71">
        <v>54.998090344085277</v>
      </c>
      <c r="R71">
        <v>5.8397972292628726</v>
      </c>
      <c r="S71">
        <v>23.349189264261661</v>
      </c>
      <c r="T71">
        <v>69.607583070032291</v>
      </c>
      <c r="U71" s="114">
        <f t="shared" si="9"/>
        <v>288</v>
      </c>
      <c r="V71" s="112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12"/>
      <c r="I72">
        <f>BRPL_EOD!AI72+BRPL_EOD!AJ72</f>
        <v>134.21</v>
      </c>
      <c r="J72">
        <f>BYPL_EOD!AI72+BYPL_EOD!AJ72</f>
        <v>55</v>
      </c>
      <c r="K72">
        <f>MES_EOD!AI72+MES_EOD!AJ72</f>
        <v>5.84</v>
      </c>
      <c r="L72">
        <f>NDMC_EOD!AI72+NDMC_EOD!AJ72</f>
        <v>23.35</v>
      </c>
      <c r="M72">
        <f>TPDDL_EOD!AI72+TPDDL_EOD!AJ72</f>
        <v>69.61</v>
      </c>
      <c r="N72">
        <f t="shared" si="7"/>
        <v>288.01</v>
      </c>
      <c r="O72" s="112">
        <f t="shared" si="8"/>
        <v>-9.9999999999909051E-3</v>
      </c>
      <c r="P72">
        <v>134.20534009235791</v>
      </c>
      <c r="Q72">
        <v>54.998090344085277</v>
      </c>
      <c r="R72">
        <v>5.8397972292628726</v>
      </c>
      <c r="S72">
        <v>23.349189264261661</v>
      </c>
      <c r="T72">
        <v>69.607583070032291</v>
      </c>
      <c r="U72" s="114">
        <f t="shared" si="9"/>
        <v>288</v>
      </c>
      <c r="V72" s="112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</v>
      </c>
      <c r="E73">
        <f>BAWANA!AM73</f>
        <v>0</v>
      </c>
      <c r="F73">
        <f t="shared" si="11"/>
        <v>256</v>
      </c>
      <c r="G73">
        <f t="shared" si="12"/>
        <v>288</v>
      </c>
      <c r="H73" s="112"/>
      <c r="I73">
        <f>BRPL_EOD!AI73+BRPL_EOD!AJ73</f>
        <v>134.21</v>
      </c>
      <c r="J73">
        <f>BYPL_EOD!AI73+BYPL_EOD!AJ73</f>
        <v>55</v>
      </c>
      <c r="K73">
        <f>MES_EOD!AI73+MES_EOD!AJ73</f>
        <v>5.84</v>
      </c>
      <c r="L73">
        <f>NDMC_EOD!AI73+NDMC_EOD!AJ73</f>
        <v>23.35</v>
      </c>
      <c r="M73">
        <f>TPDDL_EOD!AI73+TPDDL_EOD!AJ73</f>
        <v>69.61</v>
      </c>
      <c r="N73">
        <f t="shared" si="7"/>
        <v>288.01</v>
      </c>
      <c r="O73" s="112">
        <f t="shared" si="8"/>
        <v>-9.9999999999909051E-3</v>
      </c>
      <c r="P73">
        <v>134.20534009235791</v>
      </c>
      <c r="Q73">
        <v>54.998090344085277</v>
      </c>
      <c r="R73">
        <v>5.8397972292628726</v>
      </c>
      <c r="S73">
        <v>23.349189264261661</v>
      </c>
      <c r="T73">
        <v>69.607583070032291</v>
      </c>
      <c r="U73" s="114">
        <f t="shared" si="9"/>
        <v>288</v>
      </c>
      <c r="V73" s="112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12"/>
      <c r="I74">
        <f>BRPL_EOD!AI74+BRPL_EOD!AJ74</f>
        <v>134.21</v>
      </c>
      <c r="J74">
        <f>BYPL_EOD!AI74+BYPL_EOD!AJ74</f>
        <v>55</v>
      </c>
      <c r="K74">
        <f>MES_EOD!AI74+MES_EOD!AJ74</f>
        <v>5.84</v>
      </c>
      <c r="L74">
        <f>NDMC_EOD!AI74+NDMC_EOD!AJ74</f>
        <v>23.35</v>
      </c>
      <c r="M74">
        <f>TPDDL_EOD!AI74+TPDDL_EOD!AJ74</f>
        <v>69.61</v>
      </c>
      <c r="N74">
        <f t="shared" si="7"/>
        <v>288.01</v>
      </c>
      <c r="O74" s="112">
        <f t="shared" si="8"/>
        <v>-9.9999999999909051E-3</v>
      </c>
      <c r="P74">
        <v>134.20534009235791</v>
      </c>
      <c r="Q74">
        <v>54.998090344085277</v>
      </c>
      <c r="R74">
        <v>5.8397972292628726</v>
      </c>
      <c r="S74">
        <v>23.349189264261661</v>
      </c>
      <c r="T74">
        <v>69.607583070032291</v>
      </c>
      <c r="U74" s="114">
        <f t="shared" si="9"/>
        <v>288</v>
      </c>
      <c r="V74" s="112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288</v>
      </c>
      <c r="E75">
        <f>BAWANA!AM75</f>
        <v>0</v>
      </c>
      <c r="F75">
        <f t="shared" si="11"/>
        <v>256</v>
      </c>
      <c r="G75">
        <f t="shared" si="12"/>
        <v>288</v>
      </c>
      <c r="H75" s="112"/>
      <c r="I75">
        <f>BRPL_EOD!AI75+BRPL_EOD!AJ75</f>
        <v>134.21</v>
      </c>
      <c r="J75">
        <f>BYPL_EOD!AI75+BYPL_EOD!AJ75</f>
        <v>55</v>
      </c>
      <c r="K75">
        <f>MES_EOD!AI75+MES_EOD!AJ75</f>
        <v>5.84</v>
      </c>
      <c r="L75">
        <f>NDMC_EOD!AI75+NDMC_EOD!AJ75</f>
        <v>23.35</v>
      </c>
      <c r="M75">
        <f>TPDDL_EOD!AI75+TPDDL_EOD!AJ75</f>
        <v>69.61</v>
      </c>
      <c r="N75">
        <f t="shared" si="7"/>
        <v>288.01</v>
      </c>
      <c r="O75" s="112">
        <f t="shared" si="8"/>
        <v>-9.9999999999909051E-3</v>
      </c>
      <c r="P75">
        <v>134.20534009235791</v>
      </c>
      <c r="Q75">
        <v>54.998090344085277</v>
      </c>
      <c r="R75">
        <v>5.8397972292628726</v>
      </c>
      <c r="S75">
        <v>23.349189264261661</v>
      </c>
      <c r="T75">
        <v>69.607583070032291</v>
      </c>
      <c r="U75" s="114">
        <f t="shared" si="9"/>
        <v>288</v>
      </c>
      <c r="V75" s="112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288</v>
      </c>
      <c r="E76">
        <f>BAWANA!AM76</f>
        <v>0</v>
      </c>
      <c r="F76">
        <f t="shared" si="11"/>
        <v>256</v>
      </c>
      <c r="G76">
        <f t="shared" si="12"/>
        <v>288</v>
      </c>
      <c r="H76" s="112"/>
      <c r="I76">
        <f>BRPL_EOD!AI76+BRPL_EOD!AJ76</f>
        <v>134.21</v>
      </c>
      <c r="J76">
        <f>BYPL_EOD!AI76+BYPL_EOD!AJ76</f>
        <v>55</v>
      </c>
      <c r="K76">
        <f>MES_EOD!AI76+MES_EOD!AJ76</f>
        <v>5.84</v>
      </c>
      <c r="L76">
        <f>NDMC_EOD!AI76+NDMC_EOD!AJ76</f>
        <v>23.35</v>
      </c>
      <c r="M76">
        <f>TPDDL_EOD!AI76+TPDDL_EOD!AJ76</f>
        <v>69.61</v>
      </c>
      <c r="N76">
        <f t="shared" si="7"/>
        <v>288.01</v>
      </c>
      <c r="O76" s="112">
        <f t="shared" si="8"/>
        <v>-9.9999999999909051E-3</v>
      </c>
      <c r="P76">
        <v>134.20534009235791</v>
      </c>
      <c r="Q76">
        <v>54.998090344085277</v>
      </c>
      <c r="R76">
        <v>5.8397972292628726</v>
      </c>
      <c r="S76">
        <v>23.349189264261661</v>
      </c>
      <c r="T76">
        <v>69.607583070032291</v>
      </c>
      <c r="U76" s="114">
        <f t="shared" si="9"/>
        <v>288</v>
      </c>
      <c r="V76" s="112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12"/>
      <c r="I77">
        <f>BRPL_EOD!AI77+BRPL_EOD!AJ77</f>
        <v>134.21</v>
      </c>
      <c r="J77">
        <f>BYPL_EOD!AI77+BYPL_EOD!AJ77</f>
        <v>55</v>
      </c>
      <c r="K77">
        <f>MES_EOD!AI77+MES_EOD!AJ77</f>
        <v>5.84</v>
      </c>
      <c r="L77">
        <f>NDMC_EOD!AI77+NDMC_EOD!AJ77</f>
        <v>23.35</v>
      </c>
      <c r="M77">
        <f>TPDDL_EOD!AI77+TPDDL_EOD!AJ77</f>
        <v>69.61</v>
      </c>
      <c r="N77">
        <f t="shared" si="7"/>
        <v>288.01</v>
      </c>
      <c r="O77" s="112">
        <f t="shared" si="8"/>
        <v>-9.9999999999909051E-3</v>
      </c>
      <c r="P77">
        <v>134.20534009235791</v>
      </c>
      <c r="Q77">
        <v>54.998090344085277</v>
      </c>
      <c r="R77">
        <v>5.8397972292628726</v>
      </c>
      <c r="S77">
        <v>23.349189264261661</v>
      </c>
      <c r="T77">
        <v>69.607583070032291</v>
      </c>
      <c r="U77" s="114">
        <f t="shared" si="9"/>
        <v>288</v>
      </c>
      <c r="V77" s="112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12"/>
      <c r="I78">
        <f>BRPL_EOD!AI78+BRPL_EOD!AJ78</f>
        <v>134.21</v>
      </c>
      <c r="J78">
        <f>BYPL_EOD!AI78+BYPL_EOD!AJ78</f>
        <v>55</v>
      </c>
      <c r="K78">
        <f>MES_EOD!AI78+MES_EOD!AJ78</f>
        <v>5.84</v>
      </c>
      <c r="L78">
        <f>NDMC_EOD!AI78+NDMC_EOD!AJ78</f>
        <v>23.35</v>
      </c>
      <c r="M78">
        <f>TPDDL_EOD!AI78+TPDDL_EOD!AJ78</f>
        <v>69.61</v>
      </c>
      <c r="N78">
        <f t="shared" si="7"/>
        <v>288.01</v>
      </c>
      <c r="O78" s="112">
        <f t="shared" si="8"/>
        <v>-9.9999999999909051E-3</v>
      </c>
      <c r="P78">
        <v>134.20534009235791</v>
      </c>
      <c r="Q78">
        <v>54.998090344085277</v>
      </c>
      <c r="R78">
        <v>5.8397972292628726</v>
      </c>
      <c r="S78">
        <v>23.349189264261661</v>
      </c>
      <c r="T78">
        <v>69.607583070032291</v>
      </c>
      <c r="U78" s="114">
        <f t="shared" si="9"/>
        <v>288</v>
      </c>
      <c r="V78" s="112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102.21</v>
      </c>
      <c r="J79">
        <f>BYPL_EOD!AI79+BYPL_EOD!AJ79</f>
        <v>55</v>
      </c>
      <c r="K79">
        <f>MES_EOD!AI79+MES_EOD!AJ79</f>
        <v>5.84</v>
      </c>
      <c r="L79">
        <f>NDMC_EOD!AI79+NDMC_EOD!AJ79</f>
        <v>23.35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102.20600757782898</v>
      </c>
      <c r="Q79">
        <v>54.997851646420067</v>
      </c>
      <c r="R79">
        <v>5.8397718839107844</v>
      </c>
      <c r="S79">
        <v>23.349087926252881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102.21</v>
      </c>
      <c r="J80">
        <f>BYPL_EOD!AI80+BYPL_EOD!AJ80</f>
        <v>55</v>
      </c>
      <c r="K80">
        <f>MES_EOD!AI80+MES_EOD!AJ80</f>
        <v>5.84</v>
      </c>
      <c r="L80">
        <f>NDMC_EOD!AI80+NDMC_EOD!AJ80</f>
        <v>23.35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102.20600757782898</v>
      </c>
      <c r="Q80">
        <v>54.997851646420067</v>
      </c>
      <c r="R80">
        <v>5.8397718839107844</v>
      </c>
      <c r="S80">
        <v>23.349087926252881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12"/>
      <c r="I81">
        <f>BRPL_EOD!AI81+BRPL_EOD!AJ81</f>
        <v>134.21</v>
      </c>
      <c r="J81">
        <f>BYPL_EOD!AI81+BYPL_EOD!AJ81</f>
        <v>55</v>
      </c>
      <c r="K81">
        <f>MES_EOD!AI81+MES_EOD!AJ81</f>
        <v>5.84</v>
      </c>
      <c r="L81">
        <f>NDMC_EOD!AI81+NDMC_EOD!AJ81</f>
        <v>23.35</v>
      </c>
      <c r="M81">
        <f>TPDDL_EOD!AI81+TPDDL_EOD!AJ81</f>
        <v>69.61</v>
      </c>
      <c r="N81">
        <f t="shared" si="7"/>
        <v>288.01</v>
      </c>
      <c r="O81" s="112">
        <f t="shared" si="8"/>
        <v>-9.9999999999909051E-3</v>
      </c>
      <c r="P81">
        <v>134.20534009235791</v>
      </c>
      <c r="Q81">
        <v>54.998090344085277</v>
      </c>
      <c r="R81">
        <v>5.8397972292628726</v>
      </c>
      <c r="S81">
        <v>23.349189264261661</v>
      </c>
      <c r="T81">
        <v>69.607583070032291</v>
      </c>
      <c r="U81" s="114">
        <f t="shared" si="9"/>
        <v>288</v>
      </c>
      <c r="V81" s="112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12"/>
      <c r="I82">
        <f>BRPL_EOD!AI82+BRPL_EOD!AJ82</f>
        <v>134.21</v>
      </c>
      <c r="J82">
        <f>BYPL_EOD!AI82+BYPL_EOD!AJ82</f>
        <v>55</v>
      </c>
      <c r="K82">
        <f>MES_EOD!AI82+MES_EOD!AJ82</f>
        <v>5.84</v>
      </c>
      <c r="L82">
        <f>NDMC_EOD!AI82+NDMC_EOD!AJ82</f>
        <v>23.35</v>
      </c>
      <c r="M82">
        <f>TPDDL_EOD!AI82+TPDDL_EOD!AJ82</f>
        <v>69.61</v>
      </c>
      <c r="N82">
        <f t="shared" si="7"/>
        <v>288.01</v>
      </c>
      <c r="O82" s="112">
        <f t="shared" si="8"/>
        <v>-9.9999999999909051E-3</v>
      </c>
      <c r="P82">
        <v>134.20534009235791</v>
      </c>
      <c r="Q82">
        <v>54.998090344085277</v>
      </c>
      <c r="R82">
        <v>5.8397972292628726</v>
      </c>
      <c r="S82">
        <v>23.349189264261661</v>
      </c>
      <c r="T82">
        <v>69.607583070032291</v>
      </c>
      <c r="U82" s="114">
        <f t="shared" si="9"/>
        <v>288</v>
      </c>
      <c r="V82" s="112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288</v>
      </c>
      <c r="E83">
        <f>BAWANA!AM83</f>
        <v>0</v>
      </c>
      <c r="F83">
        <f t="shared" si="11"/>
        <v>256</v>
      </c>
      <c r="G83">
        <f t="shared" si="12"/>
        <v>288</v>
      </c>
      <c r="H83" s="112"/>
      <c r="I83">
        <f>BRPL_EOD!AI83+BRPL_EOD!AJ83</f>
        <v>134.21</v>
      </c>
      <c r="J83">
        <f>BYPL_EOD!AI83+BYPL_EOD!AJ83</f>
        <v>55</v>
      </c>
      <c r="K83">
        <f>MES_EOD!AI83+MES_EOD!AJ83</f>
        <v>5.84</v>
      </c>
      <c r="L83">
        <f>NDMC_EOD!AI83+NDMC_EOD!AJ83</f>
        <v>23.35</v>
      </c>
      <c r="M83">
        <f>TPDDL_EOD!AI83+TPDDL_EOD!AJ83</f>
        <v>69.61</v>
      </c>
      <c r="N83">
        <f t="shared" si="7"/>
        <v>288.01</v>
      </c>
      <c r="O83" s="112">
        <f t="shared" si="8"/>
        <v>-9.9999999999909051E-3</v>
      </c>
      <c r="P83">
        <v>134.20534009235791</v>
      </c>
      <c r="Q83">
        <v>54.998090344085277</v>
      </c>
      <c r="R83">
        <v>5.8397972292628726</v>
      </c>
      <c r="S83">
        <v>23.349189264261661</v>
      </c>
      <c r="T83">
        <v>69.607583070032291</v>
      </c>
      <c r="U83" s="114">
        <f t="shared" si="9"/>
        <v>288</v>
      </c>
      <c r="V83" s="112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288</v>
      </c>
      <c r="E84">
        <f>BAWANA!AM84</f>
        <v>0</v>
      </c>
      <c r="F84">
        <f t="shared" si="11"/>
        <v>256</v>
      </c>
      <c r="G84">
        <f t="shared" si="12"/>
        <v>288</v>
      </c>
      <c r="H84" s="112"/>
      <c r="I84">
        <f>BRPL_EOD!AI84+BRPL_EOD!AJ84</f>
        <v>134.21</v>
      </c>
      <c r="J84">
        <f>BYPL_EOD!AI84+BYPL_EOD!AJ84</f>
        <v>55</v>
      </c>
      <c r="K84">
        <f>MES_EOD!AI84+MES_EOD!AJ84</f>
        <v>5.84</v>
      </c>
      <c r="L84">
        <f>NDMC_EOD!AI84+NDMC_EOD!AJ84</f>
        <v>23.35</v>
      </c>
      <c r="M84">
        <f>TPDDL_EOD!AI84+TPDDL_EOD!AJ84</f>
        <v>69.61</v>
      </c>
      <c r="N84">
        <f t="shared" si="7"/>
        <v>288.01</v>
      </c>
      <c r="O84" s="112">
        <f t="shared" si="8"/>
        <v>-9.9999999999909051E-3</v>
      </c>
      <c r="P84">
        <v>134.20534009235791</v>
      </c>
      <c r="Q84">
        <v>54.998090344085277</v>
      </c>
      <c r="R84">
        <v>5.8397972292628726</v>
      </c>
      <c r="S84">
        <v>23.349189264261661</v>
      </c>
      <c r="T84">
        <v>69.607583070032291</v>
      </c>
      <c r="U84" s="114">
        <f t="shared" si="9"/>
        <v>288</v>
      </c>
      <c r="V84" s="112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</v>
      </c>
      <c r="E85">
        <f>BAWANA!AM85</f>
        <v>0</v>
      </c>
      <c r="F85">
        <f t="shared" si="11"/>
        <v>256</v>
      </c>
      <c r="G85">
        <f t="shared" si="12"/>
        <v>288</v>
      </c>
      <c r="H85" s="112"/>
      <c r="I85">
        <f>BRPL_EOD!AI85+BRPL_EOD!AJ85</f>
        <v>134.21</v>
      </c>
      <c r="J85">
        <f>BYPL_EOD!AI85+BYPL_EOD!AJ85</f>
        <v>55</v>
      </c>
      <c r="K85">
        <f>MES_EOD!AI85+MES_EOD!AJ85</f>
        <v>5.84</v>
      </c>
      <c r="L85">
        <f>NDMC_EOD!AI85+NDMC_EOD!AJ85</f>
        <v>23.35</v>
      </c>
      <c r="M85">
        <f>TPDDL_EOD!AI85+TPDDL_EOD!AJ85</f>
        <v>69.61</v>
      </c>
      <c r="N85">
        <f t="shared" si="7"/>
        <v>288.01</v>
      </c>
      <c r="O85" s="112">
        <f t="shared" si="8"/>
        <v>-9.9999999999909051E-3</v>
      </c>
      <c r="P85">
        <v>134.20534009235791</v>
      </c>
      <c r="Q85">
        <v>54.998090344085277</v>
      </c>
      <c r="R85">
        <v>5.8397972292628726</v>
      </c>
      <c r="S85">
        <v>23.349189264261661</v>
      </c>
      <c r="T85">
        <v>69.607583070032291</v>
      </c>
      <c r="U85" s="114">
        <f t="shared" si="9"/>
        <v>288</v>
      </c>
      <c r="V85" s="112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</v>
      </c>
      <c r="E86">
        <f>BAWANA!AM86</f>
        <v>0</v>
      </c>
      <c r="F86">
        <f t="shared" si="11"/>
        <v>256</v>
      </c>
      <c r="G86">
        <f t="shared" si="12"/>
        <v>288</v>
      </c>
      <c r="H86" s="112"/>
      <c r="I86">
        <f>BRPL_EOD!AI86+BRPL_EOD!AJ86</f>
        <v>134.21</v>
      </c>
      <c r="J86">
        <f>BYPL_EOD!AI86+BYPL_EOD!AJ86</f>
        <v>55</v>
      </c>
      <c r="K86">
        <f>MES_EOD!AI86+MES_EOD!AJ86</f>
        <v>5.84</v>
      </c>
      <c r="L86">
        <f>NDMC_EOD!AI86+NDMC_EOD!AJ86</f>
        <v>23.35</v>
      </c>
      <c r="M86">
        <f>TPDDL_EOD!AI86+TPDDL_EOD!AJ86</f>
        <v>69.61</v>
      </c>
      <c r="N86">
        <f t="shared" si="7"/>
        <v>288.01</v>
      </c>
      <c r="O86" s="112">
        <f t="shared" si="8"/>
        <v>-9.9999999999909051E-3</v>
      </c>
      <c r="P86">
        <v>134.20534009235791</v>
      </c>
      <c r="Q86">
        <v>54.998090344085277</v>
      </c>
      <c r="R86">
        <v>5.8397972292628726</v>
      </c>
      <c r="S86">
        <v>23.349189264261661</v>
      </c>
      <c r="T86">
        <v>69.607583070032291</v>
      </c>
      <c r="U86" s="114">
        <f t="shared" si="9"/>
        <v>288</v>
      </c>
      <c r="V86" s="112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102.21</v>
      </c>
      <c r="J87">
        <f>BYPL_EOD!AI87+BYPL_EOD!AJ87</f>
        <v>55</v>
      </c>
      <c r="K87">
        <f>MES_EOD!AI87+MES_EOD!AJ87</f>
        <v>5.84</v>
      </c>
      <c r="L87">
        <f>NDMC_EOD!AI87+NDMC_EOD!AJ87</f>
        <v>23.35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102.20600757782898</v>
      </c>
      <c r="Q87">
        <v>54.997851646420067</v>
      </c>
      <c r="R87">
        <v>5.8397718839107844</v>
      </c>
      <c r="S87">
        <v>23.349087926252881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102.21</v>
      </c>
      <c r="J88">
        <f>BYPL_EOD!AI88+BYPL_EOD!AJ88</f>
        <v>55</v>
      </c>
      <c r="K88">
        <f>MES_EOD!AI88+MES_EOD!AJ88</f>
        <v>5.84</v>
      </c>
      <c r="L88">
        <f>NDMC_EOD!AI88+NDMC_EOD!AJ88</f>
        <v>23.35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102.20600757782898</v>
      </c>
      <c r="Q88">
        <v>54.997851646420067</v>
      </c>
      <c r="R88">
        <v>5.8397718839107844</v>
      </c>
      <c r="S88">
        <v>23.349087926252881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102.21</v>
      </c>
      <c r="J89">
        <f>BYPL_EOD!AI89+BYPL_EOD!AJ89</f>
        <v>55</v>
      </c>
      <c r="K89">
        <f>MES_EOD!AI89+MES_EOD!AJ89</f>
        <v>5.84</v>
      </c>
      <c r="L89">
        <f>NDMC_EOD!AI89+NDMC_EOD!AJ89</f>
        <v>23.35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102.20600757782898</v>
      </c>
      <c r="Q89">
        <v>54.997851646420067</v>
      </c>
      <c r="R89">
        <v>5.8397718839107844</v>
      </c>
      <c r="S89">
        <v>23.349087926252881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102.21</v>
      </c>
      <c r="J90">
        <f>BYPL_EOD!AI90+BYPL_EOD!AJ90</f>
        <v>55</v>
      </c>
      <c r="K90">
        <f>MES_EOD!AI90+MES_EOD!AJ90</f>
        <v>5.84</v>
      </c>
      <c r="L90">
        <f>NDMC_EOD!AI90+NDMC_EOD!AJ90</f>
        <v>23.35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102.20600757782898</v>
      </c>
      <c r="Q90">
        <v>54.997851646420067</v>
      </c>
      <c r="R90">
        <v>5.8397718839107844</v>
      </c>
      <c r="S90">
        <v>23.349087926252881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102.21</v>
      </c>
      <c r="J91">
        <f>BYPL_EOD!AI91+BYPL_EOD!AJ91</f>
        <v>55</v>
      </c>
      <c r="K91">
        <f>MES_EOD!AI91+MES_EOD!AJ91</f>
        <v>5.84</v>
      </c>
      <c r="L91">
        <f>NDMC_EOD!AI91+NDMC_EOD!AJ91</f>
        <v>23.35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102.20600757782898</v>
      </c>
      <c r="Q91">
        <v>54.997851646420067</v>
      </c>
      <c r="R91">
        <v>5.8397718839107844</v>
      </c>
      <c r="S91">
        <v>23.349087926252881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102.21</v>
      </c>
      <c r="J92">
        <f>BYPL_EOD!AI92+BYPL_EOD!AJ92</f>
        <v>55</v>
      </c>
      <c r="K92">
        <f>MES_EOD!AI92+MES_EOD!AJ92</f>
        <v>5.84</v>
      </c>
      <c r="L92">
        <f>NDMC_EOD!AI92+NDMC_EOD!AJ92</f>
        <v>23.35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102.20600757782898</v>
      </c>
      <c r="Q92">
        <v>54.997851646420067</v>
      </c>
      <c r="R92">
        <v>5.8397718839107844</v>
      </c>
      <c r="S92">
        <v>23.349087926252881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102.21</v>
      </c>
      <c r="J93">
        <f>BYPL_EOD!AI93+BYPL_EOD!AJ93</f>
        <v>55</v>
      </c>
      <c r="K93">
        <f>MES_EOD!AI93+MES_EOD!AJ93</f>
        <v>5.84</v>
      </c>
      <c r="L93">
        <f>NDMC_EOD!AI93+NDMC_EOD!AJ93</f>
        <v>23.35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102.20600757782898</v>
      </c>
      <c r="Q93">
        <v>54.997851646420067</v>
      </c>
      <c r="R93">
        <v>5.8397718839107844</v>
      </c>
      <c r="S93">
        <v>23.349087926252881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102.21</v>
      </c>
      <c r="J94">
        <f>BYPL_EOD!AI94+BYPL_EOD!AJ94</f>
        <v>55</v>
      </c>
      <c r="K94">
        <f>MES_EOD!AI94+MES_EOD!AJ94</f>
        <v>5.84</v>
      </c>
      <c r="L94">
        <f>NDMC_EOD!AI94+NDMC_EOD!AJ94</f>
        <v>23.35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102.20600757782898</v>
      </c>
      <c r="Q94">
        <v>54.997851646420067</v>
      </c>
      <c r="R94">
        <v>5.8397718839107844</v>
      </c>
      <c r="S94">
        <v>23.349087926252881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102.21</v>
      </c>
      <c r="J95">
        <f>BYPL_EOD!AI95+BYPL_EOD!AJ95</f>
        <v>55</v>
      </c>
      <c r="K95">
        <f>MES_EOD!AI95+MES_EOD!AJ95</f>
        <v>5.84</v>
      </c>
      <c r="L95">
        <f>NDMC_EOD!AI95+NDMC_EOD!AJ95</f>
        <v>23.35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102.20600757782898</v>
      </c>
      <c r="Q95">
        <v>54.997851646420067</v>
      </c>
      <c r="R95">
        <v>5.8397718839107844</v>
      </c>
      <c r="S95">
        <v>23.349087926252881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102.21</v>
      </c>
      <c r="J96">
        <f>BYPL_EOD!AI96+BYPL_EOD!AJ96</f>
        <v>55</v>
      </c>
      <c r="K96">
        <f>MES_EOD!AI96+MES_EOD!AJ96</f>
        <v>5.84</v>
      </c>
      <c r="L96">
        <f>NDMC_EOD!AI96+NDMC_EOD!AJ96</f>
        <v>23.35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102.20600757782898</v>
      </c>
      <c r="Q96">
        <v>54.997851646420067</v>
      </c>
      <c r="R96">
        <v>5.8397718839107844</v>
      </c>
      <c r="S96">
        <v>23.349087926252881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102.21</v>
      </c>
      <c r="J97">
        <f>BYPL_EOD!AI97+BYPL_EOD!AJ97</f>
        <v>55</v>
      </c>
      <c r="K97">
        <f>MES_EOD!AI97+MES_EOD!AJ97</f>
        <v>5.84</v>
      </c>
      <c r="L97">
        <f>NDMC_EOD!AI97+NDMC_EOD!AJ97</f>
        <v>23.35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102.20600757782898</v>
      </c>
      <c r="Q97">
        <v>54.997851646420067</v>
      </c>
      <c r="R97">
        <v>5.8397718839107844</v>
      </c>
      <c r="S97">
        <v>23.349087926252881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102.21</v>
      </c>
      <c r="J98">
        <f>BYPL_EOD!AI98+BYPL_EOD!AJ98</f>
        <v>55</v>
      </c>
      <c r="K98">
        <f>MES_EOD!AI98+MES_EOD!AJ98</f>
        <v>5.84</v>
      </c>
      <c r="L98">
        <f>NDMC_EOD!AI98+NDMC_EOD!AJ98</f>
        <v>23.35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102.20600757782898</v>
      </c>
      <c r="Q98">
        <v>54.997851646420067</v>
      </c>
      <c r="R98">
        <v>5.8397718839107844</v>
      </c>
      <c r="S98">
        <v>23.349087926252881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6.5657199999999998</v>
      </c>
      <c r="E99" s="114">
        <f t="shared" si="14"/>
        <v>0</v>
      </c>
      <c r="F99" s="114">
        <f t="shared" si="14"/>
        <v>6.1440000000000001</v>
      </c>
      <c r="G99" s="114">
        <f t="shared" si="14"/>
        <v>6.5657199999999998</v>
      </c>
      <c r="H99" s="114"/>
      <c r="I99" s="114">
        <f t="shared" si="14"/>
        <v>3.0353899999999916</v>
      </c>
      <c r="J99" s="114">
        <f t="shared" si="14"/>
        <v>1.25</v>
      </c>
      <c r="K99" s="114">
        <f t="shared" si="14"/>
        <v>0.14015999999999981</v>
      </c>
      <c r="L99" s="114">
        <f t="shared" si="14"/>
        <v>0.46975999999999923</v>
      </c>
      <c r="M99" s="114">
        <f t="shared" si="14"/>
        <v>1.6706399999999977</v>
      </c>
      <c r="N99" s="114">
        <f t="shared" si="14"/>
        <v>6.5659499999999857</v>
      </c>
      <c r="O99" s="114">
        <f t="shared" si="14"/>
        <v>-2.3000000000013187E-4</v>
      </c>
      <c r="P99" s="114">
        <f t="shared" si="14"/>
        <v>3.0352842309036951</v>
      </c>
      <c r="Q99" s="114">
        <f t="shared" si="14"/>
        <v>1.2499558498503121</v>
      </c>
      <c r="R99" s="114">
        <f t="shared" si="14"/>
        <v>0.14015508087990231</v>
      </c>
      <c r="S99" s="114">
        <f t="shared" si="14"/>
        <v>0.4697434719191681</v>
      </c>
      <c r="T99" s="114">
        <f t="shared" si="14"/>
        <v>1.6705813664469151</v>
      </c>
      <c r="U99" s="114">
        <f t="shared" si="14"/>
        <v>6.5657199999999998</v>
      </c>
      <c r="V99" s="114">
        <f t="shared" si="10"/>
        <v>0</v>
      </c>
      <c r="Y99" s="114">
        <f>SUM(Y3:Y98)/4000</f>
        <v>0.70618999999999998</v>
      </c>
      <c r="Z99" s="114">
        <f t="shared" ref="Z99:AD99" si="15">SUM(Z3:Z98)/4000</f>
        <v>0.40808999999999995</v>
      </c>
      <c r="AA99" s="114">
        <f t="shared" si="15"/>
        <v>0.70618999999999998</v>
      </c>
      <c r="AB99" s="114">
        <f t="shared" si="15"/>
        <v>0.40808999999999995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585</v>
      </c>
      <c r="C3">
        <f>BAWANA!G3</f>
        <v>0</v>
      </c>
      <c r="D3">
        <f>BAWANA!AP3</f>
        <v>585</v>
      </c>
      <c r="E3">
        <f>BAWANA!AQ3</f>
        <v>0</v>
      </c>
      <c r="F3">
        <f>(B3+C3)*0.8</f>
        <v>468</v>
      </c>
      <c r="G3">
        <f>(D3+E3)</f>
        <v>585</v>
      </c>
      <c r="H3" s="112"/>
      <c r="I3">
        <f>BRPL_EOD!AM3+BRPL_EOD!AN3</f>
        <v>352.45</v>
      </c>
      <c r="J3">
        <f>BYPL_EOD!AM3+BYPL_EOD!AN3</f>
        <v>105.3</v>
      </c>
      <c r="K3">
        <f>MES_EOD!AM3+MES_EOD!AN3</f>
        <v>0</v>
      </c>
      <c r="L3">
        <f>NDMC_EOD!AM3+NDMC_EOD!AN3</f>
        <v>0</v>
      </c>
      <c r="M3">
        <f>TPDDL_EOD!AM3+TPDDL_EOD!AN3</f>
        <v>127.25</v>
      </c>
      <c r="N3">
        <f t="shared" ref="N3:N66" si="0">SUM(I3:M3)</f>
        <v>585</v>
      </c>
      <c r="O3" s="112">
        <f t="shared" ref="O3:O66" si="1">G3-N3</f>
        <v>0</v>
      </c>
      <c r="P3">
        <v>352.45</v>
      </c>
      <c r="Q3">
        <v>105.3</v>
      </c>
      <c r="R3">
        <v>0</v>
      </c>
      <c r="S3">
        <v>0</v>
      </c>
      <c r="T3">
        <v>127.25</v>
      </c>
      <c r="U3" s="114">
        <f t="shared" ref="U3:U66" si="2">SUM(P3:T3)</f>
        <v>585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585</v>
      </c>
      <c r="C4">
        <f>BAWANA!G4</f>
        <v>0</v>
      </c>
      <c r="D4">
        <f>BAWANA!AP4</f>
        <v>585</v>
      </c>
      <c r="E4">
        <f>BAWANA!AQ4</f>
        <v>0</v>
      </c>
      <c r="F4">
        <f t="shared" ref="F4:F67" si="4">(B4+C4)*0.8</f>
        <v>468</v>
      </c>
      <c r="G4">
        <f t="shared" ref="G4:G67" si="5">(D4+E4)</f>
        <v>585</v>
      </c>
      <c r="H4" s="112"/>
      <c r="I4">
        <f>BRPL_EOD!AM4+BRPL_EOD!AN4</f>
        <v>352.45</v>
      </c>
      <c r="J4">
        <f>BYPL_EOD!AM4+BYPL_EOD!AN4</f>
        <v>105.3</v>
      </c>
      <c r="K4">
        <f>MES_EOD!AM4+MES_EOD!AN4</f>
        <v>0</v>
      </c>
      <c r="L4">
        <f>NDMC_EOD!AM4+NDMC_EOD!AN4</f>
        <v>0</v>
      </c>
      <c r="M4">
        <f>TPDDL_EOD!AM4+TPDDL_EOD!AN4</f>
        <v>127.25</v>
      </c>
      <c r="N4">
        <f t="shared" si="0"/>
        <v>585</v>
      </c>
      <c r="O4" s="112">
        <f t="shared" si="1"/>
        <v>0</v>
      </c>
      <c r="P4">
        <v>352.45</v>
      </c>
      <c r="Q4">
        <v>105.3</v>
      </c>
      <c r="R4">
        <v>0</v>
      </c>
      <c r="S4">
        <v>0</v>
      </c>
      <c r="T4">
        <v>127.25</v>
      </c>
      <c r="U4" s="114">
        <f t="shared" si="2"/>
        <v>585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585</v>
      </c>
      <c r="C5">
        <f>BAWANA!G5</f>
        <v>0</v>
      </c>
      <c r="D5">
        <f>BAWANA!AP5</f>
        <v>502.54899999999998</v>
      </c>
      <c r="E5">
        <f>BAWANA!AQ5</f>
        <v>0</v>
      </c>
      <c r="F5">
        <f t="shared" si="4"/>
        <v>468</v>
      </c>
      <c r="G5">
        <f t="shared" si="5"/>
        <v>502.54899999999998</v>
      </c>
      <c r="H5" s="112"/>
      <c r="I5">
        <f>BRPL_EOD!AM5+BRPL_EOD!AN5</f>
        <v>270</v>
      </c>
      <c r="J5">
        <f>BYPL_EOD!AM5+BYPL_EOD!AN5</f>
        <v>105.3</v>
      </c>
      <c r="K5">
        <f>MES_EOD!AM5+MES_EOD!AN5</f>
        <v>0</v>
      </c>
      <c r="L5">
        <f>NDMC_EOD!AM5+NDMC_EOD!AN5</f>
        <v>0</v>
      </c>
      <c r="M5">
        <f>TPDDL_EOD!AM5+TPDDL_EOD!AN5</f>
        <v>127.25</v>
      </c>
      <c r="N5">
        <f t="shared" si="0"/>
        <v>502.55</v>
      </c>
      <c r="O5" s="112">
        <f t="shared" si="1"/>
        <v>-1.0000000000331966E-3</v>
      </c>
      <c r="P5">
        <v>269.99946274002588</v>
      </c>
      <c r="Q5">
        <v>105.29979046861008</v>
      </c>
      <c r="R5">
        <v>0</v>
      </c>
      <c r="S5">
        <v>0</v>
      </c>
      <c r="T5">
        <v>127.24974679136403</v>
      </c>
      <c r="U5" s="114">
        <f t="shared" si="2"/>
        <v>502.54899999999998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585</v>
      </c>
      <c r="C6">
        <f>BAWANA!G6</f>
        <v>0</v>
      </c>
      <c r="D6">
        <f>BAWANA!AP6</f>
        <v>502.54899999999998</v>
      </c>
      <c r="E6">
        <f>BAWANA!AQ6</f>
        <v>0</v>
      </c>
      <c r="F6">
        <f t="shared" si="4"/>
        <v>468</v>
      </c>
      <c r="G6">
        <f t="shared" si="5"/>
        <v>502.54899999999998</v>
      </c>
      <c r="H6" s="112"/>
      <c r="I6">
        <f>BRPL_EOD!AM6+BRPL_EOD!AN6</f>
        <v>270</v>
      </c>
      <c r="J6">
        <f>BYPL_EOD!AM6+BYPL_EOD!AN6</f>
        <v>105.3</v>
      </c>
      <c r="K6">
        <f>MES_EOD!AM6+MES_EOD!AN6</f>
        <v>0</v>
      </c>
      <c r="L6">
        <f>NDMC_EOD!AM6+NDMC_EOD!AN6</f>
        <v>0</v>
      </c>
      <c r="M6">
        <f>TPDDL_EOD!AM6+TPDDL_EOD!AN6</f>
        <v>127.25</v>
      </c>
      <c r="N6">
        <f t="shared" si="0"/>
        <v>502.55</v>
      </c>
      <c r="O6" s="112">
        <f t="shared" si="1"/>
        <v>-1.0000000000331966E-3</v>
      </c>
      <c r="P6">
        <v>269.99946274002588</v>
      </c>
      <c r="Q6">
        <v>105.29979046861008</v>
      </c>
      <c r="R6">
        <v>0</v>
      </c>
      <c r="S6">
        <v>0</v>
      </c>
      <c r="T6">
        <v>127.24974679136403</v>
      </c>
      <c r="U6" s="114">
        <f t="shared" si="2"/>
        <v>502.54899999999998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585</v>
      </c>
      <c r="C7">
        <f>BAWANA!G7</f>
        <v>0</v>
      </c>
      <c r="D7">
        <f>BAWANA!AP7</f>
        <v>355</v>
      </c>
      <c r="E7">
        <f>BAWANA!AQ7</f>
        <v>0</v>
      </c>
      <c r="F7">
        <f t="shared" si="4"/>
        <v>468</v>
      </c>
      <c r="G7">
        <f t="shared" si="5"/>
        <v>355</v>
      </c>
      <c r="H7" s="112"/>
      <c r="I7">
        <f>BRPL_EOD!AM7+BRPL_EOD!AN7</f>
        <v>270</v>
      </c>
      <c r="J7">
        <f>BYPL_EOD!AM7+BYPL_EOD!AN7</f>
        <v>55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355</v>
      </c>
      <c r="O7" s="112">
        <f t="shared" si="1"/>
        <v>0</v>
      </c>
      <c r="P7">
        <v>270</v>
      </c>
      <c r="Q7">
        <v>55</v>
      </c>
      <c r="R7">
        <v>0</v>
      </c>
      <c r="S7">
        <v>0</v>
      </c>
      <c r="T7">
        <v>30</v>
      </c>
      <c r="U7" s="114">
        <f t="shared" si="2"/>
        <v>355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585</v>
      </c>
      <c r="C8">
        <f>BAWANA!G8</f>
        <v>0</v>
      </c>
      <c r="D8">
        <f>BAWANA!AP8</f>
        <v>355</v>
      </c>
      <c r="E8">
        <f>BAWANA!AQ8</f>
        <v>0</v>
      </c>
      <c r="F8">
        <f t="shared" si="4"/>
        <v>468</v>
      </c>
      <c r="G8">
        <f t="shared" si="5"/>
        <v>355</v>
      </c>
      <c r="H8" s="112"/>
      <c r="I8">
        <f>BRPL_EOD!AM8+BRPL_EOD!AN8</f>
        <v>270</v>
      </c>
      <c r="J8">
        <f>BYPL_EOD!AM8+BYPL_EOD!AN8</f>
        <v>55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355</v>
      </c>
      <c r="O8" s="112">
        <f t="shared" si="1"/>
        <v>0</v>
      </c>
      <c r="P8">
        <v>270</v>
      </c>
      <c r="Q8">
        <v>55</v>
      </c>
      <c r="R8">
        <v>0</v>
      </c>
      <c r="S8">
        <v>0</v>
      </c>
      <c r="T8">
        <v>30</v>
      </c>
      <c r="U8" s="114">
        <f t="shared" si="2"/>
        <v>355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585</v>
      </c>
      <c r="C9">
        <f>BAWANA!G9</f>
        <v>0</v>
      </c>
      <c r="D9">
        <f>BAWANA!AP9</f>
        <v>355</v>
      </c>
      <c r="E9">
        <f>BAWANA!AQ9</f>
        <v>0</v>
      </c>
      <c r="F9">
        <f t="shared" si="4"/>
        <v>468</v>
      </c>
      <c r="G9">
        <f t="shared" si="5"/>
        <v>355</v>
      </c>
      <c r="H9" s="112"/>
      <c r="I9">
        <f>BRPL_EOD!AM9+BRPL_EOD!AN9</f>
        <v>270</v>
      </c>
      <c r="J9">
        <f>BYPL_EOD!AM9+BYPL_EOD!AN9</f>
        <v>55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355</v>
      </c>
      <c r="O9" s="112">
        <f t="shared" si="1"/>
        <v>0</v>
      </c>
      <c r="P9">
        <v>270</v>
      </c>
      <c r="Q9">
        <v>55</v>
      </c>
      <c r="R9">
        <v>0</v>
      </c>
      <c r="S9">
        <v>0</v>
      </c>
      <c r="T9">
        <v>30</v>
      </c>
      <c r="U9" s="114">
        <f t="shared" si="2"/>
        <v>355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585</v>
      </c>
      <c r="C10">
        <f>BAWANA!G10</f>
        <v>0</v>
      </c>
      <c r="D10">
        <f>BAWANA!AP10</f>
        <v>355</v>
      </c>
      <c r="E10">
        <f>BAWANA!AQ10</f>
        <v>0</v>
      </c>
      <c r="F10">
        <f t="shared" si="4"/>
        <v>468</v>
      </c>
      <c r="G10">
        <f t="shared" si="5"/>
        <v>355</v>
      </c>
      <c r="H10" s="112"/>
      <c r="I10">
        <f>BRPL_EOD!AM10+BRPL_EOD!AN10</f>
        <v>270</v>
      </c>
      <c r="J10">
        <f>BYPL_EOD!AM10+BYPL_EOD!AN10</f>
        <v>55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355</v>
      </c>
      <c r="O10" s="112">
        <f t="shared" si="1"/>
        <v>0</v>
      </c>
      <c r="P10">
        <v>270</v>
      </c>
      <c r="Q10">
        <v>55</v>
      </c>
      <c r="R10">
        <v>0</v>
      </c>
      <c r="S10">
        <v>0</v>
      </c>
      <c r="T10">
        <v>30</v>
      </c>
      <c r="U10" s="114">
        <f t="shared" si="2"/>
        <v>355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585</v>
      </c>
      <c r="C11">
        <f>BAWANA!G11</f>
        <v>0</v>
      </c>
      <c r="D11">
        <f>BAWANA!AP11</f>
        <v>185</v>
      </c>
      <c r="E11">
        <f>BAWANA!AQ11</f>
        <v>0</v>
      </c>
      <c r="F11">
        <f t="shared" si="4"/>
        <v>468</v>
      </c>
      <c r="G11">
        <f t="shared" si="5"/>
        <v>185</v>
      </c>
      <c r="H11" s="112"/>
      <c r="I11">
        <f>BRPL_EOD!AM11+BRPL_EOD!AN11</f>
        <v>100</v>
      </c>
      <c r="J11">
        <f>BYPL_EOD!AM11+BYPL_EOD!AN11</f>
        <v>55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185</v>
      </c>
      <c r="O11" s="112">
        <f t="shared" si="1"/>
        <v>0</v>
      </c>
      <c r="P11">
        <v>100</v>
      </c>
      <c r="Q11">
        <v>55</v>
      </c>
      <c r="R11">
        <v>0</v>
      </c>
      <c r="S11">
        <v>0</v>
      </c>
      <c r="T11">
        <v>30</v>
      </c>
      <c r="U11" s="114">
        <f t="shared" si="2"/>
        <v>185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585</v>
      </c>
      <c r="C12">
        <f>BAWANA!G12</f>
        <v>0</v>
      </c>
      <c r="D12">
        <f>BAWANA!AP12</f>
        <v>185</v>
      </c>
      <c r="E12">
        <f>BAWANA!AQ12</f>
        <v>0</v>
      </c>
      <c r="F12">
        <f t="shared" si="4"/>
        <v>468</v>
      </c>
      <c r="G12">
        <f t="shared" si="5"/>
        <v>185</v>
      </c>
      <c r="H12" s="112"/>
      <c r="I12">
        <f>BRPL_EOD!AM12+BRPL_EOD!AN12</f>
        <v>100</v>
      </c>
      <c r="J12">
        <f>BYPL_EOD!AM12+BYPL_EOD!AN12</f>
        <v>55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185</v>
      </c>
      <c r="O12" s="112">
        <f t="shared" si="1"/>
        <v>0</v>
      </c>
      <c r="P12">
        <v>100</v>
      </c>
      <c r="Q12">
        <v>55</v>
      </c>
      <c r="R12">
        <v>0</v>
      </c>
      <c r="S12">
        <v>0</v>
      </c>
      <c r="T12">
        <v>30</v>
      </c>
      <c r="U12" s="114">
        <f t="shared" si="2"/>
        <v>185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585</v>
      </c>
      <c r="C13">
        <f>BAWANA!G13</f>
        <v>0</v>
      </c>
      <c r="D13">
        <f>BAWANA!AP13</f>
        <v>185</v>
      </c>
      <c r="E13">
        <f>BAWANA!AQ13</f>
        <v>0</v>
      </c>
      <c r="F13">
        <f t="shared" si="4"/>
        <v>468</v>
      </c>
      <c r="G13">
        <f t="shared" si="5"/>
        <v>185</v>
      </c>
      <c r="H13" s="112"/>
      <c r="I13">
        <f>BRPL_EOD!AM13+BRPL_EOD!AN13</f>
        <v>100</v>
      </c>
      <c r="J13">
        <f>BYPL_EOD!AM13+BYPL_EOD!AN13</f>
        <v>55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185</v>
      </c>
      <c r="O13" s="112">
        <f t="shared" si="1"/>
        <v>0</v>
      </c>
      <c r="P13">
        <v>100</v>
      </c>
      <c r="Q13">
        <v>55</v>
      </c>
      <c r="R13">
        <v>0</v>
      </c>
      <c r="S13">
        <v>0</v>
      </c>
      <c r="T13">
        <v>30</v>
      </c>
      <c r="U13" s="114">
        <f t="shared" si="2"/>
        <v>185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585</v>
      </c>
      <c r="C14">
        <f>BAWANA!G14</f>
        <v>0</v>
      </c>
      <c r="D14">
        <f>BAWANA!AP14</f>
        <v>185</v>
      </c>
      <c r="E14">
        <f>BAWANA!AQ14</f>
        <v>0</v>
      </c>
      <c r="F14">
        <f t="shared" si="4"/>
        <v>468</v>
      </c>
      <c r="G14">
        <f t="shared" si="5"/>
        <v>185</v>
      </c>
      <c r="H14" s="112"/>
      <c r="I14">
        <f>BRPL_EOD!AM14+BRPL_EOD!AN14</f>
        <v>100</v>
      </c>
      <c r="J14">
        <f>BYPL_EOD!AM14+BYPL_EOD!AN14</f>
        <v>55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185</v>
      </c>
      <c r="O14" s="112">
        <f t="shared" si="1"/>
        <v>0</v>
      </c>
      <c r="P14">
        <v>100</v>
      </c>
      <c r="Q14">
        <v>55</v>
      </c>
      <c r="R14">
        <v>0</v>
      </c>
      <c r="S14">
        <v>0</v>
      </c>
      <c r="T14">
        <v>30</v>
      </c>
      <c r="U14" s="114">
        <f t="shared" si="2"/>
        <v>185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585</v>
      </c>
      <c r="C15">
        <f>BAWANA!G15</f>
        <v>0</v>
      </c>
      <c r="D15">
        <f>BAWANA!AP15</f>
        <v>185</v>
      </c>
      <c r="E15">
        <f>BAWANA!AQ15</f>
        <v>0</v>
      </c>
      <c r="F15">
        <f t="shared" si="4"/>
        <v>468</v>
      </c>
      <c r="G15">
        <f t="shared" si="5"/>
        <v>185</v>
      </c>
      <c r="H15" s="112"/>
      <c r="I15">
        <f>BRPL_EOD!AM15+BRPL_EOD!AN15</f>
        <v>100</v>
      </c>
      <c r="J15">
        <f>BYPL_EOD!AM15+BYPL_EOD!AN15</f>
        <v>55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185</v>
      </c>
      <c r="O15" s="112">
        <f t="shared" si="1"/>
        <v>0</v>
      </c>
      <c r="P15">
        <v>100</v>
      </c>
      <c r="Q15">
        <v>55</v>
      </c>
      <c r="R15">
        <v>0</v>
      </c>
      <c r="S15">
        <v>0</v>
      </c>
      <c r="T15">
        <v>30</v>
      </c>
      <c r="U15" s="114">
        <f t="shared" si="2"/>
        <v>185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585</v>
      </c>
      <c r="C16">
        <f>BAWANA!G16</f>
        <v>0</v>
      </c>
      <c r="D16">
        <f>BAWANA!AP16</f>
        <v>185</v>
      </c>
      <c r="E16">
        <f>BAWANA!AQ16</f>
        <v>0</v>
      </c>
      <c r="F16">
        <f t="shared" si="4"/>
        <v>468</v>
      </c>
      <c r="G16">
        <f t="shared" si="5"/>
        <v>185</v>
      </c>
      <c r="H16" s="112"/>
      <c r="I16">
        <f>BRPL_EOD!AM16+BRPL_EOD!AN16</f>
        <v>100</v>
      </c>
      <c r="J16">
        <f>BYPL_EOD!AM16+BYPL_EOD!AN16</f>
        <v>55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185</v>
      </c>
      <c r="O16" s="112">
        <f t="shared" si="1"/>
        <v>0</v>
      </c>
      <c r="P16">
        <v>100</v>
      </c>
      <c r="Q16">
        <v>55</v>
      </c>
      <c r="R16">
        <v>0</v>
      </c>
      <c r="S16">
        <v>0</v>
      </c>
      <c r="T16">
        <v>30</v>
      </c>
      <c r="U16" s="114">
        <f t="shared" si="2"/>
        <v>185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585</v>
      </c>
      <c r="C17">
        <f>BAWANA!G17</f>
        <v>0</v>
      </c>
      <c r="D17">
        <f>BAWANA!AP17</f>
        <v>185</v>
      </c>
      <c r="E17">
        <f>BAWANA!AQ17</f>
        <v>0</v>
      </c>
      <c r="F17">
        <f t="shared" si="4"/>
        <v>468</v>
      </c>
      <c r="G17">
        <f t="shared" si="5"/>
        <v>185</v>
      </c>
      <c r="H17" s="112"/>
      <c r="I17">
        <f>BRPL_EOD!AM17+BRPL_EOD!AN17</f>
        <v>100</v>
      </c>
      <c r="J17">
        <f>BYPL_EOD!AM17+BYPL_EOD!AN17</f>
        <v>55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185</v>
      </c>
      <c r="O17" s="112">
        <f t="shared" si="1"/>
        <v>0</v>
      </c>
      <c r="P17">
        <v>100</v>
      </c>
      <c r="Q17">
        <v>55</v>
      </c>
      <c r="R17">
        <v>0</v>
      </c>
      <c r="S17">
        <v>0</v>
      </c>
      <c r="T17">
        <v>30</v>
      </c>
      <c r="U17" s="114">
        <f t="shared" si="2"/>
        <v>185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585</v>
      </c>
      <c r="C18">
        <f>BAWANA!G18</f>
        <v>0</v>
      </c>
      <c r="D18">
        <f>BAWANA!AP18</f>
        <v>185</v>
      </c>
      <c r="E18">
        <f>BAWANA!AQ18</f>
        <v>0</v>
      </c>
      <c r="F18">
        <f t="shared" si="4"/>
        <v>468</v>
      </c>
      <c r="G18">
        <f t="shared" si="5"/>
        <v>185</v>
      </c>
      <c r="H18" s="112"/>
      <c r="I18">
        <f>BRPL_EOD!AM18+BRPL_EOD!AN18</f>
        <v>100</v>
      </c>
      <c r="J18">
        <f>BYPL_EOD!AM18+BYPL_EOD!AN18</f>
        <v>55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185</v>
      </c>
      <c r="O18" s="112">
        <f t="shared" si="1"/>
        <v>0</v>
      </c>
      <c r="P18">
        <v>100</v>
      </c>
      <c r="Q18">
        <v>55</v>
      </c>
      <c r="R18">
        <v>0</v>
      </c>
      <c r="S18">
        <v>0</v>
      </c>
      <c r="T18">
        <v>30</v>
      </c>
      <c r="U18" s="114">
        <f t="shared" si="2"/>
        <v>185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585</v>
      </c>
      <c r="C19">
        <f>BAWANA!G19</f>
        <v>0</v>
      </c>
      <c r="D19">
        <f>BAWANA!AP19</f>
        <v>185</v>
      </c>
      <c r="E19">
        <f>BAWANA!AQ19</f>
        <v>0</v>
      </c>
      <c r="F19">
        <f t="shared" si="4"/>
        <v>468</v>
      </c>
      <c r="G19">
        <f t="shared" si="5"/>
        <v>185</v>
      </c>
      <c r="H19" s="112"/>
      <c r="I19">
        <f>BRPL_EOD!AM19+BRPL_EOD!AN19</f>
        <v>100</v>
      </c>
      <c r="J19">
        <f>BYPL_EOD!AM19+BYPL_EOD!AN19</f>
        <v>55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185</v>
      </c>
      <c r="O19" s="112">
        <f t="shared" si="1"/>
        <v>0</v>
      </c>
      <c r="P19">
        <v>100</v>
      </c>
      <c r="Q19">
        <v>55</v>
      </c>
      <c r="R19">
        <v>0</v>
      </c>
      <c r="S19">
        <v>0</v>
      </c>
      <c r="T19">
        <v>30</v>
      </c>
      <c r="U19" s="114">
        <f t="shared" si="2"/>
        <v>185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585</v>
      </c>
      <c r="C20">
        <f>BAWANA!G20</f>
        <v>0</v>
      </c>
      <c r="D20">
        <f>BAWANA!AP20</f>
        <v>185</v>
      </c>
      <c r="E20">
        <f>BAWANA!AQ20</f>
        <v>0</v>
      </c>
      <c r="F20">
        <f t="shared" si="4"/>
        <v>468</v>
      </c>
      <c r="G20">
        <f t="shared" si="5"/>
        <v>185</v>
      </c>
      <c r="H20" s="112"/>
      <c r="I20">
        <f>BRPL_EOD!AM20+BRPL_EOD!AN20</f>
        <v>100</v>
      </c>
      <c r="J20">
        <f>BYPL_EOD!AM20+BYPL_EOD!AN20</f>
        <v>55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185</v>
      </c>
      <c r="O20" s="112">
        <f t="shared" si="1"/>
        <v>0</v>
      </c>
      <c r="P20">
        <v>100</v>
      </c>
      <c r="Q20">
        <v>55</v>
      </c>
      <c r="R20">
        <v>0</v>
      </c>
      <c r="S20">
        <v>0</v>
      </c>
      <c r="T20">
        <v>30</v>
      </c>
      <c r="U20" s="114">
        <f t="shared" si="2"/>
        <v>185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585</v>
      </c>
      <c r="C21">
        <f>BAWANA!G21</f>
        <v>0</v>
      </c>
      <c r="D21">
        <f>BAWANA!AP21</f>
        <v>185</v>
      </c>
      <c r="E21">
        <f>BAWANA!AQ21</f>
        <v>0</v>
      </c>
      <c r="F21">
        <f t="shared" si="4"/>
        <v>468</v>
      </c>
      <c r="G21">
        <f t="shared" si="5"/>
        <v>185</v>
      </c>
      <c r="H21" s="112"/>
      <c r="I21">
        <f>BRPL_EOD!AM21+BRPL_EOD!AN21</f>
        <v>100</v>
      </c>
      <c r="J21">
        <f>BYPL_EOD!AM21+BYPL_EOD!AN21</f>
        <v>55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185</v>
      </c>
      <c r="O21" s="112">
        <f t="shared" si="1"/>
        <v>0</v>
      </c>
      <c r="P21">
        <v>100</v>
      </c>
      <c r="Q21">
        <v>55</v>
      </c>
      <c r="R21">
        <v>0</v>
      </c>
      <c r="S21">
        <v>0</v>
      </c>
      <c r="T21">
        <v>30</v>
      </c>
      <c r="U21" s="114">
        <f t="shared" si="2"/>
        <v>185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585</v>
      </c>
      <c r="C22">
        <f>BAWANA!G22</f>
        <v>0</v>
      </c>
      <c r="D22">
        <f>BAWANA!AP22</f>
        <v>185</v>
      </c>
      <c r="E22">
        <f>BAWANA!AQ22</f>
        <v>0</v>
      </c>
      <c r="F22">
        <f t="shared" si="4"/>
        <v>468</v>
      </c>
      <c r="G22">
        <f t="shared" si="5"/>
        <v>185</v>
      </c>
      <c r="H22" s="112"/>
      <c r="I22">
        <f>BRPL_EOD!AM22+BRPL_EOD!AN22</f>
        <v>100</v>
      </c>
      <c r="J22">
        <f>BYPL_EOD!AM22+BYPL_EOD!AN22</f>
        <v>55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185</v>
      </c>
      <c r="O22" s="112">
        <f t="shared" si="1"/>
        <v>0</v>
      </c>
      <c r="P22">
        <v>100</v>
      </c>
      <c r="Q22">
        <v>55</v>
      </c>
      <c r="R22">
        <v>0</v>
      </c>
      <c r="S22">
        <v>0</v>
      </c>
      <c r="T22">
        <v>30</v>
      </c>
      <c r="U22" s="114">
        <f t="shared" si="2"/>
        <v>185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585</v>
      </c>
      <c r="C23">
        <f>BAWANA!G23</f>
        <v>0</v>
      </c>
      <c r="D23">
        <f>BAWANA!AP23</f>
        <v>185</v>
      </c>
      <c r="E23">
        <f>BAWANA!AQ23</f>
        <v>0</v>
      </c>
      <c r="F23">
        <f t="shared" si="4"/>
        <v>468</v>
      </c>
      <c r="G23">
        <f t="shared" si="5"/>
        <v>185</v>
      </c>
      <c r="H23" s="112"/>
      <c r="I23">
        <f>BRPL_EOD!AM23+BRPL_EOD!AN23</f>
        <v>100</v>
      </c>
      <c r="J23">
        <f>BYPL_EOD!AM23+BYPL_EOD!AN23</f>
        <v>55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185</v>
      </c>
      <c r="O23" s="112">
        <f t="shared" si="1"/>
        <v>0</v>
      </c>
      <c r="P23">
        <v>100</v>
      </c>
      <c r="Q23">
        <v>55</v>
      </c>
      <c r="R23">
        <v>0</v>
      </c>
      <c r="S23">
        <v>0</v>
      </c>
      <c r="T23">
        <v>30</v>
      </c>
      <c r="U23" s="114">
        <f t="shared" si="2"/>
        <v>185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585</v>
      </c>
      <c r="C24">
        <f>BAWANA!G24</f>
        <v>0</v>
      </c>
      <c r="D24">
        <f>BAWANA!AP24</f>
        <v>185</v>
      </c>
      <c r="E24">
        <f>BAWANA!AQ24</f>
        <v>0</v>
      </c>
      <c r="F24">
        <f t="shared" si="4"/>
        <v>468</v>
      </c>
      <c r="G24">
        <f t="shared" si="5"/>
        <v>185</v>
      </c>
      <c r="H24" s="112"/>
      <c r="I24">
        <f>BRPL_EOD!AM24+BRPL_EOD!AN24</f>
        <v>100</v>
      </c>
      <c r="J24">
        <f>BYPL_EOD!AM24+BYPL_EOD!AN24</f>
        <v>55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185</v>
      </c>
      <c r="O24" s="112">
        <f t="shared" si="1"/>
        <v>0</v>
      </c>
      <c r="P24">
        <v>100</v>
      </c>
      <c r="Q24">
        <v>55</v>
      </c>
      <c r="R24">
        <v>0</v>
      </c>
      <c r="S24">
        <v>0</v>
      </c>
      <c r="T24">
        <v>30</v>
      </c>
      <c r="U24" s="114">
        <f t="shared" si="2"/>
        <v>185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585</v>
      </c>
      <c r="C25">
        <f>BAWANA!G25</f>
        <v>0</v>
      </c>
      <c r="D25">
        <f>BAWANA!AP25</f>
        <v>153</v>
      </c>
      <c r="E25">
        <f>BAWANA!AQ25</f>
        <v>0</v>
      </c>
      <c r="F25">
        <f t="shared" si="4"/>
        <v>468</v>
      </c>
      <c r="G25">
        <f t="shared" si="5"/>
        <v>153</v>
      </c>
      <c r="H25" s="112"/>
      <c r="I25">
        <f>BRPL_EOD!AM25+BRPL_EOD!AN25</f>
        <v>100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153</v>
      </c>
      <c r="O25" s="112">
        <f t="shared" si="1"/>
        <v>0</v>
      </c>
      <c r="P25">
        <v>100</v>
      </c>
      <c r="Q25">
        <v>23</v>
      </c>
      <c r="R25">
        <v>0</v>
      </c>
      <c r="S25">
        <v>0</v>
      </c>
      <c r="T25">
        <v>30</v>
      </c>
      <c r="U25" s="114">
        <f t="shared" si="2"/>
        <v>153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585</v>
      </c>
      <c r="C26">
        <f>BAWANA!G26</f>
        <v>0</v>
      </c>
      <c r="D26">
        <f>BAWANA!AP26</f>
        <v>153</v>
      </c>
      <c r="E26">
        <f>BAWANA!AQ26</f>
        <v>0</v>
      </c>
      <c r="F26">
        <f t="shared" si="4"/>
        <v>468</v>
      </c>
      <c r="G26">
        <f t="shared" si="5"/>
        <v>153</v>
      </c>
      <c r="H26" s="112"/>
      <c r="I26">
        <f>BRPL_EOD!AM26+BRPL_EOD!AN26</f>
        <v>100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153</v>
      </c>
      <c r="O26" s="112">
        <f t="shared" si="1"/>
        <v>0</v>
      </c>
      <c r="P26">
        <v>100</v>
      </c>
      <c r="Q26">
        <v>23</v>
      </c>
      <c r="R26">
        <v>0</v>
      </c>
      <c r="S26">
        <v>0</v>
      </c>
      <c r="T26">
        <v>30</v>
      </c>
      <c r="U26" s="114">
        <f t="shared" si="2"/>
        <v>153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585</v>
      </c>
      <c r="C27">
        <f>BAWANA!G27</f>
        <v>0</v>
      </c>
      <c r="D27">
        <f>BAWANA!AP27</f>
        <v>153</v>
      </c>
      <c r="E27">
        <f>BAWANA!AQ27</f>
        <v>0</v>
      </c>
      <c r="F27">
        <f t="shared" si="4"/>
        <v>468</v>
      </c>
      <c r="G27">
        <f t="shared" si="5"/>
        <v>153</v>
      </c>
      <c r="H27" s="112"/>
      <c r="I27">
        <f>BRPL_EOD!AM27+BRPL_EOD!AN27</f>
        <v>100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153</v>
      </c>
      <c r="O27" s="112">
        <f t="shared" si="1"/>
        <v>0</v>
      </c>
      <c r="P27">
        <v>100</v>
      </c>
      <c r="Q27">
        <v>23</v>
      </c>
      <c r="R27">
        <v>0</v>
      </c>
      <c r="S27">
        <v>0</v>
      </c>
      <c r="T27">
        <v>30</v>
      </c>
      <c r="U27" s="114">
        <f t="shared" si="2"/>
        <v>153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585</v>
      </c>
      <c r="C28">
        <f>BAWANA!G28</f>
        <v>0</v>
      </c>
      <c r="D28">
        <f>BAWANA!AP28</f>
        <v>153</v>
      </c>
      <c r="E28">
        <f>BAWANA!AQ28</f>
        <v>0</v>
      </c>
      <c r="F28">
        <f t="shared" si="4"/>
        <v>468</v>
      </c>
      <c r="G28">
        <f t="shared" si="5"/>
        <v>153</v>
      </c>
      <c r="H28" s="112"/>
      <c r="I28">
        <f>BRPL_EOD!AM28+BRPL_EOD!AN28</f>
        <v>100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153</v>
      </c>
      <c r="O28" s="112">
        <f t="shared" si="1"/>
        <v>0</v>
      </c>
      <c r="P28">
        <v>100</v>
      </c>
      <c r="Q28">
        <v>23</v>
      </c>
      <c r="R28">
        <v>0</v>
      </c>
      <c r="S28">
        <v>0</v>
      </c>
      <c r="T28">
        <v>30</v>
      </c>
      <c r="U28" s="114">
        <f t="shared" si="2"/>
        <v>153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585</v>
      </c>
      <c r="C29">
        <f>BAWANA!G29</f>
        <v>0</v>
      </c>
      <c r="D29">
        <f>BAWANA!AP29</f>
        <v>153</v>
      </c>
      <c r="E29">
        <f>BAWANA!AQ29</f>
        <v>0</v>
      </c>
      <c r="F29">
        <f t="shared" si="4"/>
        <v>468</v>
      </c>
      <c r="G29">
        <f t="shared" si="5"/>
        <v>153</v>
      </c>
      <c r="H29" s="112"/>
      <c r="I29">
        <f>BRPL_EOD!AM29+BRPL_EOD!AN29</f>
        <v>100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153</v>
      </c>
      <c r="O29" s="112">
        <f t="shared" si="1"/>
        <v>0</v>
      </c>
      <c r="P29">
        <v>100</v>
      </c>
      <c r="Q29">
        <v>23</v>
      </c>
      <c r="R29">
        <v>0</v>
      </c>
      <c r="S29">
        <v>0</v>
      </c>
      <c r="T29">
        <v>30</v>
      </c>
      <c r="U29" s="114">
        <f t="shared" si="2"/>
        <v>153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585</v>
      </c>
      <c r="C30">
        <f>BAWANA!G30</f>
        <v>0</v>
      </c>
      <c r="D30">
        <f>BAWANA!AP30</f>
        <v>153</v>
      </c>
      <c r="E30">
        <f>BAWANA!AQ30</f>
        <v>0</v>
      </c>
      <c r="F30">
        <f t="shared" si="4"/>
        <v>468</v>
      </c>
      <c r="G30">
        <f t="shared" si="5"/>
        <v>153</v>
      </c>
      <c r="H30" s="112"/>
      <c r="I30">
        <f>BRPL_EOD!AM30+BRPL_EOD!AN30</f>
        <v>100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153</v>
      </c>
      <c r="O30" s="112">
        <f t="shared" si="1"/>
        <v>0</v>
      </c>
      <c r="P30">
        <v>100</v>
      </c>
      <c r="Q30">
        <v>23</v>
      </c>
      <c r="R30">
        <v>0</v>
      </c>
      <c r="S30">
        <v>0</v>
      </c>
      <c r="T30">
        <v>30</v>
      </c>
      <c r="U30" s="114">
        <f t="shared" si="2"/>
        <v>153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585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468</v>
      </c>
      <c r="G31">
        <f t="shared" si="5"/>
        <v>153</v>
      </c>
      <c r="H31" s="112"/>
      <c r="I31">
        <f>BRPL_EOD!AM31+BRPL_EOD!AN31</f>
        <v>100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153</v>
      </c>
      <c r="O31" s="112">
        <f t="shared" si="1"/>
        <v>0</v>
      </c>
      <c r="P31">
        <v>100</v>
      </c>
      <c r="Q31">
        <v>23</v>
      </c>
      <c r="R31">
        <v>0</v>
      </c>
      <c r="S31">
        <v>0</v>
      </c>
      <c r="T31">
        <v>30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585</v>
      </c>
      <c r="C32">
        <f>BAWANA!G32</f>
        <v>0</v>
      </c>
      <c r="D32">
        <f>BAWANA!AP32</f>
        <v>153</v>
      </c>
      <c r="E32">
        <f>BAWANA!AQ32</f>
        <v>0</v>
      </c>
      <c r="F32">
        <f t="shared" si="4"/>
        <v>468</v>
      </c>
      <c r="G32">
        <f t="shared" si="5"/>
        <v>153</v>
      </c>
      <c r="H32" s="112"/>
      <c r="I32">
        <f>BRPL_EOD!AM32+BRPL_EOD!AN32</f>
        <v>100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153</v>
      </c>
      <c r="O32" s="112">
        <f t="shared" si="1"/>
        <v>0</v>
      </c>
      <c r="P32">
        <v>100</v>
      </c>
      <c r="Q32">
        <v>23</v>
      </c>
      <c r="R32">
        <v>0</v>
      </c>
      <c r="S32">
        <v>0</v>
      </c>
      <c r="T32">
        <v>30</v>
      </c>
      <c r="U32" s="114">
        <f t="shared" si="2"/>
        <v>153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585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468</v>
      </c>
      <c r="G33">
        <f t="shared" si="5"/>
        <v>153</v>
      </c>
      <c r="H33" s="112"/>
      <c r="I33">
        <f>BRPL_EOD!AM33+BRPL_EOD!AN33</f>
        <v>100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153</v>
      </c>
      <c r="O33" s="112">
        <f t="shared" si="1"/>
        <v>0</v>
      </c>
      <c r="P33">
        <v>100</v>
      </c>
      <c r="Q33">
        <v>23</v>
      </c>
      <c r="R33">
        <v>0</v>
      </c>
      <c r="S33">
        <v>0</v>
      </c>
      <c r="T33">
        <v>30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585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468</v>
      </c>
      <c r="G34">
        <f t="shared" si="5"/>
        <v>153</v>
      </c>
      <c r="H34" s="112"/>
      <c r="I34">
        <f>BRPL_EOD!AM34+BRPL_EOD!AN34</f>
        <v>100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153</v>
      </c>
      <c r="O34" s="112">
        <f t="shared" si="1"/>
        <v>0</v>
      </c>
      <c r="P34">
        <v>100</v>
      </c>
      <c r="Q34">
        <v>23</v>
      </c>
      <c r="R34">
        <v>0</v>
      </c>
      <c r="S34">
        <v>0</v>
      </c>
      <c r="T34">
        <v>30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720</v>
      </c>
      <c r="G35">
        <f t="shared" si="5"/>
        <v>153</v>
      </c>
      <c r="H35" s="112"/>
      <c r="I35">
        <f>BRPL_EOD!AM35+BRPL_EOD!AN35</f>
        <v>100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153</v>
      </c>
      <c r="O35" s="112">
        <f t="shared" si="1"/>
        <v>0</v>
      </c>
      <c r="P35">
        <v>100</v>
      </c>
      <c r="Q35">
        <v>23</v>
      </c>
      <c r="R35">
        <v>0</v>
      </c>
      <c r="S35">
        <v>0</v>
      </c>
      <c r="T35">
        <v>30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720</v>
      </c>
      <c r="G36">
        <f t="shared" si="5"/>
        <v>153</v>
      </c>
      <c r="H36" s="112"/>
      <c r="I36">
        <f>BRPL_EOD!AM36+BRPL_EOD!AN36</f>
        <v>100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153</v>
      </c>
      <c r="O36" s="112">
        <f t="shared" si="1"/>
        <v>0</v>
      </c>
      <c r="P36">
        <v>100</v>
      </c>
      <c r="Q36">
        <v>23</v>
      </c>
      <c r="R36">
        <v>0</v>
      </c>
      <c r="S36">
        <v>0</v>
      </c>
      <c r="T36">
        <v>30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720</v>
      </c>
      <c r="G37">
        <f t="shared" si="5"/>
        <v>153</v>
      </c>
      <c r="H37" s="112"/>
      <c r="I37">
        <f>BRPL_EOD!AM37+BRPL_EOD!AN37</f>
        <v>100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153</v>
      </c>
      <c r="O37" s="112">
        <f t="shared" si="1"/>
        <v>0</v>
      </c>
      <c r="P37">
        <v>100</v>
      </c>
      <c r="Q37">
        <v>23</v>
      </c>
      <c r="R37">
        <v>0</v>
      </c>
      <c r="S37">
        <v>0</v>
      </c>
      <c r="T37">
        <v>30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720</v>
      </c>
      <c r="G38">
        <f t="shared" si="5"/>
        <v>153</v>
      </c>
      <c r="H38" s="112"/>
      <c r="I38">
        <f>BRPL_EOD!AM38+BRPL_EOD!AN38</f>
        <v>100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153</v>
      </c>
      <c r="O38" s="112">
        <f t="shared" si="1"/>
        <v>0</v>
      </c>
      <c r="P38">
        <v>100</v>
      </c>
      <c r="Q38">
        <v>23</v>
      </c>
      <c r="R38">
        <v>0</v>
      </c>
      <c r="S38">
        <v>0</v>
      </c>
      <c r="T38">
        <v>30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704</v>
      </c>
      <c r="G39">
        <f t="shared" si="5"/>
        <v>153</v>
      </c>
      <c r="H39" s="112"/>
      <c r="I39">
        <f>BRPL_EOD!AM39+BRPL_EOD!AN39</f>
        <v>100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153</v>
      </c>
      <c r="O39" s="112">
        <f t="shared" si="1"/>
        <v>0</v>
      </c>
      <c r="P39">
        <v>100</v>
      </c>
      <c r="Q39">
        <v>23</v>
      </c>
      <c r="R39">
        <v>0</v>
      </c>
      <c r="S39">
        <v>0</v>
      </c>
      <c r="T39">
        <v>30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704</v>
      </c>
      <c r="G40">
        <f t="shared" si="5"/>
        <v>153</v>
      </c>
      <c r="H40" s="112"/>
      <c r="I40">
        <f>BRPL_EOD!AM40+BRPL_EOD!AN40</f>
        <v>100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153</v>
      </c>
      <c r="O40" s="112">
        <f t="shared" si="1"/>
        <v>0</v>
      </c>
      <c r="P40">
        <v>100</v>
      </c>
      <c r="Q40">
        <v>23</v>
      </c>
      <c r="R40">
        <v>0</v>
      </c>
      <c r="S40">
        <v>0</v>
      </c>
      <c r="T40">
        <v>30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704</v>
      </c>
      <c r="G41">
        <f t="shared" si="5"/>
        <v>153</v>
      </c>
      <c r="H41" s="112"/>
      <c r="I41">
        <f>BRPL_EOD!AM41+BRPL_EOD!AN41</f>
        <v>100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153</v>
      </c>
      <c r="O41" s="112">
        <f t="shared" si="1"/>
        <v>0</v>
      </c>
      <c r="P41">
        <v>100</v>
      </c>
      <c r="Q41">
        <v>23</v>
      </c>
      <c r="R41">
        <v>0</v>
      </c>
      <c r="S41">
        <v>0</v>
      </c>
      <c r="T41">
        <v>30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704</v>
      </c>
      <c r="G42">
        <f t="shared" si="5"/>
        <v>153</v>
      </c>
      <c r="H42" s="112"/>
      <c r="I42">
        <f>BRPL_EOD!AM42+BRPL_EOD!AN42</f>
        <v>100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153</v>
      </c>
      <c r="O42" s="112">
        <f t="shared" si="1"/>
        <v>0</v>
      </c>
      <c r="P42">
        <v>100</v>
      </c>
      <c r="Q42">
        <v>23</v>
      </c>
      <c r="R42">
        <v>0</v>
      </c>
      <c r="S42">
        <v>0</v>
      </c>
      <c r="T42">
        <v>30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704</v>
      </c>
      <c r="G43">
        <f t="shared" si="5"/>
        <v>153</v>
      </c>
      <c r="H43" s="112"/>
      <c r="I43">
        <f>BRPL_EOD!AM43+BRPL_EOD!AN43</f>
        <v>100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153</v>
      </c>
      <c r="O43" s="112">
        <f t="shared" si="1"/>
        <v>0</v>
      </c>
      <c r="P43">
        <v>100</v>
      </c>
      <c r="Q43">
        <v>23</v>
      </c>
      <c r="R43">
        <v>0</v>
      </c>
      <c r="S43">
        <v>0</v>
      </c>
      <c r="T43">
        <v>30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704</v>
      </c>
      <c r="G44">
        <f t="shared" si="5"/>
        <v>153</v>
      </c>
      <c r="H44" s="112"/>
      <c r="I44">
        <f>BRPL_EOD!AM44+BRPL_EOD!AN44</f>
        <v>100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153</v>
      </c>
      <c r="O44" s="112">
        <f t="shared" si="1"/>
        <v>0</v>
      </c>
      <c r="P44">
        <v>100</v>
      </c>
      <c r="Q44">
        <v>23</v>
      </c>
      <c r="R44">
        <v>0</v>
      </c>
      <c r="S44">
        <v>0</v>
      </c>
      <c r="T44">
        <v>30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704</v>
      </c>
      <c r="G45">
        <f t="shared" si="5"/>
        <v>153</v>
      </c>
      <c r="H45" s="112"/>
      <c r="I45">
        <f>BRPL_EOD!AM45+BRPL_EOD!AN45</f>
        <v>100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153</v>
      </c>
      <c r="O45" s="112">
        <f t="shared" si="1"/>
        <v>0</v>
      </c>
      <c r="P45">
        <v>100</v>
      </c>
      <c r="Q45">
        <v>23</v>
      </c>
      <c r="R45">
        <v>0</v>
      </c>
      <c r="S45">
        <v>0</v>
      </c>
      <c r="T45">
        <v>30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704</v>
      </c>
      <c r="G46">
        <f t="shared" si="5"/>
        <v>153</v>
      </c>
      <c r="H46" s="112"/>
      <c r="I46">
        <f>BRPL_EOD!AM46+BRPL_EOD!AN46</f>
        <v>100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153</v>
      </c>
      <c r="O46" s="112">
        <f t="shared" si="1"/>
        <v>0</v>
      </c>
      <c r="P46">
        <v>100</v>
      </c>
      <c r="Q46">
        <v>23</v>
      </c>
      <c r="R46">
        <v>0</v>
      </c>
      <c r="S46">
        <v>0</v>
      </c>
      <c r="T46">
        <v>30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153</v>
      </c>
      <c r="E47">
        <f>BAWANA!AQ47</f>
        <v>0</v>
      </c>
      <c r="F47">
        <f t="shared" si="4"/>
        <v>704</v>
      </c>
      <c r="G47">
        <f t="shared" si="5"/>
        <v>153</v>
      </c>
      <c r="H47" s="112"/>
      <c r="I47">
        <f>BRPL_EOD!AM47+BRPL_EOD!AN47</f>
        <v>100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153</v>
      </c>
      <c r="O47" s="112">
        <f t="shared" si="1"/>
        <v>0</v>
      </c>
      <c r="P47">
        <v>100</v>
      </c>
      <c r="Q47">
        <v>23</v>
      </c>
      <c r="R47">
        <v>0</v>
      </c>
      <c r="S47">
        <v>0</v>
      </c>
      <c r="T47">
        <v>30</v>
      </c>
      <c r="U47" s="114">
        <f t="shared" si="2"/>
        <v>153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153</v>
      </c>
      <c r="E48">
        <f>BAWANA!AQ48</f>
        <v>0</v>
      </c>
      <c r="F48">
        <f t="shared" si="4"/>
        <v>704</v>
      </c>
      <c r="G48">
        <f t="shared" si="5"/>
        <v>153</v>
      </c>
      <c r="H48" s="112"/>
      <c r="I48">
        <f>BRPL_EOD!AM48+BRPL_EOD!AN48</f>
        <v>100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153</v>
      </c>
      <c r="O48" s="112">
        <f t="shared" si="1"/>
        <v>0</v>
      </c>
      <c r="P48">
        <v>100</v>
      </c>
      <c r="Q48">
        <v>23</v>
      </c>
      <c r="R48">
        <v>0</v>
      </c>
      <c r="S48">
        <v>0</v>
      </c>
      <c r="T48">
        <v>30</v>
      </c>
      <c r="U48" s="114">
        <f t="shared" si="2"/>
        <v>153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704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704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688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688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688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688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688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688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688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688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185</v>
      </c>
      <c r="E59">
        <f>BAWANA!AQ59</f>
        <v>0</v>
      </c>
      <c r="F59">
        <f t="shared" si="4"/>
        <v>688</v>
      </c>
      <c r="G59">
        <f t="shared" si="5"/>
        <v>185</v>
      </c>
      <c r="H59" s="112"/>
      <c r="I59">
        <f>BRPL_EOD!AM59+BRPL_EOD!AN59</f>
        <v>100</v>
      </c>
      <c r="J59">
        <f>BYPL_EOD!AM59+BYPL_EOD!AN59</f>
        <v>55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185</v>
      </c>
      <c r="O59" s="112">
        <f t="shared" si="1"/>
        <v>0</v>
      </c>
      <c r="P59">
        <v>100</v>
      </c>
      <c r="Q59">
        <v>55</v>
      </c>
      <c r="R59">
        <v>0</v>
      </c>
      <c r="S59">
        <v>0</v>
      </c>
      <c r="T59">
        <v>30</v>
      </c>
      <c r="U59" s="114">
        <f t="shared" si="2"/>
        <v>185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185</v>
      </c>
      <c r="E60">
        <f>BAWANA!AQ60</f>
        <v>0</v>
      </c>
      <c r="F60">
        <f t="shared" si="4"/>
        <v>688</v>
      </c>
      <c r="G60">
        <f t="shared" si="5"/>
        <v>185</v>
      </c>
      <c r="H60" s="112"/>
      <c r="I60">
        <f>BRPL_EOD!AM60+BRPL_EOD!AN60</f>
        <v>100</v>
      </c>
      <c r="J60">
        <f>BYPL_EOD!AM60+BYPL_EOD!AN60</f>
        <v>55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185</v>
      </c>
      <c r="O60" s="112">
        <f t="shared" si="1"/>
        <v>0</v>
      </c>
      <c r="P60">
        <v>100</v>
      </c>
      <c r="Q60">
        <v>55</v>
      </c>
      <c r="R60">
        <v>0</v>
      </c>
      <c r="S60">
        <v>0</v>
      </c>
      <c r="T60">
        <v>30</v>
      </c>
      <c r="U60" s="114">
        <f t="shared" si="2"/>
        <v>185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185</v>
      </c>
      <c r="E61">
        <f>BAWANA!AQ61</f>
        <v>0</v>
      </c>
      <c r="F61">
        <f t="shared" si="4"/>
        <v>688</v>
      </c>
      <c r="G61">
        <f t="shared" si="5"/>
        <v>185</v>
      </c>
      <c r="H61" s="112"/>
      <c r="I61">
        <f>BRPL_EOD!AM61+BRPL_EOD!AN61</f>
        <v>100</v>
      </c>
      <c r="J61">
        <f>BYPL_EOD!AM61+BYPL_EOD!AN61</f>
        <v>55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185</v>
      </c>
      <c r="O61" s="112">
        <f t="shared" si="1"/>
        <v>0</v>
      </c>
      <c r="P61">
        <v>100</v>
      </c>
      <c r="Q61">
        <v>55</v>
      </c>
      <c r="R61">
        <v>0</v>
      </c>
      <c r="S61">
        <v>0</v>
      </c>
      <c r="T61">
        <v>30</v>
      </c>
      <c r="U61" s="114">
        <f t="shared" si="2"/>
        <v>185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185</v>
      </c>
      <c r="E62">
        <f>BAWANA!AQ62</f>
        <v>0</v>
      </c>
      <c r="F62">
        <f t="shared" si="4"/>
        <v>688</v>
      </c>
      <c r="G62">
        <f t="shared" si="5"/>
        <v>185</v>
      </c>
      <c r="H62" s="112"/>
      <c r="I62">
        <f>BRPL_EOD!AM62+BRPL_EOD!AN62</f>
        <v>100</v>
      </c>
      <c r="J62">
        <f>BYPL_EOD!AM62+BYPL_EOD!AN62</f>
        <v>55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185</v>
      </c>
      <c r="O62" s="112">
        <f t="shared" si="1"/>
        <v>0</v>
      </c>
      <c r="P62">
        <v>100</v>
      </c>
      <c r="Q62">
        <v>55</v>
      </c>
      <c r="R62">
        <v>0</v>
      </c>
      <c r="S62">
        <v>0</v>
      </c>
      <c r="T62">
        <v>30</v>
      </c>
      <c r="U62" s="114">
        <f t="shared" si="2"/>
        <v>185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185</v>
      </c>
      <c r="E63">
        <f>BAWANA!AQ63</f>
        <v>0</v>
      </c>
      <c r="F63">
        <f t="shared" si="4"/>
        <v>688</v>
      </c>
      <c r="G63">
        <f t="shared" si="5"/>
        <v>185</v>
      </c>
      <c r="H63" s="112"/>
      <c r="I63">
        <f>BRPL_EOD!AM63+BRPL_EOD!AN63</f>
        <v>100</v>
      </c>
      <c r="J63">
        <f>BYPL_EOD!AM63+BYPL_EOD!AN63</f>
        <v>55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185</v>
      </c>
      <c r="O63" s="112">
        <f t="shared" si="1"/>
        <v>0</v>
      </c>
      <c r="P63">
        <v>100</v>
      </c>
      <c r="Q63">
        <v>55</v>
      </c>
      <c r="R63">
        <v>0</v>
      </c>
      <c r="S63">
        <v>0</v>
      </c>
      <c r="T63">
        <v>30</v>
      </c>
      <c r="U63" s="114">
        <f t="shared" si="2"/>
        <v>185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185</v>
      </c>
      <c r="E64">
        <f>BAWANA!AQ64</f>
        <v>0</v>
      </c>
      <c r="F64">
        <f t="shared" si="4"/>
        <v>688</v>
      </c>
      <c r="G64">
        <f t="shared" si="5"/>
        <v>185</v>
      </c>
      <c r="H64" s="112"/>
      <c r="I64">
        <f>BRPL_EOD!AM64+BRPL_EOD!AN64</f>
        <v>100</v>
      </c>
      <c r="J64">
        <f>BYPL_EOD!AM64+BYPL_EOD!AN64</f>
        <v>55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185</v>
      </c>
      <c r="O64" s="112">
        <f t="shared" si="1"/>
        <v>0</v>
      </c>
      <c r="P64">
        <v>100</v>
      </c>
      <c r="Q64">
        <v>55</v>
      </c>
      <c r="R64">
        <v>0</v>
      </c>
      <c r="S64">
        <v>0</v>
      </c>
      <c r="T64">
        <v>30</v>
      </c>
      <c r="U64" s="114">
        <f t="shared" si="2"/>
        <v>185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185</v>
      </c>
      <c r="E65">
        <f>BAWANA!AQ65</f>
        <v>0</v>
      </c>
      <c r="F65">
        <f t="shared" si="4"/>
        <v>688</v>
      </c>
      <c r="G65">
        <f t="shared" si="5"/>
        <v>185</v>
      </c>
      <c r="H65" s="112"/>
      <c r="I65">
        <f>BRPL_EOD!AM65+BRPL_EOD!AN65</f>
        <v>100</v>
      </c>
      <c r="J65">
        <f>BYPL_EOD!AM65+BYPL_EOD!AN65</f>
        <v>55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185</v>
      </c>
      <c r="O65" s="112">
        <f t="shared" si="1"/>
        <v>0</v>
      </c>
      <c r="P65">
        <v>100</v>
      </c>
      <c r="Q65">
        <v>55</v>
      </c>
      <c r="R65">
        <v>0</v>
      </c>
      <c r="S65">
        <v>0</v>
      </c>
      <c r="T65">
        <v>30</v>
      </c>
      <c r="U65" s="114">
        <f t="shared" si="2"/>
        <v>185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185</v>
      </c>
      <c r="E66">
        <f>BAWANA!AQ66</f>
        <v>0</v>
      </c>
      <c r="F66">
        <f t="shared" si="4"/>
        <v>688</v>
      </c>
      <c r="G66">
        <f t="shared" si="5"/>
        <v>185</v>
      </c>
      <c r="H66" s="112"/>
      <c r="I66">
        <f>BRPL_EOD!AM66+BRPL_EOD!AN66</f>
        <v>100</v>
      </c>
      <c r="J66">
        <f>BYPL_EOD!AM66+BYPL_EOD!AN66</f>
        <v>55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185</v>
      </c>
      <c r="O66" s="112">
        <f t="shared" si="1"/>
        <v>0</v>
      </c>
      <c r="P66">
        <v>100</v>
      </c>
      <c r="Q66">
        <v>55</v>
      </c>
      <c r="R66">
        <v>0</v>
      </c>
      <c r="S66">
        <v>0</v>
      </c>
      <c r="T66">
        <v>30</v>
      </c>
      <c r="U66" s="114">
        <f t="shared" si="2"/>
        <v>185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185</v>
      </c>
      <c r="E67">
        <f>BAWANA!AQ67</f>
        <v>0</v>
      </c>
      <c r="F67">
        <f t="shared" si="4"/>
        <v>688</v>
      </c>
      <c r="G67">
        <f t="shared" si="5"/>
        <v>185</v>
      </c>
      <c r="H67" s="112"/>
      <c r="I67">
        <f>BRPL_EOD!AM67+BRPL_EOD!AN67</f>
        <v>100</v>
      </c>
      <c r="J67">
        <f>BYPL_EOD!AM67+BYPL_EOD!AN67</f>
        <v>55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185</v>
      </c>
      <c r="O67" s="112">
        <f t="shared" ref="O67:O98" si="8">G67-N67</f>
        <v>0</v>
      </c>
      <c r="P67">
        <v>100</v>
      </c>
      <c r="Q67">
        <v>55</v>
      </c>
      <c r="R67">
        <v>0</v>
      </c>
      <c r="S67">
        <v>0</v>
      </c>
      <c r="T67">
        <v>30</v>
      </c>
      <c r="U67" s="114">
        <f t="shared" ref="U67:U98" si="9">SUM(P67:T67)</f>
        <v>185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185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185</v>
      </c>
      <c r="H68" s="112"/>
      <c r="I68">
        <f>BRPL_EOD!AM68+BRPL_EOD!AN68</f>
        <v>100</v>
      </c>
      <c r="J68">
        <f>BYPL_EOD!AM68+BYPL_EOD!AN68</f>
        <v>55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185</v>
      </c>
      <c r="O68" s="112">
        <f t="shared" si="8"/>
        <v>0</v>
      </c>
      <c r="P68">
        <v>100</v>
      </c>
      <c r="Q68">
        <v>55</v>
      </c>
      <c r="R68">
        <v>0</v>
      </c>
      <c r="S68">
        <v>0</v>
      </c>
      <c r="T68">
        <v>30</v>
      </c>
      <c r="U68" s="114">
        <f t="shared" si="9"/>
        <v>185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185</v>
      </c>
      <c r="E69">
        <f>BAWANA!AQ69</f>
        <v>0</v>
      </c>
      <c r="F69">
        <f t="shared" si="11"/>
        <v>688</v>
      </c>
      <c r="G69">
        <f t="shared" si="12"/>
        <v>185</v>
      </c>
      <c r="H69" s="112"/>
      <c r="I69">
        <f>BRPL_EOD!AM69+BRPL_EOD!AN69</f>
        <v>100</v>
      </c>
      <c r="J69">
        <f>BYPL_EOD!AM69+BYPL_EOD!AN69</f>
        <v>55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185</v>
      </c>
      <c r="O69" s="112">
        <f t="shared" si="8"/>
        <v>0</v>
      </c>
      <c r="P69">
        <v>100</v>
      </c>
      <c r="Q69">
        <v>55</v>
      </c>
      <c r="R69">
        <v>0</v>
      </c>
      <c r="S69">
        <v>0</v>
      </c>
      <c r="T69">
        <v>30</v>
      </c>
      <c r="U69" s="114">
        <f t="shared" si="9"/>
        <v>185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185</v>
      </c>
      <c r="E70">
        <f>BAWANA!AQ70</f>
        <v>0</v>
      </c>
      <c r="F70">
        <f t="shared" si="11"/>
        <v>688</v>
      </c>
      <c r="G70">
        <f t="shared" si="12"/>
        <v>185</v>
      </c>
      <c r="H70" s="112"/>
      <c r="I70">
        <f>BRPL_EOD!AM70+BRPL_EOD!AN70</f>
        <v>100</v>
      </c>
      <c r="J70">
        <f>BYPL_EOD!AM70+BYPL_EOD!AN70</f>
        <v>55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185</v>
      </c>
      <c r="O70" s="112">
        <f t="shared" si="8"/>
        <v>0</v>
      </c>
      <c r="P70">
        <v>100</v>
      </c>
      <c r="Q70">
        <v>55</v>
      </c>
      <c r="R70">
        <v>0</v>
      </c>
      <c r="S70">
        <v>0</v>
      </c>
      <c r="T70">
        <v>30</v>
      </c>
      <c r="U70" s="114">
        <f t="shared" si="9"/>
        <v>185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230</v>
      </c>
      <c r="E71">
        <f>BAWANA!AQ71</f>
        <v>0</v>
      </c>
      <c r="F71">
        <f t="shared" si="11"/>
        <v>688</v>
      </c>
      <c r="G71">
        <f t="shared" si="12"/>
        <v>230</v>
      </c>
      <c r="H71" s="112"/>
      <c r="I71">
        <f>BRPL_EOD!AM71+BRPL_EOD!AN71</f>
        <v>100</v>
      </c>
      <c r="J71">
        <f>BYPL_EOD!AM71+BYPL_EOD!AN71</f>
        <v>100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230</v>
      </c>
      <c r="O71" s="112">
        <f t="shared" si="8"/>
        <v>0</v>
      </c>
      <c r="P71">
        <v>100</v>
      </c>
      <c r="Q71">
        <v>100</v>
      </c>
      <c r="R71">
        <v>0</v>
      </c>
      <c r="S71">
        <v>0</v>
      </c>
      <c r="T71">
        <v>30</v>
      </c>
      <c r="U71" s="114">
        <f t="shared" si="9"/>
        <v>230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230</v>
      </c>
      <c r="E72">
        <f>BAWANA!AQ72</f>
        <v>0</v>
      </c>
      <c r="F72">
        <f t="shared" si="11"/>
        <v>688</v>
      </c>
      <c r="G72">
        <f t="shared" si="12"/>
        <v>230</v>
      </c>
      <c r="H72" s="112"/>
      <c r="I72">
        <f>BRPL_EOD!AM72+BRPL_EOD!AN72</f>
        <v>100</v>
      </c>
      <c r="J72">
        <f>BYPL_EOD!AM72+BYPL_EOD!AN72</f>
        <v>100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230</v>
      </c>
      <c r="O72" s="112">
        <f t="shared" si="8"/>
        <v>0</v>
      </c>
      <c r="P72">
        <v>100</v>
      </c>
      <c r="Q72">
        <v>100</v>
      </c>
      <c r="R72">
        <v>0</v>
      </c>
      <c r="S72">
        <v>0</v>
      </c>
      <c r="T72">
        <v>30</v>
      </c>
      <c r="U72" s="114">
        <f t="shared" si="9"/>
        <v>230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240</v>
      </c>
      <c r="E73">
        <f>BAWANA!AQ73</f>
        <v>0</v>
      </c>
      <c r="F73">
        <f t="shared" si="11"/>
        <v>688</v>
      </c>
      <c r="G73">
        <f t="shared" si="12"/>
        <v>240</v>
      </c>
      <c r="H73" s="112"/>
      <c r="I73">
        <f>BRPL_EOD!AM73+BRPL_EOD!AN73</f>
        <v>100</v>
      </c>
      <c r="J73">
        <f>BYPL_EOD!AM73+BYPL_EOD!AN73</f>
        <v>110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240</v>
      </c>
      <c r="O73" s="112">
        <f t="shared" si="8"/>
        <v>0</v>
      </c>
      <c r="P73">
        <v>100</v>
      </c>
      <c r="Q73">
        <v>110</v>
      </c>
      <c r="R73">
        <v>0</v>
      </c>
      <c r="S73">
        <v>0</v>
      </c>
      <c r="T73">
        <v>30</v>
      </c>
      <c r="U73" s="114">
        <f t="shared" si="9"/>
        <v>240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240</v>
      </c>
      <c r="E74">
        <f>BAWANA!AQ74</f>
        <v>0</v>
      </c>
      <c r="F74">
        <f t="shared" si="11"/>
        <v>688</v>
      </c>
      <c r="G74">
        <f t="shared" si="12"/>
        <v>240</v>
      </c>
      <c r="H74" s="112"/>
      <c r="I74">
        <f>BRPL_EOD!AM74+BRPL_EOD!AN74</f>
        <v>100</v>
      </c>
      <c r="J74">
        <f>BYPL_EOD!AM74+BYPL_EOD!AN74</f>
        <v>110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240</v>
      </c>
      <c r="O74" s="112">
        <f t="shared" si="8"/>
        <v>0</v>
      </c>
      <c r="P74">
        <v>100</v>
      </c>
      <c r="Q74">
        <v>110</v>
      </c>
      <c r="R74">
        <v>0</v>
      </c>
      <c r="S74">
        <v>0</v>
      </c>
      <c r="T74">
        <v>30</v>
      </c>
      <c r="U74" s="114">
        <f t="shared" si="9"/>
        <v>240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240</v>
      </c>
      <c r="E75">
        <f>BAWANA!AQ75</f>
        <v>0</v>
      </c>
      <c r="F75">
        <f t="shared" si="11"/>
        <v>712</v>
      </c>
      <c r="G75">
        <f t="shared" si="12"/>
        <v>240</v>
      </c>
      <c r="H75" s="112"/>
      <c r="I75">
        <f>BRPL_EOD!AM75+BRPL_EOD!AN75</f>
        <v>100</v>
      </c>
      <c r="J75">
        <f>BYPL_EOD!AM75+BYPL_EOD!AN75</f>
        <v>110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240</v>
      </c>
      <c r="O75" s="112">
        <f t="shared" si="8"/>
        <v>0</v>
      </c>
      <c r="P75">
        <v>100</v>
      </c>
      <c r="Q75">
        <v>110</v>
      </c>
      <c r="R75">
        <v>0</v>
      </c>
      <c r="S75">
        <v>0</v>
      </c>
      <c r="T75">
        <v>30</v>
      </c>
      <c r="U75" s="114">
        <f t="shared" si="9"/>
        <v>240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240</v>
      </c>
      <c r="E76">
        <f>BAWANA!AQ76</f>
        <v>0</v>
      </c>
      <c r="F76">
        <f t="shared" si="11"/>
        <v>712</v>
      </c>
      <c r="G76">
        <f t="shared" si="12"/>
        <v>240</v>
      </c>
      <c r="H76" s="112"/>
      <c r="I76">
        <f>BRPL_EOD!AM76+BRPL_EOD!AN76</f>
        <v>100</v>
      </c>
      <c r="J76">
        <f>BYPL_EOD!AM76+BYPL_EOD!AN76</f>
        <v>110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240</v>
      </c>
      <c r="O76" s="112">
        <f t="shared" si="8"/>
        <v>0</v>
      </c>
      <c r="P76">
        <v>100</v>
      </c>
      <c r="Q76">
        <v>110</v>
      </c>
      <c r="R76">
        <v>0</v>
      </c>
      <c r="S76">
        <v>0</v>
      </c>
      <c r="T76">
        <v>30</v>
      </c>
      <c r="U76" s="114">
        <f t="shared" si="9"/>
        <v>240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290.2</v>
      </c>
      <c r="E77">
        <f>BAWANA!AQ77</f>
        <v>0</v>
      </c>
      <c r="F77">
        <f t="shared" si="11"/>
        <v>712</v>
      </c>
      <c r="G77">
        <f t="shared" si="12"/>
        <v>290.2</v>
      </c>
      <c r="H77" s="112"/>
      <c r="I77">
        <f>BRPL_EOD!AM77+BRPL_EOD!AN77</f>
        <v>100</v>
      </c>
      <c r="J77">
        <f>BYPL_EOD!AM77+BYPL_EOD!AN77</f>
        <v>160.19999999999999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290.2</v>
      </c>
      <c r="O77" s="112">
        <f t="shared" si="8"/>
        <v>0</v>
      </c>
      <c r="P77">
        <v>100</v>
      </c>
      <c r="Q77">
        <v>160.19999999999999</v>
      </c>
      <c r="R77">
        <v>0</v>
      </c>
      <c r="S77">
        <v>0</v>
      </c>
      <c r="T77">
        <v>30</v>
      </c>
      <c r="U77" s="114">
        <f t="shared" si="9"/>
        <v>290.2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290.2</v>
      </c>
      <c r="E78">
        <f>BAWANA!AQ78</f>
        <v>0</v>
      </c>
      <c r="F78">
        <f t="shared" si="11"/>
        <v>712</v>
      </c>
      <c r="G78">
        <f t="shared" si="12"/>
        <v>290.2</v>
      </c>
      <c r="H78" s="112"/>
      <c r="I78">
        <f>BRPL_EOD!AM78+BRPL_EOD!AN78</f>
        <v>100</v>
      </c>
      <c r="J78">
        <f>BYPL_EOD!AM78+BYPL_EOD!AN78</f>
        <v>160.19999999999999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290.2</v>
      </c>
      <c r="O78" s="112">
        <f t="shared" si="8"/>
        <v>0</v>
      </c>
      <c r="P78">
        <v>100</v>
      </c>
      <c r="Q78">
        <v>160.19999999999999</v>
      </c>
      <c r="R78">
        <v>0</v>
      </c>
      <c r="S78">
        <v>0</v>
      </c>
      <c r="T78">
        <v>30</v>
      </c>
      <c r="U78" s="114">
        <f t="shared" si="9"/>
        <v>290.2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230</v>
      </c>
      <c r="E79">
        <f>BAWANA!AQ79</f>
        <v>0</v>
      </c>
      <c r="F79">
        <f t="shared" si="11"/>
        <v>712</v>
      </c>
      <c r="G79">
        <f t="shared" si="12"/>
        <v>230</v>
      </c>
      <c r="H79" s="112"/>
      <c r="I79">
        <f>BRPL_EOD!AM79+BRPL_EOD!AN79</f>
        <v>100</v>
      </c>
      <c r="J79">
        <f>BYPL_EOD!AM79+BYPL_EOD!AN79</f>
        <v>100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230</v>
      </c>
      <c r="O79" s="112">
        <f t="shared" si="8"/>
        <v>0</v>
      </c>
      <c r="P79">
        <v>100</v>
      </c>
      <c r="Q79">
        <v>100</v>
      </c>
      <c r="R79">
        <v>0</v>
      </c>
      <c r="S79">
        <v>0</v>
      </c>
      <c r="T79">
        <v>30</v>
      </c>
      <c r="U79" s="114">
        <f t="shared" si="9"/>
        <v>230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230</v>
      </c>
      <c r="E80">
        <f>BAWANA!AQ80</f>
        <v>0</v>
      </c>
      <c r="F80">
        <f t="shared" si="11"/>
        <v>712</v>
      </c>
      <c r="G80">
        <f t="shared" si="12"/>
        <v>230</v>
      </c>
      <c r="H80" s="112"/>
      <c r="I80">
        <f>BRPL_EOD!AM80+BRPL_EOD!AN80</f>
        <v>100</v>
      </c>
      <c r="J80">
        <f>BYPL_EOD!AM80+BYPL_EOD!AN80</f>
        <v>100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230</v>
      </c>
      <c r="O80" s="112">
        <f t="shared" si="8"/>
        <v>0</v>
      </c>
      <c r="P80">
        <v>100</v>
      </c>
      <c r="Q80">
        <v>100</v>
      </c>
      <c r="R80">
        <v>0</v>
      </c>
      <c r="S80">
        <v>0</v>
      </c>
      <c r="T80">
        <v>30</v>
      </c>
      <c r="U80" s="114">
        <f t="shared" si="9"/>
        <v>230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230</v>
      </c>
      <c r="E81">
        <f>BAWANA!AQ81</f>
        <v>0</v>
      </c>
      <c r="F81">
        <f t="shared" si="11"/>
        <v>712</v>
      </c>
      <c r="G81">
        <f t="shared" si="12"/>
        <v>230</v>
      </c>
      <c r="H81" s="112"/>
      <c r="I81">
        <f>BRPL_EOD!AM81+BRPL_EOD!AN81</f>
        <v>100</v>
      </c>
      <c r="J81">
        <f>BYPL_EOD!AM81+BYPL_EOD!AN81</f>
        <v>100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230</v>
      </c>
      <c r="O81" s="112">
        <f t="shared" si="8"/>
        <v>0</v>
      </c>
      <c r="P81">
        <v>100</v>
      </c>
      <c r="Q81">
        <v>100</v>
      </c>
      <c r="R81">
        <v>0</v>
      </c>
      <c r="S81">
        <v>0</v>
      </c>
      <c r="T81">
        <v>30</v>
      </c>
      <c r="U81" s="114">
        <f t="shared" si="9"/>
        <v>230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230</v>
      </c>
      <c r="E82">
        <f>BAWANA!AQ82</f>
        <v>0</v>
      </c>
      <c r="F82">
        <f t="shared" si="11"/>
        <v>712</v>
      </c>
      <c r="G82">
        <f t="shared" si="12"/>
        <v>230</v>
      </c>
      <c r="H82" s="112"/>
      <c r="I82">
        <f>BRPL_EOD!AM82+BRPL_EOD!AN82</f>
        <v>100</v>
      </c>
      <c r="J82">
        <f>BYPL_EOD!AM82+BYPL_EOD!AN82</f>
        <v>100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230</v>
      </c>
      <c r="O82" s="112">
        <f t="shared" si="8"/>
        <v>0</v>
      </c>
      <c r="P82">
        <v>100</v>
      </c>
      <c r="Q82">
        <v>100</v>
      </c>
      <c r="R82">
        <v>0</v>
      </c>
      <c r="S82">
        <v>0</v>
      </c>
      <c r="T82">
        <v>30</v>
      </c>
      <c r="U82" s="114">
        <f t="shared" si="9"/>
        <v>230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230</v>
      </c>
      <c r="E83">
        <f>BAWANA!AQ83</f>
        <v>0</v>
      </c>
      <c r="F83">
        <f t="shared" si="11"/>
        <v>712</v>
      </c>
      <c r="G83">
        <f t="shared" si="12"/>
        <v>230</v>
      </c>
      <c r="H83" s="112"/>
      <c r="I83">
        <f>BRPL_EOD!AM83+BRPL_EOD!AN83</f>
        <v>100</v>
      </c>
      <c r="J83">
        <f>BYPL_EOD!AM83+BYPL_EOD!AN83</f>
        <v>100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230</v>
      </c>
      <c r="O83" s="112">
        <f t="shared" si="8"/>
        <v>0</v>
      </c>
      <c r="P83">
        <v>100</v>
      </c>
      <c r="Q83">
        <v>100</v>
      </c>
      <c r="R83">
        <v>0</v>
      </c>
      <c r="S83">
        <v>0</v>
      </c>
      <c r="T83">
        <v>30</v>
      </c>
      <c r="U83" s="114">
        <f t="shared" si="9"/>
        <v>230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230</v>
      </c>
      <c r="E84">
        <f>BAWANA!AQ84</f>
        <v>0</v>
      </c>
      <c r="F84">
        <f t="shared" si="11"/>
        <v>712</v>
      </c>
      <c r="G84">
        <f t="shared" si="12"/>
        <v>230</v>
      </c>
      <c r="H84" s="112"/>
      <c r="I84">
        <f>BRPL_EOD!AM84+BRPL_EOD!AN84</f>
        <v>100</v>
      </c>
      <c r="J84">
        <f>BYPL_EOD!AM84+BYPL_EOD!AN84</f>
        <v>100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230</v>
      </c>
      <c r="O84" s="112">
        <f t="shared" si="8"/>
        <v>0</v>
      </c>
      <c r="P84">
        <v>100</v>
      </c>
      <c r="Q84">
        <v>100</v>
      </c>
      <c r="R84">
        <v>0</v>
      </c>
      <c r="S84">
        <v>0</v>
      </c>
      <c r="T84">
        <v>30</v>
      </c>
      <c r="U84" s="114">
        <f t="shared" si="9"/>
        <v>230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230</v>
      </c>
      <c r="E85">
        <f>BAWANA!AQ85</f>
        <v>0</v>
      </c>
      <c r="F85">
        <f t="shared" si="11"/>
        <v>712</v>
      </c>
      <c r="G85">
        <f t="shared" si="12"/>
        <v>230</v>
      </c>
      <c r="H85" s="112"/>
      <c r="I85">
        <f>BRPL_EOD!AM85+BRPL_EOD!AN85</f>
        <v>100</v>
      </c>
      <c r="J85">
        <f>BYPL_EOD!AM85+BYPL_EOD!AN85</f>
        <v>100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230</v>
      </c>
      <c r="O85" s="112">
        <f t="shared" si="8"/>
        <v>0</v>
      </c>
      <c r="P85">
        <v>100</v>
      </c>
      <c r="Q85">
        <v>100</v>
      </c>
      <c r="R85">
        <v>0</v>
      </c>
      <c r="S85">
        <v>0</v>
      </c>
      <c r="T85">
        <v>30</v>
      </c>
      <c r="U85" s="114">
        <f t="shared" si="9"/>
        <v>230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230</v>
      </c>
      <c r="E86">
        <f>BAWANA!AQ86</f>
        <v>0</v>
      </c>
      <c r="F86">
        <f t="shared" si="11"/>
        <v>712</v>
      </c>
      <c r="G86">
        <f t="shared" si="12"/>
        <v>230</v>
      </c>
      <c r="H86" s="112"/>
      <c r="I86">
        <f>BRPL_EOD!AM86+BRPL_EOD!AN86</f>
        <v>100</v>
      </c>
      <c r="J86">
        <f>BYPL_EOD!AM86+BYPL_EOD!AN86</f>
        <v>100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230</v>
      </c>
      <c r="O86" s="112">
        <f t="shared" si="8"/>
        <v>0</v>
      </c>
      <c r="P86">
        <v>100</v>
      </c>
      <c r="Q86">
        <v>100</v>
      </c>
      <c r="R86">
        <v>0</v>
      </c>
      <c r="S86">
        <v>0</v>
      </c>
      <c r="T86">
        <v>30</v>
      </c>
      <c r="U86" s="114">
        <f t="shared" si="9"/>
        <v>230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290.2</v>
      </c>
      <c r="E87">
        <f>BAWANA!AQ87</f>
        <v>0</v>
      </c>
      <c r="F87">
        <f t="shared" si="11"/>
        <v>712</v>
      </c>
      <c r="G87">
        <f t="shared" si="12"/>
        <v>290.2</v>
      </c>
      <c r="H87" s="112"/>
      <c r="I87">
        <f>BRPL_EOD!AM87+BRPL_EOD!AN87</f>
        <v>100</v>
      </c>
      <c r="J87">
        <f>BYPL_EOD!AM87+BYPL_EOD!AN87</f>
        <v>160.19999999999999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290.2</v>
      </c>
      <c r="O87" s="112">
        <f t="shared" si="8"/>
        <v>0</v>
      </c>
      <c r="P87">
        <v>100</v>
      </c>
      <c r="Q87">
        <v>160.19999999999999</v>
      </c>
      <c r="R87">
        <v>0</v>
      </c>
      <c r="S87">
        <v>0</v>
      </c>
      <c r="T87">
        <v>30</v>
      </c>
      <c r="U87" s="114">
        <f t="shared" si="9"/>
        <v>290.2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290.2</v>
      </c>
      <c r="E88">
        <f>BAWANA!AQ88</f>
        <v>0</v>
      </c>
      <c r="F88">
        <f t="shared" si="11"/>
        <v>712</v>
      </c>
      <c r="G88">
        <f t="shared" si="12"/>
        <v>290.2</v>
      </c>
      <c r="H88" s="112"/>
      <c r="I88">
        <f>BRPL_EOD!AM88+BRPL_EOD!AN88</f>
        <v>100</v>
      </c>
      <c r="J88">
        <f>BYPL_EOD!AM88+BYPL_EOD!AN88</f>
        <v>160.19999999999999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290.2</v>
      </c>
      <c r="O88" s="112">
        <f t="shared" si="8"/>
        <v>0</v>
      </c>
      <c r="P88">
        <v>100</v>
      </c>
      <c r="Q88">
        <v>160.19999999999999</v>
      </c>
      <c r="R88">
        <v>0</v>
      </c>
      <c r="S88">
        <v>0</v>
      </c>
      <c r="T88">
        <v>30</v>
      </c>
      <c r="U88" s="114">
        <f t="shared" si="9"/>
        <v>290.2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290.2</v>
      </c>
      <c r="E89">
        <f>BAWANA!AQ89</f>
        <v>0</v>
      </c>
      <c r="F89">
        <f t="shared" si="11"/>
        <v>712</v>
      </c>
      <c r="G89">
        <f t="shared" si="12"/>
        <v>290.2</v>
      </c>
      <c r="H89" s="112"/>
      <c r="I89">
        <f>BRPL_EOD!AM89+BRPL_EOD!AN89</f>
        <v>100</v>
      </c>
      <c r="J89">
        <f>BYPL_EOD!AM89+BYPL_EOD!AN89</f>
        <v>160.19999999999999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290.2</v>
      </c>
      <c r="O89" s="112">
        <f t="shared" si="8"/>
        <v>0</v>
      </c>
      <c r="P89">
        <v>100</v>
      </c>
      <c r="Q89">
        <v>160.19999999999999</v>
      </c>
      <c r="R89">
        <v>0</v>
      </c>
      <c r="S89">
        <v>0</v>
      </c>
      <c r="T89">
        <v>30</v>
      </c>
      <c r="U89" s="114">
        <f t="shared" si="9"/>
        <v>290.2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290.2</v>
      </c>
      <c r="E90">
        <f>BAWANA!AQ90</f>
        <v>0</v>
      </c>
      <c r="F90">
        <f t="shared" si="11"/>
        <v>712</v>
      </c>
      <c r="G90">
        <f t="shared" si="12"/>
        <v>290.2</v>
      </c>
      <c r="H90" s="112"/>
      <c r="I90">
        <f>BRPL_EOD!AM90+BRPL_EOD!AN90</f>
        <v>100</v>
      </c>
      <c r="J90">
        <f>BYPL_EOD!AM90+BYPL_EOD!AN90</f>
        <v>160.19999999999999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290.2</v>
      </c>
      <c r="O90" s="112">
        <f t="shared" si="8"/>
        <v>0</v>
      </c>
      <c r="P90">
        <v>100</v>
      </c>
      <c r="Q90">
        <v>160.19999999999999</v>
      </c>
      <c r="R90">
        <v>0</v>
      </c>
      <c r="S90">
        <v>0</v>
      </c>
      <c r="T90">
        <v>30</v>
      </c>
      <c r="U90" s="114">
        <f t="shared" si="9"/>
        <v>290.2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390.2</v>
      </c>
      <c r="E91">
        <f>BAWANA!AQ91</f>
        <v>0</v>
      </c>
      <c r="F91">
        <f t="shared" si="11"/>
        <v>712</v>
      </c>
      <c r="G91">
        <f t="shared" si="12"/>
        <v>390.2</v>
      </c>
      <c r="H91" s="112"/>
      <c r="I91">
        <f>BRPL_EOD!AM91+BRPL_EOD!AN91</f>
        <v>200</v>
      </c>
      <c r="J91">
        <f>BYPL_EOD!AM91+BYPL_EOD!AN91</f>
        <v>160.19999999999999</v>
      </c>
      <c r="K91">
        <f>MES_EOD!AM91+MES_EOD!AN91</f>
        <v>0</v>
      </c>
      <c r="L91">
        <f>NDMC_EOD!AM91+NDMC_EOD!AN91</f>
        <v>0</v>
      </c>
      <c r="M91">
        <f>TPDDL_EOD!AM91+TPDDL_EOD!AN91</f>
        <v>30</v>
      </c>
      <c r="N91">
        <f t="shared" si="7"/>
        <v>390.2</v>
      </c>
      <c r="O91" s="112">
        <f t="shared" si="8"/>
        <v>0</v>
      </c>
      <c r="P91">
        <v>200</v>
      </c>
      <c r="Q91">
        <v>160.19999999999999</v>
      </c>
      <c r="R91">
        <v>0</v>
      </c>
      <c r="S91">
        <v>0</v>
      </c>
      <c r="T91">
        <v>30</v>
      </c>
      <c r="U91" s="114">
        <f t="shared" si="9"/>
        <v>390.2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467.23899999999998</v>
      </c>
      <c r="E92">
        <f>BAWANA!AQ92</f>
        <v>0</v>
      </c>
      <c r="F92">
        <f t="shared" si="11"/>
        <v>712</v>
      </c>
      <c r="G92">
        <f t="shared" si="12"/>
        <v>467.23899999999998</v>
      </c>
      <c r="H92" s="112"/>
      <c r="I92">
        <f>BRPL_EOD!AM92+BRPL_EOD!AN92</f>
        <v>277.04000000000002</v>
      </c>
      <c r="J92">
        <f>BYPL_EOD!AM92+BYPL_EOD!AN92</f>
        <v>160.19999999999999</v>
      </c>
      <c r="K92">
        <f>MES_EOD!AM92+MES_EOD!AN92</f>
        <v>0</v>
      </c>
      <c r="L92">
        <f>NDMC_EOD!AM92+NDMC_EOD!AN92</f>
        <v>0</v>
      </c>
      <c r="M92">
        <f>TPDDL_EOD!AM92+TPDDL_EOD!AN92</f>
        <v>30</v>
      </c>
      <c r="N92">
        <f t="shared" si="7"/>
        <v>467.24</v>
      </c>
      <c r="O92" s="112">
        <f t="shared" si="8"/>
        <v>-1.0000000000331966E-3</v>
      </c>
      <c r="P92">
        <v>277.03940707131238</v>
      </c>
      <c r="Q92">
        <v>160.1996571355192</v>
      </c>
      <c r="R92">
        <v>0</v>
      </c>
      <c r="S92">
        <v>0</v>
      </c>
      <c r="T92">
        <v>29.99993579316839</v>
      </c>
      <c r="U92" s="114">
        <f t="shared" si="9"/>
        <v>467.23899999999998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557.23900000000003</v>
      </c>
      <c r="E93">
        <f>BAWANA!AQ93</f>
        <v>0</v>
      </c>
      <c r="F93">
        <f t="shared" si="11"/>
        <v>712</v>
      </c>
      <c r="G93">
        <f t="shared" si="12"/>
        <v>557.23900000000003</v>
      </c>
      <c r="H93" s="112"/>
      <c r="I93">
        <f>BRPL_EOD!AM93+BRPL_EOD!AN93</f>
        <v>327.04000000000002</v>
      </c>
      <c r="J93">
        <f>BYPL_EOD!AM93+BYPL_EOD!AN93</f>
        <v>160.19999999999999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557.24</v>
      </c>
      <c r="O93" s="112">
        <f t="shared" si="8"/>
        <v>-9.9999999997635314E-4</v>
      </c>
      <c r="P93">
        <v>327.03941310745824</v>
      </c>
      <c r="Q93">
        <v>160.19971251166461</v>
      </c>
      <c r="R93">
        <v>0</v>
      </c>
      <c r="S93">
        <v>0</v>
      </c>
      <c r="T93">
        <v>69.999874380877188</v>
      </c>
      <c r="U93" s="114">
        <f t="shared" si="9"/>
        <v>557.23900000000003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557.23900000000003</v>
      </c>
      <c r="E94">
        <f>BAWANA!AQ94</f>
        <v>0</v>
      </c>
      <c r="F94">
        <f t="shared" si="11"/>
        <v>712</v>
      </c>
      <c r="G94">
        <f t="shared" si="12"/>
        <v>557.23900000000003</v>
      </c>
      <c r="H94" s="112"/>
      <c r="I94">
        <f>BRPL_EOD!AM94+BRPL_EOD!AN94</f>
        <v>327.04000000000002</v>
      </c>
      <c r="J94">
        <f>BYPL_EOD!AM94+BYPL_EOD!AN94</f>
        <v>160.19999999999999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557.24</v>
      </c>
      <c r="O94" s="112">
        <f t="shared" si="8"/>
        <v>-9.9999999997635314E-4</v>
      </c>
      <c r="P94">
        <v>327.03941310745824</v>
      </c>
      <c r="Q94">
        <v>160.19971251166461</v>
      </c>
      <c r="R94">
        <v>0</v>
      </c>
      <c r="S94">
        <v>0</v>
      </c>
      <c r="T94">
        <v>69.999874380877188</v>
      </c>
      <c r="U94" s="114">
        <f t="shared" si="9"/>
        <v>557.23900000000003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557.23900000000003</v>
      </c>
      <c r="E95">
        <f>BAWANA!AQ95</f>
        <v>0</v>
      </c>
      <c r="F95">
        <f t="shared" si="11"/>
        <v>712</v>
      </c>
      <c r="G95">
        <f t="shared" si="12"/>
        <v>557.23900000000003</v>
      </c>
      <c r="H95" s="112"/>
      <c r="I95">
        <f>BRPL_EOD!AM95+BRPL_EOD!AN95</f>
        <v>327.04000000000002</v>
      </c>
      <c r="J95">
        <f>BYPL_EOD!AM95+BYPL_EOD!AN95</f>
        <v>160.19999999999999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557.24</v>
      </c>
      <c r="O95" s="112">
        <f t="shared" si="8"/>
        <v>-9.9999999997635314E-4</v>
      </c>
      <c r="P95">
        <v>327.03941310745824</v>
      </c>
      <c r="Q95">
        <v>160.19971251166461</v>
      </c>
      <c r="R95">
        <v>0</v>
      </c>
      <c r="S95">
        <v>0</v>
      </c>
      <c r="T95">
        <v>69.999874380877188</v>
      </c>
      <c r="U95" s="114">
        <f t="shared" si="9"/>
        <v>557.23900000000003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557.23900000000003</v>
      </c>
      <c r="E96">
        <f>BAWANA!AQ96</f>
        <v>0</v>
      </c>
      <c r="F96">
        <f t="shared" si="11"/>
        <v>712</v>
      </c>
      <c r="G96">
        <f t="shared" si="12"/>
        <v>557.23900000000003</v>
      </c>
      <c r="H96" s="112"/>
      <c r="I96">
        <f>BRPL_EOD!AM96+BRPL_EOD!AN96</f>
        <v>327.04000000000002</v>
      </c>
      <c r="J96">
        <f>BYPL_EOD!AM96+BYPL_EOD!AN96</f>
        <v>160.19999999999999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557.24</v>
      </c>
      <c r="O96" s="112">
        <f t="shared" si="8"/>
        <v>-9.9999999997635314E-4</v>
      </c>
      <c r="P96">
        <v>327.03941310745824</v>
      </c>
      <c r="Q96">
        <v>160.19971251166461</v>
      </c>
      <c r="R96">
        <v>0</v>
      </c>
      <c r="S96">
        <v>0</v>
      </c>
      <c r="T96">
        <v>69.999874380877188</v>
      </c>
      <c r="U96" s="114">
        <f t="shared" si="9"/>
        <v>557.23900000000003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557.23900000000003</v>
      </c>
      <c r="E97">
        <f>BAWANA!AQ97</f>
        <v>0</v>
      </c>
      <c r="F97">
        <f t="shared" si="11"/>
        <v>712</v>
      </c>
      <c r="G97">
        <f t="shared" si="12"/>
        <v>557.23900000000003</v>
      </c>
      <c r="H97" s="112"/>
      <c r="I97">
        <f>BRPL_EOD!AM97+BRPL_EOD!AN97</f>
        <v>327.04000000000002</v>
      </c>
      <c r="J97">
        <f>BYPL_EOD!AM97+BYPL_EOD!AN97</f>
        <v>160.19999999999999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557.24</v>
      </c>
      <c r="O97" s="112">
        <f t="shared" si="8"/>
        <v>-9.9999999997635314E-4</v>
      </c>
      <c r="P97">
        <v>327.03941310745824</v>
      </c>
      <c r="Q97">
        <v>160.19971251166461</v>
      </c>
      <c r="R97">
        <v>0</v>
      </c>
      <c r="S97">
        <v>0</v>
      </c>
      <c r="T97">
        <v>69.999874380877188</v>
      </c>
      <c r="U97" s="114">
        <f t="shared" si="9"/>
        <v>557.23900000000003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557.23900000000003</v>
      </c>
      <c r="E98">
        <f>BAWANA!AQ98</f>
        <v>0</v>
      </c>
      <c r="F98">
        <f t="shared" si="11"/>
        <v>712</v>
      </c>
      <c r="G98">
        <f t="shared" si="12"/>
        <v>557.23900000000003</v>
      </c>
      <c r="H98" s="112"/>
      <c r="I98">
        <f>BRPL_EOD!AM98+BRPL_EOD!AN98</f>
        <v>327.04000000000002</v>
      </c>
      <c r="J98">
        <f>BYPL_EOD!AM98+BYPL_EOD!AN98</f>
        <v>160.19999999999999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557.24</v>
      </c>
      <c r="O98" s="112">
        <f t="shared" si="8"/>
        <v>-9.9999999997635314E-4</v>
      </c>
      <c r="P98">
        <v>327.03941310745824</v>
      </c>
      <c r="Q98">
        <v>160.19971251166461</v>
      </c>
      <c r="R98">
        <v>0</v>
      </c>
      <c r="S98">
        <v>0</v>
      </c>
      <c r="T98">
        <v>69.999874380877188</v>
      </c>
      <c r="U98" s="114">
        <f t="shared" si="9"/>
        <v>557.23900000000003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18.72</v>
      </c>
      <c r="C99" s="114">
        <f t="shared" ref="C99:U99" si="14">SUM(C3:C98)/4000</f>
        <v>0</v>
      </c>
      <c r="D99" s="114">
        <f t="shared" si="14"/>
        <v>5.7022927500000034</v>
      </c>
      <c r="E99" s="114">
        <f t="shared" si="14"/>
        <v>0</v>
      </c>
      <c r="F99" s="114">
        <f t="shared" si="14"/>
        <v>14.976000000000001</v>
      </c>
      <c r="G99" s="114">
        <f t="shared" si="14"/>
        <v>5.7022927500000034</v>
      </c>
      <c r="H99" s="114"/>
      <c r="I99" s="114">
        <f t="shared" si="14"/>
        <v>3.1910450000000012</v>
      </c>
      <c r="J99" s="114">
        <f t="shared" si="14"/>
        <v>1.6339999999999992</v>
      </c>
      <c r="K99" s="114">
        <f t="shared" si="14"/>
        <v>0</v>
      </c>
      <c r="L99" s="114">
        <f t="shared" si="14"/>
        <v>0</v>
      </c>
      <c r="M99" s="114">
        <f t="shared" si="14"/>
        <v>0.87724999999999997</v>
      </c>
      <c r="N99" s="114">
        <f t="shared" si="14"/>
        <v>5.7022950000000039</v>
      </c>
      <c r="O99" s="114">
        <f t="shared" si="14"/>
        <v>-2.249999999989427E-6</v>
      </c>
      <c r="P99" s="114">
        <f t="shared" si="14"/>
        <v>3.1910437027990293</v>
      </c>
      <c r="Q99" s="114">
        <f t="shared" si="14"/>
        <v>1.6339993782856821</v>
      </c>
      <c r="R99" s="114">
        <f t="shared" si="14"/>
        <v>0</v>
      </c>
      <c r="S99" s="114">
        <f t="shared" si="14"/>
        <v>0</v>
      </c>
      <c r="T99" s="114">
        <f t="shared" si="14"/>
        <v>0.8772496689152901</v>
      </c>
      <c r="U99" s="114">
        <f t="shared" si="14"/>
        <v>5.7022927500000034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</v>
      </c>
      <c r="E3">
        <v>0</v>
      </c>
      <c r="F3">
        <v>0</v>
      </c>
      <c r="G3">
        <v>0</v>
      </c>
      <c r="H3">
        <v>0</v>
      </c>
      <c r="I3">
        <v>0</v>
      </c>
      <c r="J3">
        <v>101.83844999999999</v>
      </c>
      <c r="K3">
        <v>687.91594699999996</v>
      </c>
      <c r="L3">
        <v>319.02269999999999</v>
      </c>
      <c r="M3">
        <v>96.855942999999996</v>
      </c>
      <c r="N3">
        <v>124.184996</v>
      </c>
      <c r="O3">
        <v>130.380717</v>
      </c>
      <c r="P3">
        <v>149.68895000000001</v>
      </c>
      <c r="Q3">
        <v>22.630299000000001</v>
      </c>
      <c r="R3">
        <v>44.906624999999998</v>
      </c>
      <c r="S3">
        <v>27.638981000000001</v>
      </c>
      <c r="T3">
        <v>2.994586</v>
      </c>
      <c r="U3">
        <v>345.375</v>
      </c>
      <c r="V3">
        <v>16.68</v>
      </c>
      <c r="W3">
        <v>32.170999999999999</v>
      </c>
      <c r="X3">
        <v>148.30237500000001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47.930512</v>
      </c>
      <c r="AH3">
        <v>179.96245400000001</v>
      </c>
      <c r="AI3">
        <v>22.886205</v>
      </c>
      <c r="AJ3">
        <v>0</v>
      </c>
      <c r="AK3">
        <v>68.830275</v>
      </c>
      <c r="AL3">
        <v>53.451999999999998</v>
      </c>
      <c r="AM3">
        <v>12.685976</v>
      </c>
      <c r="AN3">
        <v>1.2128190000000001</v>
      </c>
      <c r="AO3">
        <v>0</v>
      </c>
      <c r="AP3">
        <v>6.2769000000000004</v>
      </c>
      <c r="AQ3">
        <v>42.231093999999999</v>
      </c>
      <c r="AR3">
        <v>33.119999999999997</v>
      </c>
      <c r="AS3">
        <v>37.890518999999998</v>
      </c>
      <c r="AT3">
        <v>20</v>
      </c>
      <c r="AU3">
        <v>0</v>
      </c>
      <c r="AV3">
        <v>0</v>
      </c>
      <c r="AW3">
        <v>80.254056000000006</v>
      </c>
      <c r="AX3">
        <v>0</v>
      </c>
      <c r="AY3">
        <v>5.5604339999999999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3203.1725769999989</v>
      </c>
    </row>
    <row r="4" spans="1:121">
      <c r="A4" t="s">
        <v>46</v>
      </c>
      <c r="B4">
        <v>0</v>
      </c>
      <c r="C4">
        <v>0</v>
      </c>
      <c r="D4">
        <v>48.878287</v>
      </c>
      <c r="E4">
        <v>0</v>
      </c>
      <c r="F4">
        <v>0</v>
      </c>
      <c r="G4">
        <v>0</v>
      </c>
      <c r="H4">
        <v>0</v>
      </c>
      <c r="I4">
        <v>0</v>
      </c>
      <c r="J4">
        <v>101.83844999999999</v>
      </c>
      <c r="K4">
        <v>687.91594699999996</v>
      </c>
      <c r="L4">
        <v>319.02269999999999</v>
      </c>
      <c r="M4">
        <v>96.855942999999996</v>
      </c>
      <c r="N4">
        <v>124.184996</v>
      </c>
      <c r="O4">
        <v>130.380717</v>
      </c>
      <c r="P4">
        <v>149.68895000000001</v>
      </c>
      <c r="Q4">
        <v>22.630299000000001</v>
      </c>
      <c r="R4">
        <v>44.906624999999998</v>
      </c>
      <c r="S4">
        <v>27.638981000000001</v>
      </c>
      <c r="T4">
        <v>2.994586</v>
      </c>
      <c r="U4">
        <v>345.375</v>
      </c>
      <c r="V4">
        <v>16.68</v>
      </c>
      <c r="W4">
        <v>32.170999999999999</v>
      </c>
      <c r="X4">
        <v>148.30237500000001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47.930512</v>
      </c>
      <c r="AH4">
        <v>179.96245400000001</v>
      </c>
      <c r="AI4">
        <v>22.886205</v>
      </c>
      <c r="AJ4">
        <v>0</v>
      </c>
      <c r="AK4">
        <v>68.830275</v>
      </c>
      <c r="AL4">
        <v>53.451999999999998</v>
      </c>
      <c r="AM4">
        <v>12.685976</v>
      </c>
      <c r="AN4">
        <v>1.2128190000000001</v>
      </c>
      <c r="AO4">
        <v>0</v>
      </c>
      <c r="AP4">
        <v>6.2769000000000004</v>
      </c>
      <c r="AQ4">
        <v>42.231093999999999</v>
      </c>
      <c r="AR4">
        <v>33.119999999999997</v>
      </c>
      <c r="AS4">
        <v>37.890518999999998</v>
      </c>
      <c r="AT4">
        <v>20</v>
      </c>
      <c r="AU4">
        <v>0</v>
      </c>
      <c r="AV4">
        <v>0</v>
      </c>
      <c r="AW4">
        <v>80.254056000000006</v>
      </c>
      <c r="AX4">
        <v>0</v>
      </c>
      <c r="AY4">
        <v>5.5604339999999999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3203.1725769999989</v>
      </c>
    </row>
    <row r="5" spans="1:121">
      <c r="A5" t="s">
        <v>47</v>
      </c>
      <c r="B5">
        <v>0</v>
      </c>
      <c r="C5">
        <v>0</v>
      </c>
      <c r="D5">
        <v>48.878287</v>
      </c>
      <c r="E5">
        <v>0</v>
      </c>
      <c r="F5">
        <v>0</v>
      </c>
      <c r="G5">
        <v>0</v>
      </c>
      <c r="H5">
        <v>0</v>
      </c>
      <c r="I5">
        <v>0</v>
      </c>
      <c r="J5">
        <v>101.83844999999999</v>
      </c>
      <c r="K5">
        <v>687.91594699999996</v>
      </c>
      <c r="L5">
        <v>319.02269999999999</v>
      </c>
      <c r="M5">
        <v>96.855942999999996</v>
      </c>
      <c r="N5">
        <v>124.184996</v>
      </c>
      <c r="O5">
        <v>130.380717</v>
      </c>
      <c r="P5">
        <v>149.68895000000001</v>
      </c>
      <c r="Q5">
        <v>22.630299000000001</v>
      </c>
      <c r="R5">
        <v>44.906624999999998</v>
      </c>
      <c r="S5">
        <v>27.638981000000001</v>
      </c>
      <c r="T5">
        <v>2.994586</v>
      </c>
      <c r="U5">
        <v>345.375</v>
      </c>
      <c r="V5">
        <v>16.68</v>
      </c>
      <c r="W5">
        <v>32.170999999999999</v>
      </c>
      <c r="X5">
        <v>148.30237500000001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47.930512</v>
      </c>
      <c r="AH5">
        <v>179.96245400000001</v>
      </c>
      <c r="AI5">
        <v>22.886205</v>
      </c>
      <c r="AJ5">
        <v>0</v>
      </c>
      <c r="AK5">
        <v>68.830275</v>
      </c>
      <c r="AL5">
        <v>53.451999999999998</v>
      </c>
      <c r="AM5">
        <v>12.685976</v>
      </c>
      <c r="AN5">
        <v>1.2128190000000001</v>
      </c>
      <c r="AO5">
        <v>0</v>
      </c>
      <c r="AP5">
        <v>6.2769000000000004</v>
      </c>
      <c r="AQ5">
        <v>42.231093999999999</v>
      </c>
      <c r="AR5">
        <v>33.119999999999997</v>
      </c>
      <c r="AS5">
        <v>37.890518999999998</v>
      </c>
      <c r="AT5">
        <v>20</v>
      </c>
      <c r="AU5">
        <v>0</v>
      </c>
      <c r="AV5">
        <v>0</v>
      </c>
      <c r="AW5">
        <v>80.254056000000006</v>
      </c>
      <c r="AX5">
        <v>0</v>
      </c>
      <c r="AY5">
        <v>5.5604339999999999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3203.1725769999989</v>
      </c>
    </row>
    <row r="6" spans="1:121">
      <c r="A6" t="s">
        <v>48</v>
      </c>
      <c r="B6">
        <v>0</v>
      </c>
      <c r="C6">
        <v>0</v>
      </c>
      <c r="D6">
        <v>48.878287</v>
      </c>
      <c r="E6">
        <v>0</v>
      </c>
      <c r="F6">
        <v>0</v>
      </c>
      <c r="G6">
        <v>0</v>
      </c>
      <c r="H6">
        <v>0</v>
      </c>
      <c r="I6">
        <v>0</v>
      </c>
      <c r="J6">
        <v>101.83844999999999</v>
      </c>
      <c r="K6">
        <v>687.91594699999996</v>
      </c>
      <c r="L6">
        <v>319.02269999999999</v>
      </c>
      <c r="M6">
        <v>96.855942999999996</v>
      </c>
      <c r="N6">
        <v>124.184996</v>
      </c>
      <c r="O6">
        <v>130.380717</v>
      </c>
      <c r="P6">
        <v>149.68895000000001</v>
      </c>
      <c r="Q6">
        <v>22.630299000000001</v>
      </c>
      <c r="R6">
        <v>44.906624999999998</v>
      </c>
      <c r="S6">
        <v>27.638981000000001</v>
      </c>
      <c r="T6">
        <v>2.994586</v>
      </c>
      <c r="U6">
        <v>345.375</v>
      </c>
      <c r="V6">
        <v>16.68</v>
      </c>
      <c r="W6">
        <v>32.170999999999999</v>
      </c>
      <c r="X6">
        <v>148.30237500000001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47.930512</v>
      </c>
      <c r="AH6">
        <v>179.96245400000001</v>
      </c>
      <c r="AI6">
        <v>22.886205</v>
      </c>
      <c r="AJ6">
        <v>0</v>
      </c>
      <c r="AK6">
        <v>68.830275</v>
      </c>
      <c r="AL6">
        <v>53.451999999999998</v>
      </c>
      <c r="AM6">
        <v>12.685976</v>
      </c>
      <c r="AN6">
        <v>1.2128190000000001</v>
      </c>
      <c r="AO6">
        <v>0</v>
      </c>
      <c r="AP6">
        <v>6.2769000000000004</v>
      </c>
      <c r="AQ6">
        <v>42.231093999999999</v>
      </c>
      <c r="AR6">
        <v>33.119999999999997</v>
      </c>
      <c r="AS6">
        <v>37.890518999999998</v>
      </c>
      <c r="AT6">
        <v>20</v>
      </c>
      <c r="AU6">
        <v>0</v>
      </c>
      <c r="AV6">
        <v>0</v>
      </c>
      <c r="AW6">
        <v>80.254056000000006</v>
      </c>
      <c r="AX6">
        <v>0</v>
      </c>
      <c r="AY6">
        <v>5.5604339999999999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3203.1725769999989</v>
      </c>
    </row>
    <row r="7" spans="1:121">
      <c r="A7" t="s">
        <v>49</v>
      </c>
      <c r="B7">
        <v>0</v>
      </c>
      <c r="C7">
        <v>0</v>
      </c>
      <c r="D7">
        <v>48.878287</v>
      </c>
      <c r="E7">
        <v>0</v>
      </c>
      <c r="F7">
        <v>0</v>
      </c>
      <c r="G7">
        <v>0</v>
      </c>
      <c r="H7">
        <v>0</v>
      </c>
      <c r="I7">
        <v>0</v>
      </c>
      <c r="J7">
        <v>101.83844999999999</v>
      </c>
      <c r="K7">
        <v>687.91594699999996</v>
      </c>
      <c r="L7">
        <v>319.02269999999999</v>
      </c>
      <c r="M7">
        <v>96.855942999999996</v>
      </c>
      <c r="N7">
        <v>124.184996</v>
      </c>
      <c r="O7">
        <v>130.380717</v>
      </c>
      <c r="P7">
        <v>149.68895000000001</v>
      </c>
      <c r="Q7">
        <v>22.630299000000001</v>
      </c>
      <c r="R7">
        <v>44.906624999999998</v>
      </c>
      <c r="S7">
        <v>27.638981000000001</v>
      </c>
      <c r="T7">
        <v>2.994586</v>
      </c>
      <c r="U7">
        <v>345.375</v>
      </c>
      <c r="V7">
        <v>16.68</v>
      </c>
      <c r="W7">
        <v>32.170999999999999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47.930512</v>
      </c>
      <c r="AH7">
        <v>179.96245400000001</v>
      </c>
      <c r="AI7">
        <v>22.886205</v>
      </c>
      <c r="AJ7">
        <v>0</v>
      </c>
      <c r="AK7">
        <v>68.830275</v>
      </c>
      <c r="AL7">
        <v>53.451999999999998</v>
      </c>
      <c r="AM7">
        <v>12.685976</v>
      </c>
      <c r="AN7">
        <v>1.2128190000000001</v>
      </c>
      <c r="AO7">
        <v>0</v>
      </c>
      <c r="AP7">
        <v>6.2769000000000004</v>
      </c>
      <c r="AQ7">
        <v>42.231093999999999</v>
      </c>
      <c r="AR7">
        <v>33.119999999999997</v>
      </c>
      <c r="AS7">
        <v>37.890518999999998</v>
      </c>
      <c r="AT7">
        <v>20</v>
      </c>
      <c r="AU7">
        <v>0</v>
      </c>
      <c r="AV7">
        <v>0</v>
      </c>
      <c r="AW7">
        <v>81.591623999999996</v>
      </c>
      <c r="AX7">
        <v>0</v>
      </c>
      <c r="AY7">
        <v>5.5604339999999999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3204.5101449999988</v>
      </c>
    </row>
    <row r="8" spans="1:121">
      <c r="A8" t="s">
        <v>50</v>
      </c>
      <c r="B8">
        <v>0</v>
      </c>
      <c r="C8">
        <v>0</v>
      </c>
      <c r="D8">
        <v>48.878287</v>
      </c>
      <c r="E8">
        <v>0</v>
      </c>
      <c r="F8">
        <v>0</v>
      </c>
      <c r="G8">
        <v>0</v>
      </c>
      <c r="H8">
        <v>0</v>
      </c>
      <c r="I8">
        <v>0</v>
      </c>
      <c r="J8">
        <v>104.554142</v>
      </c>
      <c r="K8">
        <v>687.91594699999996</v>
      </c>
      <c r="L8">
        <v>319.22269999999997</v>
      </c>
      <c r="M8">
        <v>96.855942999999996</v>
      </c>
      <c r="N8">
        <v>124.184996</v>
      </c>
      <c r="O8">
        <v>130.380717</v>
      </c>
      <c r="P8">
        <v>149.68895000000001</v>
      </c>
      <c r="Q8">
        <v>22.630299000000001</v>
      </c>
      <c r="R8">
        <v>44.906624999999998</v>
      </c>
      <c r="S8">
        <v>27.638981000000001</v>
      </c>
      <c r="T8">
        <v>2.994586</v>
      </c>
      <c r="U8">
        <v>345.375</v>
      </c>
      <c r="V8">
        <v>16.68</v>
      </c>
      <c r="W8">
        <v>32.170999999999999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47.930512</v>
      </c>
      <c r="AH8">
        <v>179.96245400000001</v>
      </c>
      <c r="AI8">
        <v>22.886205</v>
      </c>
      <c r="AJ8">
        <v>0</v>
      </c>
      <c r="AK8">
        <v>68.830275</v>
      </c>
      <c r="AL8">
        <v>53.451999999999998</v>
      </c>
      <c r="AM8">
        <v>12.685976</v>
      </c>
      <c r="AN8">
        <v>1.2128190000000001</v>
      </c>
      <c r="AO8">
        <v>0</v>
      </c>
      <c r="AP8">
        <v>6.2769000000000004</v>
      </c>
      <c r="AQ8">
        <v>42.231093999999999</v>
      </c>
      <c r="AR8">
        <v>33.119999999999997</v>
      </c>
      <c r="AS8">
        <v>37.890518999999998</v>
      </c>
      <c r="AT8">
        <v>20</v>
      </c>
      <c r="AU8">
        <v>0</v>
      </c>
      <c r="AV8">
        <v>0</v>
      </c>
      <c r="AW8">
        <v>81.591623999999996</v>
      </c>
      <c r="AX8">
        <v>0</v>
      </c>
      <c r="AY8">
        <v>5.5604339999999999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3207.4258369999993</v>
      </c>
    </row>
    <row r="9" spans="1:121">
      <c r="A9" t="s">
        <v>51</v>
      </c>
      <c r="B9">
        <v>0</v>
      </c>
      <c r="C9">
        <v>0</v>
      </c>
      <c r="D9">
        <v>48.878287</v>
      </c>
      <c r="E9">
        <v>0</v>
      </c>
      <c r="F9">
        <v>0</v>
      </c>
      <c r="G9">
        <v>0</v>
      </c>
      <c r="H9">
        <v>0</v>
      </c>
      <c r="I9">
        <v>0</v>
      </c>
      <c r="J9">
        <v>104.554142</v>
      </c>
      <c r="K9">
        <v>687.81594700000005</v>
      </c>
      <c r="L9">
        <v>321.62270000000001</v>
      </c>
      <c r="M9">
        <v>96.855942999999996</v>
      </c>
      <c r="N9">
        <v>124.084996</v>
      </c>
      <c r="O9">
        <v>130.28071700000001</v>
      </c>
      <c r="P9">
        <v>149.48894999999999</v>
      </c>
      <c r="Q9">
        <v>22.630299000000001</v>
      </c>
      <c r="R9">
        <v>44.806624999999997</v>
      </c>
      <c r="S9">
        <v>27.638981000000001</v>
      </c>
      <c r="T9">
        <v>2.994586</v>
      </c>
      <c r="U9">
        <v>345.375</v>
      </c>
      <c r="V9">
        <v>16.68</v>
      </c>
      <c r="W9">
        <v>32.170999999999999</v>
      </c>
      <c r="X9">
        <v>141.61500000000001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47.930512</v>
      </c>
      <c r="AH9">
        <v>179.96245400000001</v>
      </c>
      <c r="AI9">
        <v>19.071838</v>
      </c>
      <c r="AJ9">
        <v>0</v>
      </c>
      <c r="AK9">
        <v>68.830275</v>
      </c>
      <c r="AL9">
        <v>53.451999999999998</v>
      </c>
      <c r="AM9">
        <v>12.685976</v>
      </c>
      <c r="AN9">
        <v>1.2128190000000001</v>
      </c>
      <c r="AO9">
        <v>0</v>
      </c>
      <c r="AP9">
        <v>6.2769000000000004</v>
      </c>
      <c r="AQ9">
        <v>42.231093999999999</v>
      </c>
      <c r="AR9">
        <v>33.119999999999997</v>
      </c>
      <c r="AS9">
        <v>37.890518999999998</v>
      </c>
      <c r="AT9">
        <v>20</v>
      </c>
      <c r="AU9">
        <v>0</v>
      </c>
      <c r="AV9">
        <v>0</v>
      </c>
      <c r="AW9">
        <v>81.591623999999996</v>
      </c>
      <c r="AX9">
        <v>0</v>
      </c>
      <c r="AY9">
        <v>5.5604339999999999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3198.7240949999991</v>
      </c>
    </row>
    <row r="10" spans="1:121">
      <c r="A10" t="s">
        <v>52</v>
      </c>
      <c r="B10">
        <v>0</v>
      </c>
      <c r="C10">
        <v>0</v>
      </c>
      <c r="D10">
        <v>48.878287</v>
      </c>
      <c r="E10">
        <v>0</v>
      </c>
      <c r="F10">
        <v>0</v>
      </c>
      <c r="G10">
        <v>0</v>
      </c>
      <c r="H10">
        <v>0</v>
      </c>
      <c r="I10">
        <v>0</v>
      </c>
      <c r="J10">
        <v>104.554142</v>
      </c>
      <c r="K10">
        <v>688.71594700000003</v>
      </c>
      <c r="L10">
        <v>321.62270000000001</v>
      </c>
      <c r="M10">
        <v>96.855942999999996</v>
      </c>
      <c r="N10">
        <v>124.084996</v>
      </c>
      <c r="O10">
        <v>130.28071700000001</v>
      </c>
      <c r="P10">
        <v>149.48894999999999</v>
      </c>
      <c r="Q10">
        <v>22.630299000000001</v>
      </c>
      <c r="R10">
        <v>44.806624999999997</v>
      </c>
      <c r="S10">
        <v>27.638981000000001</v>
      </c>
      <c r="T10">
        <v>2.994586</v>
      </c>
      <c r="U10">
        <v>345.375</v>
      </c>
      <c r="V10">
        <v>16.68</v>
      </c>
      <c r="W10">
        <v>32.170999999999999</v>
      </c>
      <c r="X10">
        <v>141.61500000000001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47.930512</v>
      </c>
      <c r="AH10">
        <v>179.96245400000001</v>
      </c>
      <c r="AI10">
        <v>19.071838</v>
      </c>
      <c r="AJ10">
        <v>0</v>
      </c>
      <c r="AK10">
        <v>68.830275</v>
      </c>
      <c r="AL10">
        <v>53.451999999999998</v>
      </c>
      <c r="AM10">
        <v>12.685976</v>
      </c>
      <c r="AN10">
        <v>1.2128190000000001</v>
      </c>
      <c r="AO10">
        <v>0</v>
      </c>
      <c r="AP10">
        <v>6.2769000000000004</v>
      </c>
      <c r="AQ10">
        <v>42.231093999999999</v>
      </c>
      <c r="AR10">
        <v>33.119999999999997</v>
      </c>
      <c r="AS10">
        <v>37.890518999999998</v>
      </c>
      <c r="AT10">
        <v>20</v>
      </c>
      <c r="AU10">
        <v>0</v>
      </c>
      <c r="AV10">
        <v>0</v>
      </c>
      <c r="AW10">
        <v>81.591623999999996</v>
      </c>
      <c r="AX10">
        <v>0</v>
      </c>
      <c r="AY10">
        <v>5.5604339999999999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3199.6240949999988</v>
      </c>
    </row>
    <row r="11" spans="1:121">
      <c r="A11" t="s">
        <v>53</v>
      </c>
      <c r="B11">
        <v>0</v>
      </c>
      <c r="C11">
        <v>0</v>
      </c>
      <c r="D11">
        <v>48.878287999999998</v>
      </c>
      <c r="E11">
        <v>0</v>
      </c>
      <c r="F11">
        <v>0</v>
      </c>
      <c r="G11">
        <v>0</v>
      </c>
      <c r="H11">
        <v>0</v>
      </c>
      <c r="I11">
        <v>0</v>
      </c>
      <c r="J11">
        <v>104.554142</v>
      </c>
      <c r="K11">
        <v>688.71594700000003</v>
      </c>
      <c r="L11">
        <v>321.62270000000001</v>
      </c>
      <c r="M11">
        <v>96.855942999999996</v>
      </c>
      <c r="N11">
        <v>124.084996</v>
      </c>
      <c r="O11">
        <v>130.28071700000001</v>
      </c>
      <c r="P11">
        <v>149.48894999999999</v>
      </c>
      <c r="Q11">
        <v>22.630299000000001</v>
      </c>
      <c r="R11">
        <v>44.806624999999997</v>
      </c>
      <c r="S11">
        <v>27.638981000000001</v>
      </c>
      <c r="T11">
        <v>2.994586</v>
      </c>
      <c r="U11">
        <v>345.375</v>
      </c>
      <c r="V11">
        <v>16.68</v>
      </c>
      <c r="W11">
        <v>32.170999999999999</v>
      </c>
      <c r="X11">
        <v>141.61500000000001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27.667514000000001</v>
      </c>
      <c r="AG11">
        <v>47.930512</v>
      </c>
      <c r="AH11">
        <v>179.96245400000001</v>
      </c>
      <c r="AI11">
        <v>19.071838</v>
      </c>
      <c r="AJ11">
        <v>0</v>
      </c>
      <c r="AK11">
        <v>68.830275</v>
      </c>
      <c r="AL11">
        <v>53.451999999999998</v>
      </c>
      <c r="AM11">
        <v>12.685976</v>
      </c>
      <c r="AN11">
        <v>1.2128190000000001</v>
      </c>
      <c r="AO11">
        <v>0</v>
      </c>
      <c r="AP11">
        <v>6.2769000000000004</v>
      </c>
      <c r="AQ11">
        <v>42.231093999999999</v>
      </c>
      <c r="AR11">
        <v>33.119999999999997</v>
      </c>
      <c r="AS11">
        <v>37.890518999999998</v>
      </c>
      <c r="AT11">
        <v>20</v>
      </c>
      <c r="AU11">
        <v>0</v>
      </c>
      <c r="AV11">
        <v>0</v>
      </c>
      <c r="AW11">
        <v>81.591623999999996</v>
      </c>
      <c r="AX11">
        <v>0</v>
      </c>
      <c r="AY11">
        <v>5.5604339999999999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3199.6240959999991</v>
      </c>
    </row>
    <row r="12" spans="1:121">
      <c r="A12" t="s">
        <v>54</v>
      </c>
      <c r="B12">
        <v>0</v>
      </c>
      <c r="C12">
        <v>0</v>
      </c>
      <c r="D12">
        <v>48.878287999999998</v>
      </c>
      <c r="E12">
        <v>0</v>
      </c>
      <c r="F12">
        <v>0</v>
      </c>
      <c r="G12">
        <v>0</v>
      </c>
      <c r="H12">
        <v>0</v>
      </c>
      <c r="I12">
        <v>0</v>
      </c>
      <c r="J12">
        <v>104.554142</v>
      </c>
      <c r="K12">
        <v>688.71594700000003</v>
      </c>
      <c r="L12">
        <v>321.62270000000001</v>
      </c>
      <c r="M12">
        <v>96.855942999999996</v>
      </c>
      <c r="N12">
        <v>124.084996</v>
      </c>
      <c r="O12">
        <v>130.28071700000001</v>
      </c>
      <c r="P12">
        <v>149.48894999999999</v>
      </c>
      <c r="Q12">
        <v>22.630299000000001</v>
      </c>
      <c r="R12">
        <v>44.806624999999997</v>
      </c>
      <c r="S12">
        <v>27.638981000000001</v>
      </c>
      <c r="T12">
        <v>2.994586</v>
      </c>
      <c r="U12">
        <v>345.375</v>
      </c>
      <c r="V12">
        <v>16.68</v>
      </c>
      <c r="W12">
        <v>32.170999999999999</v>
      </c>
      <c r="X12">
        <v>141.61500000000001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27.667514000000001</v>
      </c>
      <c r="AG12">
        <v>47.930512</v>
      </c>
      <c r="AH12">
        <v>179.96245400000001</v>
      </c>
      <c r="AI12">
        <v>19.071838</v>
      </c>
      <c r="AJ12">
        <v>0</v>
      </c>
      <c r="AK12">
        <v>68.830275</v>
      </c>
      <c r="AL12">
        <v>53.451999999999998</v>
      </c>
      <c r="AM12">
        <v>12.685976</v>
      </c>
      <c r="AN12">
        <v>1.2128190000000001</v>
      </c>
      <c r="AO12">
        <v>0</v>
      </c>
      <c r="AP12">
        <v>6.2769000000000004</v>
      </c>
      <c r="AQ12">
        <v>42.231093999999999</v>
      </c>
      <c r="AR12">
        <v>33.119999999999997</v>
      </c>
      <c r="AS12">
        <v>37.890518999999998</v>
      </c>
      <c r="AT12">
        <v>20</v>
      </c>
      <c r="AU12">
        <v>0</v>
      </c>
      <c r="AV12">
        <v>0</v>
      </c>
      <c r="AW12">
        <v>81.591623999999996</v>
      </c>
      <c r="AX12">
        <v>0</v>
      </c>
      <c r="AY12">
        <v>5.5604339999999999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3199.6240959999991</v>
      </c>
    </row>
    <row r="13" spans="1:121">
      <c r="A13" t="s">
        <v>55</v>
      </c>
      <c r="B13">
        <v>0</v>
      </c>
      <c r="C13">
        <v>0</v>
      </c>
      <c r="D13">
        <v>48.878287999999998</v>
      </c>
      <c r="E13">
        <v>0</v>
      </c>
      <c r="F13">
        <v>0</v>
      </c>
      <c r="G13">
        <v>0</v>
      </c>
      <c r="H13">
        <v>0</v>
      </c>
      <c r="I13">
        <v>0</v>
      </c>
      <c r="J13">
        <v>104.554142</v>
      </c>
      <c r="K13">
        <v>688.71594700000003</v>
      </c>
      <c r="L13">
        <v>364.21343300000001</v>
      </c>
      <c r="M13">
        <v>96.855942999999996</v>
      </c>
      <c r="N13">
        <v>124.084996</v>
      </c>
      <c r="O13">
        <v>130.28071700000001</v>
      </c>
      <c r="P13">
        <v>149.48894999999999</v>
      </c>
      <c r="Q13">
        <v>22.630299000000001</v>
      </c>
      <c r="R13">
        <v>44.806624999999997</v>
      </c>
      <c r="S13">
        <v>27.638981000000001</v>
      </c>
      <c r="T13">
        <v>2.994586</v>
      </c>
      <c r="U13">
        <v>345.375</v>
      </c>
      <c r="V13">
        <v>16.68</v>
      </c>
      <c r="W13">
        <v>32.170999999999999</v>
      </c>
      <c r="X13">
        <v>141.61500000000001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27.667514000000001</v>
      </c>
      <c r="AG13">
        <v>47.930512</v>
      </c>
      <c r="AH13">
        <v>179.96245400000001</v>
      </c>
      <c r="AI13">
        <v>19.071838</v>
      </c>
      <c r="AJ13">
        <v>0</v>
      </c>
      <c r="AK13">
        <v>68.830275</v>
      </c>
      <c r="AL13">
        <v>53.451999999999998</v>
      </c>
      <c r="AM13">
        <v>12.685976</v>
      </c>
      <c r="AN13">
        <v>1.2128190000000001</v>
      </c>
      <c r="AO13">
        <v>0</v>
      </c>
      <c r="AP13">
        <v>6.2769000000000004</v>
      </c>
      <c r="AQ13">
        <v>42.231093999999999</v>
      </c>
      <c r="AR13">
        <v>33.119999999999997</v>
      </c>
      <c r="AS13">
        <v>37.890518999999998</v>
      </c>
      <c r="AT13">
        <v>20</v>
      </c>
      <c r="AU13">
        <v>0</v>
      </c>
      <c r="AV13">
        <v>0</v>
      </c>
      <c r="AW13">
        <v>81.591623999999996</v>
      </c>
      <c r="AX13">
        <v>0</v>
      </c>
      <c r="AY13">
        <v>5.5604339999999999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3242.2148289999991</v>
      </c>
    </row>
    <row r="14" spans="1:121">
      <c r="A14" t="s">
        <v>56</v>
      </c>
      <c r="B14">
        <v>0</v>
      </c>
      <c r="C14">
        <v>0</v>
      </c>
      <c r="D14">
        <v>48.878287999999998</v>
      </c>
      <c r="E14">
        <v>0</v>
      </c>
      <c r="F14">
        <v>0</v>
      </c>
      <c r="G14">
        <v>0</v>
      </c>
      <c r="H14">
        <v>0</v>
      </c>
      <c r="I14">
        <v>0</v>
      </c>
      <c r="J14">
        <v>104.554142</v>
      </c>
      <c r="K14">
        <v>688.71594700000003</v>
      </c>
      <c r="L14">
        <v>364.21343300000001</v>
      </c>
      <c r="M14">
        <v>94.455943000000005</v>
      </c>
      <c r="N14">
        <v>121.484996</v>
      </c>
      <c r="O14">
        <v>127.380717</v>
      </c>
      <c r="P14">
        <v>144.98894999999999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345.375</v>
      </c>
      <c r="V14">
        <v>16.68</v>
      </c>
      <c r="W14">
        <v>32.170999999999999</v>
      </c>
      <c r="X14">
        <v>141.61500000000001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27.667514000000001</v>
      </c>
      <c r="AG14">
        <v>47.930512</v>
      </c>
      <c r="AH14">
        <v>179.96245400000001</v>
      </c>
      <c r="AI14">
        <v>19.071838</v>
      </c>
      <c r="AJ14">
        <v>0</v>
      </c>
      <c r="AK14">
        <v>68.830275</v>
      </c>
      <c r="AL14">
        <v>53.451999999999998</v>
      </c>
      <c r="AM14">
        <v>12.685976</v>
      </c>
      <c r="AN14">
        <v>1.2128190000000001</v>
      </c>
      <c r="AO14">
        <v>0</v>
      </c>
      <c r="AP14">
        <v>6.2769000000000004</v>
      </c>
      <c r="AQ14">
        <v>42.231093999999999</v>
      </c>
      <c r="AR14">
        <v>33.119999999999997</v>
      </c>
      <c r="AS14">
        <v>37.890518999999998</v>
      </c>
      <c r="AT14">
        <v>20</v>
      </c>
      <c r="AU14">
        <v>0</v>
      </c>
      <c r="AV14">
        <v>0</v>
      </c>
      <c r="AW14">
        <v>81.591623999999996</v>
      </c>
      <c r="AX14">
        <v>0</v>
      </c>
      <c r="AY14">
        <v>5.5604339999999999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3230.0148289999984</v>
      </c>
    </row>
    <row r="15" spans="1:121">
      <c r="A15" t="s">
        <v>57</v>
      </c>
      <c r="B15">
        <v>0</v>
      </c>
      <c r="C15">
        <v>0</v>
      </c>
      <c r="D15">
        <v>48.878287999999998</v>
      </c>
      <c r="E15">
        <v>0</v>
      </c>
      <c r="F15">
        <v>0</v>
      </c>
      <c r="G15">
        <v>0</v>
      </c>
      <c r="H15">
        <v>0</v>
      </c>
      <c r="I15">
        <v>0</v>
      </c>
      <c r="J15">
        <v>105.91198799999999</v>
      </c>
      <c r="K15">
        <v>688.71594700000003</v>
      </c>
      <c r="L15">
        <v>321.62270000000001</v>
      </c>
      <c r="M15">
        <v>94.455943000000005</v>
      </c>
      <c r="N15">
        <v>121.484996</v>
      </c>
      <c r="O15">
        <v>127.380717</v>
      </c>
      <c r="P15">
        <v>144.58895000000001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345.375</v>
      </c>
      <c r="V15">
        <v>16.68</v>
      </c>
      <c r="W15">
        <v>32.170999999999999</v>
      </c>
      <c r="X15">
        <v>141.61500000000001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19.597823000000002</v>
      </c>
      <c r="AG15">
        <v>47.930512</v>
      </c>
      <c r="AH15">
        <v>179.96245400000001</v>
      </c>
      <c r="AI15">
        <v>19.071838</v>
      </c>
      <c r="AJ15">
        <v>0</v>
      </c>
      <c r="AK15">
        <v>68.830275</v>
      </c>
      <c r="AL15">
        <v>53.451999999999998</v>
      </c>
      <c r="AM15">
        <v>12.685976</v>
      </c>
      <c r="AN15">
        <v>1.2128190000000001</v>
      </c>
      <c r="AO15">
        <v>0</v>
      </c>
      <c r="AP15">
        <v>6.2769000000000004</v>
      </c>
      <c r="AQ15">
        <v>32.509974999999997</v>
      </c>
      <c r="AR15">
        <v>33.119999999999997</v>
      </c>
      <c r="AS15">
        <v>37.890518999999998</v>
      </c>
      <c r="AT15">
        <v>20</v>
      </c>
      <c r="AU15">
        <v>0</v>
      </c>
      <c r="AV15">
        <v>0</v>
      </c>
      <c r="AW15">
        <v>82.394164000000004</v>
      </c>
      <c r="AX15">
        <v>0</v>
      </c>
      <c r="AY15">
        <v>5.5604339999999999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3171.3936719999983</v>
      </c>
    </row>
    <row r="16" spans="1:121">
      <c r="A16" t="s">
        <v>58</v>
      </c>
      <c r="B16">
        <v>0</v>
      </c>
      <c r="C16">
        <v>0</v>
      </c>
      <c r="D16">
        <v>48.878287999999998</v>
      </c>
      <c r="E16">
        <v>0</v>
      </c>
      <c r="F16">
        <v>0</v>
      </c>
      <c r="G16">
        <v>0</v>
      </c>
      <c r="H16">
        <v>0</v>
      </c>
      <c r="I16">
        <v>0</v>
      </c>
      <c r="J16">
        <v>105.91198799999999</v>
      </c>
      <c r="K16">
        <v>688.71594700000003</v>
      </c>
      <c r="L16">
        <v>321.62270000000001</v>
      </c>
      <c r="M16">
        <v>94.455943000000005</v>
      </c>
      <c r="N16">
        <v>121.484996</v>
      </c>
      <c r="O16">
        <v>127.380717</v>
      </c>
      <c r="P16">
        <v>144.58895000000001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345.375</v>
      </c>
      <c r="V16">
        <v>16.68</v>
      </c>
      <c r="W16">
        <v>32.170999999999999</v>
      </c>
      <c r="X16">
        <v>141.61500000000001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19.597823000000002</v>
      </c>
      <c r="AG16">
        <v>47.930512</v>
      </c>
      <c r="AH16">
        <v>179.96245400000001</v>
      </c>
      <c r="AI16">
        <v>19.071838</v>
      </c>
      <c r="AJ16">
        <v>0</v>
      </c>
      <c r="AK16">
        <v>68.830275</v>
      </c>
      <c r="AL16">
        <v>53.451999999999998</v>
      </c>
      <c r="AM16">
        <v>12.685976</v>
      </c>
      <c r="AN16">
        <v>1.2128190000000001</v>
      </c>
      <c r="AO16">
        <v>0</v>
      </c>
      <c r="AP16">
        <v>6.2769000000000004</v>
      </c>
      <c r="AQ16">
        <v>32.509974999999997</v>
      </c>
      <c r="AR16">
        <v>33.119999999999997</v>
      </c>
      <c r="AS16">
        <v>37.890518999999998</v>
      </c>
      <c r="AT16">
        <v>20</v>
      </c>
      <c r="AU16">
        <v>0</v>
      </c>
      <c r="AV16">
        <v>0</v>
      </c>
      <c r="AW16">
        <v>82.394164000000004</v>
      </c>
      <c r="AX16">
        <v>0</v>
      </c>
      <c r="AY16">
        <v>5.5604339999999999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3171.3936719999983</v>
      </c>
    </row>
    <row r="17" spans="1:117">
      <c r="A17" t="s">
        <v>59</v>
      </c>
      <c r="B17">
        <v>0</v>
      </c>
      <c r="C17">
        <v>0</v>
      </c>
      <c r="D17">
        <v>48.878287999999998</v>
      </c>
      <c r="E17">
        <v>0</v>
      </c>
      <c r="F17">
        <v>0</v>
      </c>
      <c r="G17">
        <v>0</v>
      </c>
      <c r="H17">
        <v>0</v>
      </c>
      <c r="I17">
        <v>0</v>
      </c>
      <c r="J17">
        <v>105.91198799999999</v>
      </c>
      <c r="K17">
        <v>688.71594700000003</v>
      </c>
      <c r="L17">
        <v>321.62270000000001</v>
      </c>
      <c r="M17">
        <v>94.455943000000005</v>
      </c>
      <c r="N17">
        <v>121.484996</v>
      </c>
      <c r="O17">
        <v>127.380717</v>
      </c>
      <c r="P17">
        <v>144.58895000000001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345.375</v>
      </c>
      <c r="V17">
        <v>16.68</v>
      </c>
      <c r="W17">
        <v>32.170999999999999</v>
      </c>
      <c r="X17">
        <v>141.61500000000001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19.597823000000002</v>
      </c>
      <c r="AG17">
        <v>47.930512</v>
      </c>
      <c r="AH17">
        <v>179.96245400000001</v>
      </c>
      <c r="AI17">
        <v>19.071838</v>
      </c>
      <c r="AJ17">
        <v>0</v>
      </c>
      <c r="AK17">
        <v>68.830275</v>
      </c>
      <c r="AL17">
        <v>53.451999999999998</v>
      </c>
      <c r="AM17">
        <v>12.685976</v>
      </c>
      <c r="AN17">
        <v>1.2128190000000001</v>
      </c>
      <c r="AO17">
        <v>0</v>
      </c>
      <c r="AP17">
        <v>6.2769000000000004</v>
      </c>
      <c r="AQ17">
        <v>21.673316</v>
      </c>
      <c r="AR17">
        <v>33.119999999999997</v>
      </c>
      <c r="AS17">
        <v>37.890518999999998</v>
      </c>
      <c r="AT17">
        <v>20</v>
      </c>
      <c r="AU17">
        <v>0</v>
      </c>
      <c r="AV17">
        <v>0</v>
      </c>
      <c r="AW17">
        <v>82.394164000000004</v>
      </c>
      <c r="AX17">
        <v>0</v>
      </c>
      <c r="AY17">
        <v>5.5604339999999999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3160.5570129999983</v>
      </c>
    </row>
    <row r="18" spans="1:117">
      <c r="A18" t="s">
        <v>60</v>
      </c>
      <c r="B18">
        <v>0</v>
      </c>
      <c r="C18">
        <v>0</v>
      </c>
      <c r="D18">
        <v>48.878287999999998</v>
      </c>
      <c r="E18">
        <v>0</v>
      </c>
      <c r="F18">
        <v>0</v>
      </c>
      <c r="G18">
        <v>0</v>
      </c>
      <c r="H18">
        <v>0</v>
      </c>
      <c r="I18">
        <v>0</v>
      </c>
      <c r="J18">
        <v>105.91198799999999</v>
      </c>
      <c r="K18">
        <v>688.71594700000003</v>
      </c>
      <c r="L18">
        <v>321.62270000000001</v>
      </c>
      <c r="M18">
        <v>94.455943000000005</v>
      </c>
      <c r="N18">
        <v>121.484996</v>
      </c>
      <c r="O18">
        <v>127.380717</v>
      </c>
      <c r="P18">
        <v>144.58895000000001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345.375</v>
      </c>
      <c r="V18">
        <v>16.68</v>
      </c>
      <c r="W18">
        <v>32.170999999999999</v>
      </c>
      <c r="X18">
        <v>141.61500000000001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19.597823000000002</v>
      </c>
      <c r="AG18">
        <v>47.930512</v>
      </c>
      <c r="AH18">
        <v>179.96245400000001</v>
      </c>
      <c r="AI18">
        <v>19.071838</v>
      </c>
      <c r="AJ18">
        <v>0</v>
      </c>
      <c r="AK18">
        <v>68.830275</v>
      </c>
      <c r="AL18">
        <v>53.451999999999998</v>
      </c>
      <c r="AM18">
        <v>12.685976</v>
      </c>
      <c r="AN18">
        <v>1.2128190000000001</v>
      </c>
      <c r="AO18">
        <v>0</v>
      </c>
      <c r="AP18">
        <v>6.2769000000000004</v>
      </c>
      <c r="AQ18">
        <v>10.836658999999999</v>
      </c>
      <c r="AR18">
        <v>33.119999999999997</v>
      </c>
      <c r="AS18">
        <v>37.890518999999998</v>
      </c>
      <c r="AT18">
        <v>20</v>
      </c>
      <c r="AU18">
        <v>0</v>
      </c>
      <c r="AV18">
        <v>0</v>
      </c>
      <c r="AW18">
        <v>82.394164000000004</v>
      </c>
      <c r="AX18">
        <v>0</v>
      </c>
      <c r="AY18">
        <v>5.5604339999999999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3149.7203559999984</v>
      </c>
    </row>
    <row r="19" spans="1:117">
      <c r="A19" t="s">
        <v>61</v>
      </c>
      <c r="B19">
        <v>0</v>
      </c>
      <c r="C19">
        <v>0</v>
      </c>
      <c r="D19">
        <v>48.878287999999998</v>
      </c>
      <c r="E19">
        <v>0</v>
      </c>
      <c r="F19">
        <v>0</v>
      </c>
      <c r="G19">
        <v>0</v>
      </c>
      <c r="H19">
        <v>0</v>
      </c>
      <c r="I19">
        <v>0</v>
      </c>
      <c r="J19">
        <v>105.91198799999999</v>
      </c>
      <c r="K19">
        <v>688.71594700000003</v>
      </c>
      <c r="L19">
        <v>321.62270000000001</v>
      </c>
      <c r="M19">
        <v>94.455943000000005</v>
      </c>
      <c r="N19">
        <v>121.484996</v>
      </c>
      <c r="O19">
        <v>127.380717</v>
      </c>
      <c r="P19">
        <v>144.58895000000001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345.375</v>
      </c>
      <c r="V19">
        <v>16.68</v>
      </c>
      <c r="W19">
        <v>32.170999999999999</v>
      </c>
      <c r="X19">
        <v>141.61500000000001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19.597823000000002</v>
      </c>
      <c r="AG19">
        <v>47.930512</v>
      </c>
      <c r="AH19">
        <v>179.96245400000001</v>
      </c>
      <c r="AI19">
        <v>19.071838</v>
      </c>
      <c r="AJ19">
        <v>0</v>
      </c>
      <c r="AK19">
        <v>68.830275</v>
      </c>
      <c r="AL19">
        <v>53.451999999999998</v>
      </c>
      <c r="AM19">
        <v>12.685976</v>
      </c>
      <c r="AN19">
        <v>1.2128190000000001</v>
      </c>
      <c r="AO19">
        <v>0</v>
      </c>
      <c r="AP19">
        <v>6.2769000000000004</v>
      </c>
      <c r="AQ19">
        <v>0</v>
      </c>
      <c r="AR19">
        <v>33.119999999999997</v>
      </c>
      <c r="AS19">
        <v>37.890518999999998</v>
      </c>
      <c r="AT19">
        <v>20.000004000000001</v>
      </c>
      <c r="AU19">
        <v>0</v>
      </c>
      <c r="AV19">
        <v>0</v>
      </c>
      <c r="AW19">
        <v>82.394164000000004</v>
      </c>
      <c r="AX19">
        <v>0</v>
      </c>
      <c r="AY19">
        <v>5.5604339999999999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3138.8837009999984</v>
      </c>
    </row>
    <row r="20" spans="1:117">
      <c r="A20" t="s">
        <v>62</v>
      </c>
      <c r="B20">
        <v>0</v>
      </c>
      <c r="C20">
        <v>0</v>
      </c>
      <c r="D20">
        <v>48.878287999999998</v>
      </c>
      <c r="E20">
        <v>0</v>
      </c>
      <c r="F20">
        <v>0</v>
      </c>
      <c r="G20">
        <v>0</v>
      </c>
      <c r="H20">
        <v>0</v>
      </c>
      <c r="I20">
        <v>0</v>
      </c>
      <c r="J20">
        <v>105.91198799999999</v>
      </c>
      <c r="K20">
        <v>688.71594700000003</v>
      </c>
      <c r="L20">
        <v>321.62270000000001</v>
      </c>
      <c r="M20">
        <v>94.455943000000005</v>
      </c>
      <c r="N20">
        <v>121.484996</v>
      </c>
      <c r="O20">
        <v>127.380717</v>
      </c>
      <c r="P20">
        <v>144.58895000000001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345.375</v>
      </c>
      <c r="V20">
        <v>16.68</v>
      </c>
      <c r="W20">
        <v>32.170999999999999</v>
      </c>
      <c r="X20">
        <v>141.61500000000001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19.597823000000002</v>
      </c>
      <c r="AG20">
        <v>47.930512</v>
      </c>
      <c r="AH20">
        <v>179.96245400000001</v>
      </c>
      <c r="AI20">
        <v>19.071838</v>
      </c>
      <c r="AJ20">
        <v>0</v>
      </c>
      <c r="AK20">
        <v>68.830275</v>
      </c>
      <c r="AL20">
        <v>53.451999999999998</v>
      </c>
      <c r="AM20">
        <v>12.685976</v>
      </c>
      <c r="AN20">
        <v>1.2128190000000001</v>
      </c>
      <c r="AO20">
        <v>0</v>
      </c>
      <c r="AP20">
        <v>6.2769000000000004</v>
      </c>
      <c r="AQ20">
        <v>0</v>
      </c>
      <c r="AR20">
        <v>33.119999999999997</v>
      </c>
      <c r="AS20">
        <v>37.890518999999998</v>
      </c>
      <c r="AT20">
        <v>20.000001000000001</v>
      </c>
      <c r="AU20">
        <v>0</v>
      </c>
      <c r="AV20">
        <v>0</v>
      </c>
      <c r="AW20">
        <v>82.394164000000004</v>
      </c>
      <c r="AX20">
        <v>0</v>
      </c>
      <c r="AY20">
        <v>5.5604339999999999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3138.8836979999983</v>
      </c>
    </row>
    <row r="21" spans="1:117">
      <c r="A21" t="s">
        <v>63</v>
      </c>
      <c r="B21">
        <v>0</v>
      </c>
      <c r="C21">
        <v>0</v>
      </c>
      <c r="D21">
        <v>48.878287999999998</v>
      </c>
      <c r="E21">
        <v>0</v>
      </c>
      <c r="F21">
        <v>0</v>
      </c>
      <c r="G21">
        <v>0</v>
      </c>
      <c r="H21">
        <v>0</v>
      </c>
      <c r="I21">
        <v>0</v>
      </c>
      <c r="J21">
        <v>105.91198799999999</v>
      </c>
      <c r="K21">
        <v>688.71594700000003</v>
      </c>
      <c r="L21">
        <v>321.62270000000001</v>
      </c>
      <c r="M21">
        <v>94.455943000000005</v>
      </c>
      <c r="N21">
        <v>121.484996</v>
      </c>
      <c r="O21">
        <v>127.380717</v>
      </c>
      <c r="P21">
        <v>144.58895000000001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345.375</v>
      </c>
      <c r="V21">
        <v>16.68</v>
      </c>
      <c r="W21">
        <v>32.170999999999999</v>
      </c>
      <c r="X21">
        <v>141.61500000000001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19.597823000000002</v>
      </c>
      <c r="AG21">
        <v>47.930512</v>
      </c>
      <c r="AH21">
        <v>179.96245400000001</v>
      </c>
      <c r="AI21">
        <v>19.071838</v>
      </c>
      <c r="AJ21">
        <v>0</v>
      </c>
      <c r="AK21">
        <v>68.830275</v>
      </c>
      <c r="AL21">
        <v>53.451999999999998</v>
      </c>
      <c r="AM21">
        <v>12.685976</v>
      </c>
      <c r="AN21">
        <v>1.2128190000000001</v>
      </c>
      <c r="AO21">
        <v>0</v>
      </c>
      <c r="AP21">
        <v>6.2769000000000004</v>
      </c>
      <c r="AQ21">
        <v>0</v>
      </c>
      <c r="AR21">
        <v>33.119999999999997</v>
      </c>
      <c r="AS21">
        <v>37.890518999999998</v>
      </c>
      <c r="AT21">
        <v>20.000005000000002</v>
      </c>
      <c r="AU21">
        <v>0</v>
      </c>
      <c r="AV21">
        <v>0</v>
      </c>
      <c r="AW21">
        <v>82.394164000000004</v>
      </c>
      <c r="AX21">
        <v>0</v>
      </c>
      <c r="AY21">
        <v>5.5604339999999999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3138.8837019999983</v>
      </c>
    </row>
    <row r="22" spans="1:117">
      <c r="A22" t="s">
        <v>64</v>
      </c>
      <c r="B22">
        <v>0</v>
      </c>
      <c r="C22">
        <v>0</v>
      </c>
      <c r="D22">
        <v>48.878287999999998</v>
      </c>
      <c r="E22">
        <v>0</v>
      </c>
      <c r="F22">
        <v>0</v>
      </c>
      <c r="G22">
        <v>0</v>
      </c>
      <c r="H22">
        <v>0</v>
      </c>
      <c r="I22">
        <v>0</v>
      </c>
      <c r="J22">
        <v>105.91198799999999</v>
      </c>
      <c r="K22">
        <v>688.71594700000003</v>
      </c>
      <c r="L22">
        <v>321.62270000000001</v>
      </c>
      <c r="M22">
        <v>94.455943000000005</v>
      </c>
      <c r="N22">
        <v>121.484996</v>
      </c>
      <c r="O22">
        <v>127.380717</v>
      </c>
      <c r="P22">
        <v>144.58895000000001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345.375</v>
      </c>
      <c r="V22">
        <v>16.68</v>
      </c>
      <c r="W22">
        <v>32.170999999999999</v>
      </c>
      <c r="X22">
        <v>141.61500000000001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19.597823000000002</v>
      </c>
      <c r="AG22">
        <v>47.930512</v>
      </c>
      <c r="AH22">
        <v>179.96245400000001</v>
      </c>
      <c r="AI22">
        <v>19.071838</v>
      </c>
      <c r="AJ22">
        <v>0</v>
      </c>
      <c r="AK22">
        <v>68.830275</v>
      </c>
      <c r="AL22">
        <v>53.451999999999998</v>
      </c>
      <c r="AM22">
        <v>12.685976</v>
      </c>
      <c r="AN22">
        <v>1.2128190000000001</v>
      </c>
      <c r="AO22">
        <v>0</v>
      </c>
      <c r="AP22">
        <v>6.2769000000000004</v>
      </c>
      <c r="AQ22">
        <v>0</v>
      </c>
      <c r="AR22">
        <v>33.119999999999997</v>
      </c>
      <c r="AS22">
        <v>37.890518999999998</v>
      </c>
      <c r="AT22">
        <v>20.000008000000001</v>
      </c>
      <c r="AU22">
        <v>0</v>
      </c>
      <c r="AV22">
        <v>0</v>
      </c>
      <c r="AW22">
        <v>82.394164000000004</v>
      </c>
      <c r="AX22">
        <v>0</v>
      </c>
      <c r="AY22">
        <v>5.5604339999999999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3138.8837049999984</v>
      </c>
    </row>
    <row r="23" spans="1:117">
      <c r="A23" t="s">
        <v>65</v>
      </c>
      <c r="B23">
        <v>0</v>
      </c>
      <c r="C23">
        <v>0</v>
      </c>
      <c r="D23">
        <v>48.878287999999998</v>
      </c>
      <c r="E23">
        <v>0</v>
      </c>
      <c r="F23">
        <v>0</v>
      </c>
      <c r="G23">
        <v>0</v>
      </c>
      <c r="H23">
        <v>0</v>
      </c>
      <c r="I23">
        <v>0</v>
      </c>
      <c r="J23">
        <v>105.91198799999999</v>
      </c>
      <c r="K23">
        <v>688.71594700000003</v>
      </c>
      <c r="L23">
        <v>321.62270000000001</v>
      </c>
      <c r="M23">
        <v>94.455943000000005</v>
      </c>
      <c r="N23">
        <v>121.484996</v>
      </c>
      <c r="O23">
        <v>127.380717</v>
      </c>
      <c r="P23">
        <v>144.58895000000001</v>
      </c>
      <c r="Q23">
        <v>22.630299000000001</v>
      </c>
      <c r="R23">
        <v>43.606625000000001</v>
      </c>
      <c r="S23">
        <v>27.638981000000001</v>
      </c>
      <c r="T23">
        <v>3.0945860000000001</v>
      </c>
      <c r="U23">
        <v>345.375</v>
      </c>
      <c r="V23">
        <v>16.68</v>
      </c>
      <c r="W23">
        <v>32.170999999999999</v>
      </c>
      <c r="X23">
        <v>141.61500000000001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9.7989119999999996</v>
      </c>
      <c r="AG23">
        <v>47.930512</v>
      </c>
      <c r="AH23">
        <v>179.96245400000001</v>
      </c>
      <c r="AI23">
        <v>19.071838</v>
      </c>
      <c r="AJ23">
        <v>0</v>
      </c>
      <c r="AK23">
        <v>68.830275</v>
      </c>
      <c r="AL23">
        <v>53.451999999999998</v>
      </c>
      <c r="AM23">
        <v>12.685976</v>
      </c>
      <c r="AN23">
        <v>1.2128190000000001</v>
      </c>
      <c r="AO23">
        <v>0</v>
      </c>
      <c r="AP23">
        <v>6.2769000000000004</v>
      </c>
      <c r="AQ23">
        <v>0</v>
      </c>
      <c r="AR23">
        <v>33.119999999999997</v>
      </c>
      <c r="AS23">
        <v>37.890518999999998</v>
      </c>
      <c r="AT23">
        <v>20.000001000000001</v>
      </c>
      <c r="AU23">
        <v>0</v>
      </c>
      <c r="AV23">
        <v>0</v>
      </c>
      <c r="AW23">
        <v>82.394164000000004</v>
      </c>
      <c r="AX23">
        <v>0</v>
      </c>
      <c r="AY23">
        <v>5.5604339999999999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3134.3055869999976</v>
      </c>
    </row>
    <row r="24" spans="1:117">
      <c r="A24" t="s">
        <v>66</v>
      </c>
      <c r="B24">
        <v>0</v>
      </c>
      <c r="C24">
        <v>0</v>
      </c>
      <c r="D24">
        <v>48.878287999999998</v>
      </c>
      <c r="E24">
        <v>0</v>
      </c>
      <c r="F24">
        <v>0</v>
      </c>
      <c r="G24">
        <v>0</v>
      </c>
      <c r="H24">
        <v>0</v>
      </c>
      <c r="I24">
        <v>0</v>
      </c>
      <c r="J24">
        <v>105.91198799999999</v>
      </c>
      <c r="K24">
        <v>688.71594700000003</v>
      </c>
      <c r="L24">
        <v>321.62270000000001</v>
      </c>
      <c r="M24">
        <v>94.455943000000005</v>
      </c>
      <c r="N24">
        <v>121.484996</v>
      </c>
      <c r="O24">
        <v>127.380717</v>
      </c>
      <c r="P24">
        <v>144.58895000000001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345.375</v>
      </c>
      <c r="V24">
        <v>16.68</v>
      </c>
      <c r="W24">
        <v>32.170999999999999</v>
      </c>
      <c r="X24">
        <v>141.61500000000001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9.7989119999999996</v>
      </c>
      <c r="AG24">
        <v>47.930512</v>
      </c>
      <c r="AH24">
        <v>179.96245400000001</v>
      </c>
      <c r="AI24">
        <v>19.071838</v>
      </c>
      <c r="AJ24">
        <v>0</v>
      </c>
      <c r="AK24">
        <v>68.830275</v>
      </c>
      <c r="AL24">
        <v>53.451999999999998</v>
      </c>
      <c r="AM24">
        <v>12.685976</v>
      </c>
      <c r="AN24">
        <v>1.2128190000000001</v>
      </c>
      <c r="AO24">
        <v>0</v>
      </c>
      <c r="AP24">
        <v>6.2769000000000004</v>
      </c>
      <c r="AQ24">
        <v>0</v>
      </c>
      <c r="AR24">
        <v>33.119999999999997</v>
      </c>
      <c r="AS24">
        <v>37.890518999999998</v>
      </c>
      <c r="AT24">
        <v>20.000001000000001</v>
      </c>
      <c r="AU24">
        <v>0</v>
      </c>
      <c r="AV24">
        <v>0</v>
      </c>
      <c r="AW24">
        <v>82.394164000000004</v>
      </c>
      <c r="AX24">
        <v>0</v>
      </c>
      <c r="AY24">
        <v>5.5604339999999999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3135.6055869999977</v>
      </c>
    </row>
    <row r="25" spans="1:117">
      <c r="A25" t="s">
        <v>67</v>
      </c>
      <c r="B25">
        <v>0</v>
      </c>
      <c r="C25">
        <v>0</v>
      </c>
      <c r="D25">
        <v>48.878287999999998</v>
      </c>
      <c r="E25">
        <v>0</v>
      </c>
      <c r="F25">
        <v>0</v>
      </c>
      <c r="G25">
        <v>0</v>
      </c>
      <c r="H25">
        <v>0</v>
      </c>
      <c r="I25">
        <v>0</v>
      </c>
      <c r="J25">
        <v>105.91198799999999</v>
      </c>
      <c r="K25">
        <v>688.71594700000003</v>
      </c>
      <c r="L25">
        <v>321.62270000000001</v>
      </c>
      <c r="M25">
        <v>94.455943000000005</v>
      </c>
      <c r="N25">
        <v>121.484996</v>
      </c>
      <c r="O25">
        <v>127.380717</v>
      </c>
      <c r="P25">
        <v>144.58895000000001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345.375</v>
      </c>
      <c r="V25">
        <v>16.68</v>
      </c>
      <c r="W25">
        <v>32.170999999999999</v>
      </c>
      <c r="X25">
        <v>141.61500000000001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9.7989119999999996</v>
      </c>
      <c r="AG25">
        <v>47.930512</v>
      </c>
      <c r="AH25">
        <v>179.96245400000001</v>
      </c>
      <c r="AI25">
        <v>4.2720909999999996</v>
      </c>
      <c r="AJ25">
        <v>0</v>
      </c>
      <c r="AK25">
        <v>68.830275</v>
      </c>
      <c r="AL25">
        <v>53.451999999999998</v>
      </c>
      <c r="AM25">
        <v>12.685976</v>
      </c>
      <c r="AN25">
        <v>1.2128190000000001</v>
      </c>
      <c r="AO25">
        <v>0</v>
      </c>
      <c r="AP25">
        <v>6.2769000000000004</v>
      </c>
      <c r="AQ25">
        <v>0</v>
      </c>
      <c r="AR25">
        <v>33.119999999999997</v>
      </c>
      <c r="AS25">
        <v>37.890518999999998</v>
      </c>
      <c r="AT25">
        <v>20.000004000000001</v>
      </c>
      <c r="AU25">
        <v>0</v>
      </c>
      <c r="AV25">
        <v>0</v>
      </c>
      <c r="AW25">
        <v>82.394164000000004</v>
      </c>
      <c r="AX25">
        <v>0</v>
      </c>
      <c r="AY25">
        <v>5.5604339999999999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3120.8058429999978</v>
      </c>
    </row>
    <row r="26" spans="1:117">
      <c r="A26" t="s">
        <v>68</v>
      </c>
      <c r="B26">
        <v>0</v>
      </c>
      <c r="C26">
        <v>0</v>
      </c>
      <c r="D26">
        <v>48.878287999999998</v>
      </c>
      <c r="E26">
        <v>0</v>
      </c>
      <c r="F26">
        <v>0</v>
      </c>
      <c r="G26">
        <v>0</v>
      </c>
      <c r="H26">
        <v>0</v>
      </c>
      <c r="I26">
        <v>0</v>
      </c>
      <c r="J26">
        <v>105.91198799999999</v>
      </c>
      <c r="K26">
        <v>688.71594700000003</v>
      </c>
      <c r="L26">
        <v>321.62270000000001</v>
      </c>
      <c r="M26">
        <v>94.455943000000005</v>
      </c>
      <c r="N26">
        <v>121.484996</v>
      </c>
      <c r="O26">
        <v>127.380717</v>
      </c>
      <c r="P26">
        <v>144.58895000000001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345.375</v>
      </c>
      <c r="V26">
        <v>16.68</v>
      </c>
      <c r="W26">
        <v>32.170999999999999</v>
      </c>
      <c r="X26">
        <v>141.61500000000001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9.7989119999999996</v>
      </c>
      <c r="AG26">
        <v>47.930512</v>
      </c>
      <c r="AH26">
        <v>179.96245400000001</v>
      </c>
      <c r="AI26">
        <v>19.071838</v>
      </c>
      <c r="AJ26">
        <v>0</v>
      </c>
      <c r="AK26">
        <v>68.830275</v>
      </c>
      <c r="AL26">
        <v>53.451999999999998</v>
      </c>
      <c r="AM26">
        <v>12.685976</v>
      </c>
      <c r="AN26">
        <v>1.2128190000000001</v>
      </c>
      <c r="AO26">
        <v>0</v>
      </c>
      <c r="AP26">
        <v>6.2769000000000004</v>
      </c>
      <c r="AQ26">
        <v>0</v>
      </c>
      <c r="AR26">
        <v>33.119999999999997</v>
      </c>
      <c r="AS26">
        <v>37.890518999999998</v>
      </c>
      <c r="AT26">
        <v>20.000001000000001</v>
      </c>
      <c r="AU26">
        <v>0</v>
      </c>
      <c r="AV26">
        <v>0</v>
      </c>
      <c r="AW26">
        <v>82.394164000000004</v>
      </c>
      <c r="AX26">
        <v>0</v>
      </c>
      <c r="AY26">
        <v>5.5604339999999999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3135.6055869999977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0</v>
      </c>
      <c r="H27">
        <v>0</v>
      </c>
      <c r="I27">
        <v>0</v>
      </c>
      <c r="J27">
        <v>104.554142</v>
      </c>
      <c r="K27">
        <v>688.71594700000003</v>
      </c>
      <c r="L27">
        <v>321.62270000000001</v>
      </c>
      <c r="M27">
        <v>94.455943000000005</v>
      </c>
      <c r="N27">
        <v>121.484996</v>
      </c>
      <c r="O27">
        <v>127.380717</v>
      </c>
      <c r="P27">
        <v>144.58895000000001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345.375</v>
      </c>
      <c r="V27">
        <v>16.68</v>
      </c>
      <c r="W27">
        <v>32.170999999999999</v>
      </c>
      <c r="X27">
        <v>141.61500000000001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9.7989119999999996</v>
      </c>
      <c r="AG27">
        <v>47.930512</v>
      </c>
      <c r="AH27">
        <v>179.96245400000001</v>
      </c>
      <c r="AI27">
        <v>22.886205</v>
      </c>
      <c r="AJ27">
        <v>0</v>
      </c>
      <c r="AK27">
        <v>68.830275</v>
      </c>
      <c r="AL27">
        <v>53.451999999999998</v>
      </c>
      <c r="AM27">
        <v>12.685976</v>
      </c>
      <c r="AN27">
        <v>1.2128190000000001</v>
      </c>
      <c r="AO27">
        <v>0</v>
      </c>
      <c r="AP27">
        <v>6.2769000000000004</v>
      </c>
      <c r="AQ27">
        <v>0</v>
      </c>
      <c r="AR27">
        <v>33.119999999999997</v>
      </c>
      <c r="AS27">
        <v>37.890518999999998</v>
      </c>
      <c r="AT27">
        <v>20.000001999999999</v>
      </c>
      <c r="AU27">
        <v>0</v>
      </c>
      <c r="AV27">
        <v>0</v>
      </c>
      <c r="AW27">
        <v>82.394164000000004</v>
      </c>
      <c r="AX27">
        <v>0</v>
      </c>
      <c r="AY27">
        <v>5.5604339999999999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3138.0621079999978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0</v>
      </c>
      <c r="H28">
        <v>0</v>
      </c>
      <c r="I28">
        <v>0</v>
      </c>
      <c r="J28">
        <v>104.554142</v>
      </c>
      <c r="K28">
        <v>688.71594700000003</v>
      </c>
      <c r="L28">
        <v>321.62270000000001</v>
      </c>
      <c r="M28">
        <v>94.455943000000005</v>
      </c>
      <c r="N28">
        <v>121.484996</v>
      </c>
      <c r="O28">
        <v>127.380717</v>
      </c>
      <c r="P28">
        <v>144.58895000000001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345.375</v>
      </c>
      <c r="V28">
        <v>16.68</v>
      </c>
      <c r="W28">
        <v>32.170999999999999</v>
      </c>
      <c r="X28">
        <v>141.61500000000001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9.7989119999999996</v>
      </c>
      <c r="AG28">
        <v>47.930512</v>
      </c>
      <c r="AH28">
        <v>179.96245400000001</v>
      </c>
      <c r="AI28">
        <v>27.463446000000001</v>
      </c>
      <c r="AJ28">
        <v>0</v>
      </c>
      <c r="AK28">
        <v>68.830275</v>
      </c>
      <c r="AL28">
        <v>53.451999999999998</v>
      </c>
      <c r="AM28">
        <v>12.685976</v>
      </c>
      <c r="AN28">
        <v>1.2128190000000001</v>
      </c>
      <c r="AO28">
        <v>0</v>
      </c>
      <c r="AP28">
        <v>6.2769000000000004</v>
      </c>
      <c r="AQ28">
        <v>0</v>
      </c>
      <c r="AR28">
        <v>33.119999999999997</v>
      </c>
      <c r="AS28">
        <v>37.890518999999998</v>
      </c>
      <c r="AT28">
        <v>20.000001999999999</v>
      </c>
      <c r="AU28">
        <v>0</v>
      </c>
      <c r="AV28">
        <v>0</v>
      </c>
      <c r="AW28">
        <v>82.394164000000004</v>
      </c>
      <c r="AX28">
        <v>0</v>
      </c>
      <c r="AY28">
        <v>5.5604339999999999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3142.6393489999987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0</v>
      </c>
      <c r="H29">
        <v>0</v>
      </c>
      <c r="I29">
        <v>0</v>
      </c>
      <c r="J29">
        <v>104.554142</v>
      </c>
      <c r="K29">
        <v>688.71594700000003</v>
      </c>
      <c r="L29">
        <v>321.62270000000001</v>
      </c>
      <c r="M29">
        <v>94.455943000000005</v>
      </c>
      <c r="N29">
        <v>121.484996</v>
      </c>
      <c r="O29">
        <v>127.380717</v>
      </c>
      <c r="P29">
        <v>144.58895000000001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345.375</v>
      </c>
      <c r="V29">
        <v>16.68</v>
      </c>
      <c r="W29">
        <v>32.170999999999999</v>
      </c>
      <c r="X29">
        <v>141.61500000000001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9.7989119999999996</v>
      </c>
      <c r="AG29">
        <v>47.930512</v>
      </c>
      <c r="AH29">
        <v>179.96245400000001</v>
      </c>
      <c r="AI29">
        <v>78.386778000000007</v>
      </c>
      <c r="AJ29">
        <v>0</v>
      </c>
      <c r="AK29">
        <v>68.830275</v>
      </c>
      <c r="AL29">
        <v>53.451999999999998</v>
      </c>
      <c r="AM29">
        <v>12.685976</v>
      </c>
      <c r="AN29">
        <v>1.2128190000000001</v>
      </c>
      <c r="AO29">
        <v>0</v>
      </c>
      <c r="AP29">
        <v>6.2769000000000004</v>
      </c>
      <c r="AQ29">
        <v>0</v>
      </c>
      <c r="AR29">
        <v>33.119999999999997</v>
      </c>
      <c r="AS29">
        <v>37.890518999999998</v>
      </c>
      <c r="AT29">
        <v>20.000001999999999</v>
      </c>
      <c r="AU29">
        <v>0</v>
      </c>
      <c r="AV29">
        <v>0</v>
      </c>
      <c r="AW29">
        <v>82.394164000000004</v>
      </c>
      <c r="AX29">
        <v>0</v>
      </c>
      <c r="AY29">
        <v>5.5604339999999999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3193.5626809999981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0</v>
      </c>
      <c r="H30">
        <v>0</v>
      </c>
      <c r="I30">
        <v>0</v>
      </c>
      <c r="J30">
        <v>104.554142</v>
      </c>
      <c r="K30">
        <v>688.71594700000003</v>
      </c>
      <c r="L30">
        <v>321.62270000000001</v>
      </c>
      <c r="M30">
        <v>94.455943000000005</v>
      </c>
      <c r="N30">
        <v>121.484996</v>
      </c>
      <c r="O30">
        <v>127.380717</v>
      </c>
      <c r="P30">
        <v>144.58895000000001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345.375</v>
      </c>
      <c r="V30">
        <v>16.68</v>
      </c>
      <c r="W30">
        <v>32.170999999999999</v>
      </c>
      <c r="X30">
        <v>141.61500000000001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9.7989119999999996</v>
      </c>
      <c r="AG30">
        <v>47.930512</v>
      </c>
      <c r="AH30">
        <v>179.96245400000001</v>
      </c>
      <c r="AI30">
        <v>78.386778000000007</v>
      </c>
      <c r="AJ30">
        <v>0</v>
      </c>
      <c r="AK30">
        <v>68.830275</v>
      </c>
      <c r="AL30">
        <v>53.451999999999998</v>
      </c>
      <c r="AM30">
        <v>12.685976</v>
      </c>
      <c r="AN30">
        <v>1.2128190000000001</v>
      </c>
      <c r="AO30">
        <v>0</v>
      </c>
      <c r="AP30">
        <v>6.2769000000000004</v>
      </c>
      <c r="AQ30">
        <v>0</v>
      </c>
      <c r="AR30">
        <v>33.119999999999997</v>
      </c>
      <c r="AS30">
        <v>37.890518999999998</v>
      </c>
      <c r="AT30">
        <v>20.000001999999999</v>
      </c>
      <c r="AU30">
        <v>0</v>
      </c>
      <c r="AV30">
        <v>0</v>
      </c>
      <c r="AW30">
        <v>82.394164000000004</v>
      </c>
      <c r="AX30">
        <v>0</v>
      </c>
      <c r="AY30">
        <v>5.5604339999999999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3193.5626809999981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0</v>
      </c>
      <c r="H31">
        <v>0</v>
      </c>
      <c r="I31">
        <v>0</v>
      </c>
      <c r="J31">
        <v>103.196296</v>
      </c>
      <c r="K31">
        <v>688.71594700000003</v>
      </c>
      <c r="L31">
        <v>321.62270000000001</v>
      </c>
      <c r="M31">
        <v>94.455943000000005</v>
      </c>
      <c r="N31">
        <v>121.484996</v>
      </c>
      <c r="O31">
        <v>127.380717</v>
      </c>
      <c r="P31">
        <v>144.58895000000001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345.375</v>
      </c>
      <c r="V31">
        <v>16.68</v>
      </c>
      <c r="W31">
        <v>32.170999999999999</v>
      </c>
      <c r="X31">
        <v>141.61500000000001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9.7989119999999996</v>
      </c>
      <c r="AG31">
        <v>47.930512</v>
      </c>
      <c r="AH31">
        <v>179.96245400000001</v>
      </c>
      <c r="AI31">
        <v>78.386778000000007</v>
      </c>
      <c r="AJ31">
        <v>0</v>
      </c>
      <c r="AK31">
        <v>68.830275</v>
      </c>
      <c r="AL31">
        <v>53.451999999999998</v>
      </c>
      <c r="AM31">
        <v>12.685976</v>
      </c>
      <c r="AN31">
        <v>1.2128190000000001</v>
      </c>
      <c r="AO31">
        <v>0</v>
      </c>
      <c r="AP31">
        <v>6.2769000000000004</v>
      </c>
      <c r="AQ31">
        <v>0</v>
      </c>
      <c r="AR31">
        <v>33.119999999999997</v>
      </c>
      <c r="AS31">
        <v>37.890518999999998</v>
      </c>
      <c r="AT31">
        <v>20.000001999999999</v>
      </c>
      <c r="AU31">
        <v>0</v>
      </c>
      <c r="AV31">
        <v>0</v>
      </c>
      <c r="AW31">
        <v>82.394164000000004</v>
      </c>
      <c r="AX31">
        <v>0</v>
      </c>
      <c r="AY31">
        <v>5.5604339999999999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3192.2048349999982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0</v>
      </c>
      <c r="H32">
        <v>0</v>
      </c>
      <c r="I32">
        <v>0</v>
      </c>
      <c r="J32">
        <v>103.196296</v>
      </c>
      <c r="K32">
        <v>688.71594700000003</v>
      </c>
      <c r="L32">
        <v>321.62270000000001</v>
      </c>
      <c r="M32">
        <v>94.455943000000005</v>
      </c>
      <c r="N32">
        <v>121.484996</v>
      </c>
      <c r="O32">
        <v>127.380717</v>
      </c>
      <c r="P32">
        <v>144.58895000000001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345.375</v>
      </c>
      <c r="V32">
        <v>16.68</v>
      </c>
      <c r="W32">
        <v>32.170999999999999</v>
      </c>
      <c r="X32">
        <v>141.61500000000001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9.7989119999999996</v>
      </c>
      <c r="AG32">
        <v>47.930512</v>
      </c>
      <c r="AH32">
        <v>179.96245400000001</v>
      </c>
      <c r="AI32">
        <v>78.386778000000007</v>
      </c>
      <c r="AJ32">
        <v>0</v>
      </c>
      <c r="AK32">
        <v>68.830275</v>
      </c>
      <c r="AL32">
        <v>53.451999999999998</v>
      </c>
      <c r="AM32">
        <v>12.685976</v>
      </c>
      <c r="AN32">
        <v>1.2128190000000001</v>
      </c>
      <c r="AO32">
        <v>0</v>
      </c>
      <c r="AP32">
        <v>6.2769000000000004</v>
      </c>
      <c r="AQ32">
        <v>0</v>
      </c>
      <c r="AR32">
        <v>33.119999999999997</v>
      </c>
      <c r="AS32">
        <v>37.890518999999998</v>
      </c>
      <c r="AT32">
        <v>20.000001999999999</v>
      </c>
      <c r="AU32">
        <v>0</v>
      </c>
      <c r="AV32">
        <v>0</v>
      </c>
      <c r="AW32">
        <v>82.394164000000004</v>
      </c>
      <c r="AX32">
        <v>0</v>
      </c>
      <c r="AY32">
        <v>5.5604339999999999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3192.2048349999982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0</v>
      </c>
      <c r="H33">
        <v>0</v>
      </c>
      <c r="I33">
        <v>0</v>
      </c>
      <c r="J33">
        <v>103.196296</v>
      </c>
      <c r="K33">
        <v>688.71594700000003</v>
      </c>
      <c r="L33">
        <v>321.62270000000001</v>
      </c>
      <c r="M33">
        <v>94.455943000000005</v>
      </c>
      <c r="N33">
        <v>121.484996</v>
      </c>
      <c r="O33">
        <v>127.380717</v>
      </c>
      <c r="P33">
        <v>144.58895000000001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345.375</v>
      </c>
      <c r="V33">
        <v>16.68</v>
      </c>
      <c r="W33">
        <v>32.170999999999999</v>
      </c>
      <c r="X33">
        <v>141.61500000000001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9.7989119999999996</v>
      </c>
      <c r="AG33">
        <v>47.930512</v>
      </c>
      <c r="AH33">
        <v>179.96245400000001</v>
      </c>
      <c r="AI33">
        <v>78.386778000000007</v>
      </c>
      <c r="AJ33">
        <v>0</v>
      </c>
      <c r="AK33">
        <v>68.830275</v>
      </c>
      <c r="AL33">
        <v>53.451999999999998</v>
      </c>
      <c r="AM33">
        <v>12.685976</v>
      </c>
      <c r="AN33">
        <v>1.2128190000000001</v>
      </c>
      <c r="AO33">
        <v>0</v>
      </c>
      <c r="AP33">
        <v>3.0743999999999998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0</v>
      </c>
      <c r="AW33">
        <v>82.394164000000004</v>
      </c>
      <c r="AX33">
        <v>0</v>
      </c>
      <c r="AY33">
        <v>5.5604339999999999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3189.0041329999981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0</v>
      </c>
      <c r="H34">
        <v>0</v>
      </c>
      <c r="I34">
        <v>0</v>
      </c>
      <c r="J34">
        <v>103.196296</v>
      </c>
      <c r="K34">
        <v>688.71594700000003</v>
      </c>
      <c r="L34">
        <v>321.62270000000001</v>
      </c>
      <c r="M34">
        <v>94.455943000000005</v>
      </c>
      <c r="N34">
        <v>121.484996</v>
      </c>
      <c r="O34">
        <v>127.380717</v>
      </c>
      <c r="P34">
        <v>144.58895000000001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345.375</v>
      </c>
      <c r="V34">
        <v>16.68</v>
      </c>
      <c r="W34">
        <v>32.170999999999999</v>
      </c>
      <c r="X34">
        <v>141.61500000000001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9.7989119999999996</v>
      </c>
      <c r="AG34">
        <v>47.930512</v>
      </c>
      <c r="AH34">
        <v>179.96245400000001</v>
      </c>
      <c r="AI34">
        <v>78.386778000000007</v>
      </c>
      <c r="AJ34">
        <v>0</v>
      </c>
      <c r="AK34">
        <v>68.830275</v>
      </c>
      <c r="AL34">
        <v>53.451999999999998</v>
      </c>
      <c r="AM34">
        <v>12.685976</v>
      </c>
      <c r="AN34">
        <v>1.2128190000000001</v>
      </c>
      <c r="AO34">
        <v>0</v>
      </c>
      <c r="AP34">
        <v>3.0743999999999998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0</v>
      </c>
      <c r="AW34">
        <v>81.591623999999996</v>
      </c>
      <c r="AX34">
        <v>0</v>
      </c>
      <c r="AY34">
        <v>5.5604339999999999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3188.2015929999984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0</v>
      </c>
      <c r="H35">
        <v>0</v>
      </c>
      <c r="I35">
        <v>0</v>
      </c>
      <c r="J35">
        <v>103.196296</v>
      </c>
      <c r="K35">
        <v>613.71594700000003</v>
      </c>
      <c r="L35">
        <v>321.62270000000001</v>
      </c>
      <c r="M35">
        <v>94.455943000000005</v>
      </c>
      <c r="N35">
        <v>121.484996</v>
      </c>
      <c r="O35">
        <v>127.380717</v>
      </c>
      <c r="P35">
        <v>144.98894999999999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345.375</v>
      </c>
      <c r="V35">
        <v>16.68</v>
      </c>
      <c r="W35">
        <v>32.170999999999999</v>
      </c>
      <c r="X35">
        <v>141.61500000000001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9.7989119999999996</v>
      </c>
      <c r="AG35">
        <v>47.930512</v>
      </c>
      <c r="AH35">
        <v>179.96245400000001</v>
      </c>
      <c r="AI35">
        <v>22.886205</v>
      </c>
      <c r="AJ35">
        <v>0</v>
      </c>
      <c r="AK35">
        <v>68.830275</v>
      </c>
      <c r="AL35">
        <v>53.451999999999998</v>
      </c>
      <c r="AM35">
        <v>12.685976</v>
      </c>
      <c r="AN35">
        <v>1.2128190000000001</v>
      </c>
      <c r="AO35">
        <v>0</v>
      </c>
      <c r="AP35">
        <v>3.0743999999999998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81.591623999999996</v>
      </c>
      <c r="AX35">
        <v>0</v>
      </c>
      <c r="AY35">
        <v>5.5604339999999999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3050.9285099999993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0</v>
      </c>
      <c r="H36">
        <v>0</v>
      </c>
      <c r="I36">
        <v>0</v>
      </c>
      <c r="J36">
        <v>103.196296</v>
      </c>
      <c r="K36">
        <v>613.71594700000003</v>
      </c>
      <c r="L36">
        <v>321.62270000000001</v>
      </c>
      <c r="M36">
        <v>94.455943000000005</v>
      </c>
      <c r="N36">
        <v>121.484996</v>
      </c>
      <c r="O36">
        <v>127.380717</v>
      </c>
      <c r="P36">
        <v>144.98894999999999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345.375</v>
      </c>
      <c r="V36">
        <v>16.68</v>
      </c>
      <c r="W36">
        <v>32.170999999999999</v>
      </c>
      <c r="X36">
        <v>141.61500000000001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9.7989119999999996</v>
      </c>
      <c r="AG36">
        <v>47.930512</v>
      </c>
      <c r="AH36">
        <v>179.96245400000001</v>
      </c>
      <c r="AI36">
        <v>22.886205</v>
      </c>
      <c r="AJ36">
        <v>0</v>
      </c>
      <c r="AK36">
        <v>68.830275</v>
      </c>
      <c r="AL36">
        <v>53.451999999999998</v>
      </c>
      <c r="AM36">
        <v>12.685976</v>
      </c>
      <c r="AN36">
        <v>1.2128190000000001</v>
      </c>
      <c r="AO36">
        <v>0</v>
      </c>
      <c r="AP36">
        <v>3.0743999999999998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81.591623999999996</v>
      </c>
      <c r="AX36">
        <v>0</v>
      </c>
      <c r="AY36">
        <v>5.5604339999999999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3050.9285099999993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0</v>
      </c>
      <c r="H37">
        <v>0</v>
      </c>
      <c r="I37">
        <v>0</v>
      </c>
      <c r="J37">
        <v>103.196296</v>
      </c>
      <c r="K37">
        <v>613.71594700000003</v>
      </c>
      <c r="L37">
        <v>321.62270000000001</v>
      </c>
      <c r="M37">
        <v>94.455943000000005</v>
      </c>
      <c r="N37">
        <v>121.484996</v>
      </c>
      <c r="O37">
        <v>127.380717</v>
      </c>
      <c r="P37">
        <v>144.98894999999999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345.375</v>
      </c>
      <c r="V37">
        <v>16.68</v>
      </c>
      <c r="W37">
        <v>32.170999999999999</v>
      </c>
      <c r="X37">
        <v>141.61500000000001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9.7989119999999996</v>
      </c>
      <c r="AG37">
        <v>47.930512</v>
      </c>
      <c r="AH37">
        <v>179.96245400000001</v>
      </c>
      <c r="AI37">
        <v>22.886205</v>
      </c>
      <c r="AJ37">
        <v>0</v>
      </c>
      <c r="AK37">
        <v>68.830275</v>
      </c>
      <c r="AL37">
        <v>53.451999999999998</v>
      </c>
      <c r="AM37">
        <v>12.685976</v>
      </c>
      <c r="AN37">
        <v>1.2128190000000001</v>
      </c>
      <c r="AO37">
        <v>0</v>
      </c>
      <c r="AP37">
        <v>3.0743999999999998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81.591623999999996</v>
      </c>
      <c r="AX37">
        <v>0</v>
      </c>
      <c r="AY37">
        <v>5.5604339999999999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3050.9285099999993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0</v>
      </c>
      <c r="H38">
        <v>0</v>
      </c>
      <c r="I38">
        <v>0</v>
      </c>
      <c r="J38">
        <v>103.196296</v>
      </c>
      <c r="K38">
        <v>613.71594700000003</v>
      </c>
      <c r="L38">
        <v>321.62270000000001</v>
      </c>
      <c r="M38">
        <v>94.455943000000005</v>
      </c>
      <c r="N38">
        <v>121.484996</v>
      </c>
      <c r="O38">
        <v>127.380717</v>
      </c>
      <c r="P38">
        <v>144.98894999999999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345.375</v>
      </c>
      <c r="V38">
        <v>16.68</v>
      </c>
      <c r="W38">
        <v>32.170999999999999</v>
      </c>
      <c r="X38">
        <v>141.61500000000001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9.7989119999999996</v>
      </c>
      <c r="AG38">
        <v>47.930512</v>
      </c>
      <c r="AH38">
        <v>179.96245400000001</v>
      </c>
      <c r="AI38">
        <v>22.886205</v>
      </c>
      <c r="AJ38">
        <v>0</v>
      </c>
      <c r="AK38">
        <v>68.830275</v>
      </c>
      <c r="AL38">
        <v>53.451999999999998</v>
      </c>
      <c r="AM38">
        <v>12.685976</v>
      </c>
      <c r="AN38">
        <v>1.2128190000000001</v>
      </c>
      <c r="AO38">
        <v>0</v>
      </c>
      <c r="AP38">
        <v>3.0743999999999998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0</v>
      </c>
      <c r="AW38">
        <v>81.591623999999996</v>
      </c>
      <c r="AX38">
        <v>0</v>
      </c>
      <c r="AY38">
        <v>5.5604339999999999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3056.4485099999993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0</v>
      </c>
      <c r="H39">
        <v>0</v>
      </c>
      <c r="I39">
        <v>0</v>
      </c>
      <c r="J39">
        <v>101.83844999999999</v>
      </c>
      <c r="K39">
        <v>613.71594700000003</v>
      </c>
      <c r="L39">
        <v>321.62270000000001</v>
      </c>
      <c r="M39">
        <v>94.455943000000005</v>
      </c>
      <c r="N39">
        <v>121.484996</v>
      </c>
      <c r="O39">
        <v>127.380717</v>
      </c>
      <c r="P39">
        <v>144.98894999999999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345.375</v>
      </c>
      <c r="V39">
        <v>16.68</v>
      </c>
      <c r="W39">
        <v>32.170999999999999</v>
      </c>
      <c r="X39">
        <v>141.61500000000001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9.7989119999999996</v>
      </c>
      <c r="AG39">
        <v>47.930512</v>
      </c>
      <c r="AH39">
        <v>179.96245400000001</v>
      </c>
      <c r="AI39">
        <v>19.071838</v>
      </c>
      <c r="AJ39">
        <v>0</v>
      </c>
      <c r="AK39">
        <v>68.830275</v>
      </c>
      <c r="AL39">
        <v>53.451999999999998</v>
      </c>
      <c r="AM39">
        <v>12.685976</v>
      </c>
      <c r="AN39">
        <v>1.2128190000000001</v>
      </c>
      <c r="AO39">
        <v>0</v>
      </c>
      <c r="AP39">
        <v>3.0743999999999998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0</v>
      </c>
      <c r="AW39">
        <v>80.254056000000006</v>
      </c>
      <c r="AX39">
        <v>0</v>
      </c>
      <c r="AY39">
        <v>5.5604339999999999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3049.9387289999995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0</v>
      </c>
      <c r="H40">
        <v>0</v>
      </c>
      <c r="I40">
        <v>0</v>
      </c>
      <c r="J40">
        <v>101.83844999999999</v>
      </c>
      <c r="K40">
        <v>613.71594700000003</v>
      </c>
      <c r="L40">
        <v>321.62270000000001</v>
      </c>
      <c r="M40">
        <v>94.455943000000005</v>
      </c>
      <c r="N40">
        <v>121.484996</v>
      </c>
      <c r="O40">
        <v>127.380717</v>
      </c>
      <c r="P40">
        <v>144.98894999999999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345.375</v>
      </c>
      <c r="V40">
        <v>16.68</v>
      </c>
      <c r="W40">
        <v>32.170999999999999</v>
      </c>
      <c r="X40">
        <v>141.61500000000001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9.7989119999999996</v>
      </c>
      <c r="AG40">
        <v>47.930512</v>
      </c>
      <c r="AH40">
        <v>179.96245400000001</v>
      </c>
      <c r="AI40">
        <v>19.071838</v>
      </c>
      <c r="AJ40">
        <v>0</v>
      </c>
      <c r="AK40">
        <v>68.830275</v>
      </c>
      <c r="AL40">
        <v>53.451999999999998</v>
      </c>
      <c r="AM40">
        <v>12.685976</v>
      </c>
      <c r="AN40">
        <v>1.2128190000000001</v>
      </c>
      <c r="AO40">
        <v>0</v>
      </c>
      <c r="AP40">
        <v>3.0743999999999998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0</v>
      </c>
      <c r="AW40">
        <v>80.254056000000006</v>
      </c>
      <c r="AX40">
        <v>0</v>
      </c>
      <c r="AY40">
        <v>5.5604339999999999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3049.9387289999995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0</v>
      </c>
      <c r="H41">
        <v>0</v>
      </c>
      <c r="I41">
        <v>0</v>
      </c>
      <c r="J41">
        <v>101.83844999999999</v>
      </c>
      <c r="K41">
        <v>613.71594700000003</v>
      </c>
      <c r="L41">
        <v>321.62270000000001</v>
      </c>
      <c r="M41">
        <v>96.655942999999994</v>
      </c>
      <c r="N41">
        <v>123.984996</v>
      </c>
      <c r="O41">
        <v>130.08071699999999</v>
      </c>
      <c r="P41">
        <v>149.18895000000001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345.375</v>
      </c>
      <c r="V41">
        <v>16.68</v>
      </c>
      <c r="W41">
        <v>32.170999999999999</v>
      </c>
      <c r="X41">
        <v>141.61500000000001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43.536136999999997</v>
      </c>
      <c r="AE41">
        <v>59.175403000000003</v>
      </c>
      <c r="AF41">
        <v>9.7989119999999996</v>
      </c>
      <c r="AG41">
        <v>47.930512</v>
      </c>
      <c r="AH41">
        <v>179.96245400000001</v>
      </c>
      <c r="AI41">
        <v>19.071838</v>
      </c>
      <c r="AJ41">
        <v>0</v>
      </c>
      <c r="AK41">
        <v>68.830275</v>
      </c>
      <c r="AL41">
        <v>53.451999999999998</v>
      </c>
      <c r="AM41">
        <v>12.685976</v>
      </c>
      <c r="AN41">
        <v>1.2128190000000001</v>
      </c>
      <c r="AO41">
        <v>0</v>
      </c>
      <c r="AP41">
        <v>10.119899999999999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80.254056000000006</v>
      </c>
      <c r="AX41">
        <v>0</v>
      </c>
      <c r="AY41">
        <v>5.5604339999999999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3063.0642290000001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0</v>
      </c>
      <c r="H42">
        <v>0</v>
      </c>
      <c r="I42">
        <v>0</v>
      </c>
      <c r="J42">
        <v>101.83844999999999</v>
      </c>
      <c r="K42">
        <v>613.71594700000003</v>
      </c>
      <c r="L42">
        <v>321.62270000000001</v>
      </c>
      <c r="M42">
        <v>96.655942999999994</v>
      </c>
      <c r="N42">
        <v>123.984996</v>
      </c>
      <c r="O42">
        <v>130.18071699999999</v>
      </c>
      <c r="P42">
        <v>149.28895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345.375</v>
      </c>
      <c r="V42">
        <v>16.68</v>
      </c>
      <c r="W42">
        <v>32.170999999999999</v>
      </c>
      <c r="X42">
        <v>141.61500000000001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43.536136999999997</v>
      </c>
      <c r="AE42">
        <v>59.175403000000003</v>
      </c>
      <c r="AF42">
        <v>9.7989119999999996</v>
      </c>
      <c r="AG42">
        <v>47.930512</v>
      </c>
      <c r="AH42">
        <v>179.96245400000001</v>
      </c>
      <c r="AI42">
        <v>19.071838</v>
      </c>
      <c r="AJ42">
        <v>0</v>
      </c>
      <c r="AK42">
        <v>68.830275</v>
      </c>
      <c r="AL42">
        <v>53.451999999999998</v>
      </c>
      <c r="AM42">
        <v>12.685976</v>
      </c>
      <c r="AN42">
        <v>1.2128190000000001</v>
      </c>
      <c r="AO42">
        <v>0</v>
      </c>
      <c r="AP42">
        <v>10.119899999999999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80.254056000000006</v>
      </c>
      <c r="AX42">
        <v>0</v>
      </c>
      <c r="AY42">
        <v>5.5604339999999999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3063.2642289999999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0</v>
      </c>
      <c r="H43">
        <v>0</v>
      </c>
      <c r="I43">
        <v>0</v>
      </c>
      <c r="J43">
        <v>101.83844999999999</v>
      </c>
      <c r="K43">
        <v>613.71594700000003</v>
      </c>
      <c r="L43">
        <v>321.62270000000001</v>
      </c>
      <c r="M43">
        <v>96.855942999999996</v>
      </c>
      <c r="N43">
        <v>124.084996</v>
      </c>
      <c r="O43">
        <v>130.28071700000001</v>
      </c>
      <c r="P43">
        <v>149.48894999999999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345.375</v>
      </c>
      <c r="V43">
        <v>16.68</v>
      </c>
      <c r="W43">
        <v>32.170999999999999</v>
      </c>
      <c r="X43">
        <v>141.61500000000001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47.930512</v>
      </c>
      <c r="AH43">
        <v>179.96245400000001</v>
      </c>
      <c r="AI43">
        <v>19.071838</v>
      </c>
      <c r="AJ43">
        <v>0</v>
      </c>
      <c r="AK43">
        <v>68.830275</v>
      </c>
      <c r="AL43">
        <v>52.29</v>
      </c>
      <c r="AM43">
        <v>12.685976</v>
      </c>
      <c r="AN43">
        <v>1.2128190000000001</v>
      </c>
      <c r="AO43">
        <v>0</v>
      </c>
      <c r="AP43">
        <v>10.119899999999999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0</v>
      </c>
      <c r="AW43">
        <v>80.254056000000006</v>
      </c>
      <c r="AX43">
        <v>0</v>
      </c>
      <c r="AY43">
        <v>5.5604339999999999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3058.4233169999998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0</v>
      </c>
      <c r="H44">
        <v>0</v>
      </c>
      <c r="I44">
        <v>0</v>
      </c>
      <c r="J44">
        <v>101.83844999999999</v>
      </c>
      <c r="K44">
        <v>613.71594700000003</v>
      </c>
      <c r="L44">
        <v>321.62270000000001</v>
      </c>
      <c r="M44">
        <v>96.855942999999996</v>
      </c>
      <c r="N44">
        <v>124.084996</v>
      </c>
      <c r="O44">
        <v>130.28071700000001</v>
      </c>
      <c r="P44">
        <v>149.48894999999999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345.375</v>
      </c>
      <c r="V44">
        <v>16.68</v>
      </c>
      <c r="W44">
        <v>32.170999999999999</v>
      </c>
      <c r="X44">
        <v>141.61500000000001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47.930512</v>
      </c>
      <c r="AH44">
        <v>179.96245400000001</v>
      </c>
      <c r="AI44">
        <v>19.071838</v>
      </c>
      <c r="AJ44">
        <v>0</v>
      </c>
      <c r="AK44">
        <v>68.830275</v>
      </c>
      <c r="AL44">
        <v>52.29</v>
      </c>
      <c r="AM44">
        <v>12.685976</v>
      </c>
      <c r="AN44">
        <v>1.2128190000000001</v>
      </c>
      <c r="AO44">
        <v>0</v>
      </c>
      <c r="AP44">
        <v>3.0743999999999998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0</v>
      </c>
      <c r="AW44">
        <v>80.254056000000006</v>
      </c>
      <c r="AX44">
        <v>0</v>
      </c>
      <c r="AY44">
        <v>5.5604339999999999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3051.3778169999996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0</v>
      </c>
      <c r="H45">
        <v>0</v>
      </c>
      <c r="I45">
        <v>0</v>
      </c>
      <c r="J45">
        <v>101.83844999999999</v>
      </c>
      <c r="K45">
        <v>613.71594700000003</v>
      </c>
      <c r="L45">
        <v>321.62270000000001</v>
      </c>
      <c r="M45">
        <v>96.855942999999996</v>
      </c>
      <c r="N45">
        <v>124.084996</v>
      </c>
      <c r="O45">
        <v>130.28071700000001</v>
      </c>
      <c r="P45">
        <v>149.48894999999999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345.375</v>
      </c>
      <c r="V45">
        <v>16.68</v>
      </c>
      <c r="W45">
        <v>32.170999999999999</v>
      </c>
      <c r="X45">
        <v>141.61500000000001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47.930512</v>
      </c>
      <c r="AH45">
        <v>179.96245400000001</v>
      </c>
      <c r="AI45">
        <v>19.071838</v>
      </c>
      <c r="AJ45">
        <v>0</v>
      </c>
      <c r="AK45">
        <v>68.830275</v>
      </c>
      <c r="AL45">
        <v>52.29</v>
      </c>
      <c r="AM45">
        <v>12.685976</v>
      </c>
      <c r="AN45">
        <v>1.2128190000000001</v>
      </c>
      <c r="AO45">
        <v>0</v>
      </c>
      <c r="AP45">
        <v>10.119899999999999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0</v>
      </c>
      <c r="AW45">
        <v>80.254056000000006</v>
      </c>
      <c r="AX45">
        <v>0</v>
      </c>
      <c r="AY45">
        <v>5.5604339999999999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3058.4233169999998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0</v>
      </c>
      <c r="H46">
        <v>0</v>
      </c>
      <c r="I46">
        <v>0</v>
      </c>
      <c r="J46">
        <v>101.83844999999999</v>
      </c>
      <c r="K46">
        <v>613.71594700000003</v>
      </c>
      <c r="L46">
        <v>321.62270000000001</v>
      </c>
      <c r="M46">
        <v>96.855942999999996</v>
      </c>
      <c r="N46">
        <v>124.084996</v>
      </c>
      <c r="O46">
        <v>130.28071700000001</v>
      </c>
      <c r="P46">
        <v>149.48894999999999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345.375</v>
      </c>
      <c r="V46">
        <v>16.68</v>
      </c>
      <c r="W46">
        <v>32.170999999999999</v>
      </c>
      <c r="X46">
        <v>141.61500000000001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47.930512</v>
      </c>
      <c r="AH46">
        <v>179.96245400000001</v>
      </c>
      <c r="AI46">
        <v>19.071838</v>
      </c>
      <c r="AJ46">
        <v>0</v>
      </c>
      <c r="AK46">
        <v>68.830275</v>
      </c>
      <c r="AL46">
        <v>52.29</v>
      </c>
      <c r="AM46">
        <v>12.685976</v>
      </c>
      <c r="AN46">
        <v>1.2128190000000001</v>
      </c>
      <c r="AO46">
        <v>0</v>
      </c>
      <c r="AP46">
        <v>10.119899999999999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80.254056000000006</v>
      </c>
      <c r="AX46">
        <v>0</v>
      </c>
      <c r="AY46">
        <v>5.5604339999999999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3052.9033169999998</v>
      </c>
    </row>
    <row r="47" spans="1:117">
      <c r="A47" t="s">
        <v>89</v>
      </c>
      <c r="B47">
        <v>0</v>
      </c>
      <c r="C47">
        <v>0</v>
      </c>
      <c r="D47">
        <v>48.226576000000001</v>
      </c>
      <c r="E47">
        <v>0</v>
      </c>
      <c r="F47">
        <v>0</v>
      </c>
      <c r="G47">
        <v>0</v>
      </c>
      <c r="H47">
        <v>0</v>
      </c>
      <c r="I47">
        <v>0</v>
      </c>
      <c r="J47">
        <v>100.480604</v>
      </c>
      <c r="K47">
        <v>613.71594700000003</v>
      </c>
      <c r="L47">
        <v>321.62270000000001</v>
      </c>
      <c r="M47">
        <v>96.755943000000002</v>
      </c>
      <c r="N47">
        <v>124.084996</v>
      </c>
      <c r="O47">
        <v>130.28071700000001</v>
      </c>
      <c r="P47">
        <v>149.48894999999999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348.97500000000002</v>
      </c>
      <c r="V47">
        <v>16.68</v>
      </c>
      <c r="W47">
        <v>32.170999999999999</v>
      </c>
      <c r="X47">
        <v>141.61500000000001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47.930512</v>
      </c>
      <c r="AH47">
        <v>179.96245400000001</v>
      </c>
      <c r="AI47">
        <v>19.071838</v>
      </c>
      <c r="AJ47">
        <v>0</v>
      </c>
      <c r="AK47">
        <v>68.830275</v>
      </c>
      <c r="AL47">
        <v>52.29</v>
      </c>
      <c r="AM47">
        <v>12.685976</v>
      </c>
      <c r="AN47">
        <v>1.2128190000000001</v>
      </c>
      <c r="AO47">
        <v>0</v>
      </c>
      <c r="AP47">
        <v>10.119899999999999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80.254056000000006</v>
      </c>
      <c r="AX47">
        <v>0</v>
      </c>
      <c r="AY47">
        <v>5.5604339999999999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3055.0454699999996</v>
      </c>
    </row>
    <row r="48" spans="1:117">
      <c r="A48" t="s">
        <v>90</v>
      </c>
      <c r="B48">
        <v>0</v>
      </c>
      <c r="C48">
        <v>0</v>
      </c>
      <c r="D48">
        <v>48.226576000000001</v>
      </c>
      <c r="E48">
        <v>0</v>
      </c>
      <c r="F48">
        <v>0</v>
      </c>
      <c r="G48">
        <v>0</v>
      </c>
      <c r="H48">
        <v>0</v>
      </c>
      <c r="I48">
        <v>0</v>
      </c>
      <c r="J48">
        <v>100.480604</v>
      </c>
      <c r="K48">
        <v>613.71594700000003</v>
      </c>
      <c r="L48">
        <v>321.62270000000001</v>
      </c>
      <c r="M48">
        <v>96.755943000000002</v>
      </c>
      <c r="N48">
        <v>124.084996</v>
      </c>
      <c r="O48">
        <v>130.28071700000001</v>
      </c>
      <c r="P48">
        <v>149.38894999999999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348.97500000000002</v>
      </c>
      <c r="V48">
        <v>16.68</v>
      </c>
      <c r="W48">
        <v>32.170999999999999</v>
      </c>
      <c r="X48">
        <v>141.61500000000001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47.930512</v>
      </c>
      <c r="AH48">
        <v>179.96245400000001</v>
      </c>
      <c r="AI48">
        <v>19.071838</v>
      </c>
      <c r="AJ48">
        <v>0</v>
      </c>
      <c r="AK48">
        <v>68.830275</v>
      </c>
      <c r="AL48">
        <v>52.29</v>
      </c>
      <c r="AM48">
        <v>12.685976</v>
      </c>
      <c r="AN48">
        <v>1.2128190000000001</v>
      </c>
      <c r="AO48">
        <v>0</v>
      </c>
      <c r="AP48">
        <v>3.0743999999999998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80.254056000000006</v>
      </c>
      <c r="AX48">
        <v>0</v>
      </c>
      <c r="AY48">
        <v>5.5604339999999999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3047.899969999999</v>
      </c>
    </row>
    <row r="49" spans="1:117">
      <c r="A49" t="s">
        <v>91</v>
      </c>
      <c r="B49">
        <v>0</v>
      </c>
      <c r="C49">
        <v>0</v>
      </c>
      <c r="D49">
        <v>48.226576000000001</v>
      </c>
      <c r="E49">
        <v>0</v>
      </c>
      <c r="F49">
        <v>0</v>
      </c>
      <c r="G49">
        <v>0</v>
      </c>
      <c r="H49">
        <v>0</v>
      </c>
      <c r="I49">
        <v>0</v>
      </c>
      <c r="J49">
        <v>100.480604</v>
      </c>
      <c r="K49">
        <v>613.71594700000003</v>
      </c>
      <c r="L49">
        <v>321.62270000000001</v>
      </c>
      <c r="M49">
        <v>96.755943000000002</v>
      </c>
      <c r="N49">
        <v>124.084996</v>
      </c>
      <c r="O49">
        <v>130.28071700000001</v>
      </c>
      <c r="P49">
        <v>149.38894999999999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348.97500000000002</v>
      </c>
      <c r="V49">
        <v>16.68</v>
      </c>
      <c r="W49">
        <v>32.170999999999999</v>
      </c>
      <c r="X49">
        <v>141.61500000000001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47.930512</v>
      </c>
      <c r="AH49">
        <v>179.96245400000001</v>
      </c>
      <c r="AI49">
        <v>19.071838</v>
      </c>
      <c r="AJ49">
        <v>0</v>
      </c>
      <c r="AK49">
        <v>68.830275</v>
      </c>
      <c r="AL49">
        <v>52.29</v>
      </c>
      <c r="AM49">
        <v>12.685976</v>
      </c>
      <c r="AN49">
        <v>1.2128190000000001</v>
      </c>
      <c r="AO49">
        <v>0</v>
      </c>
      <c r="AP49">
        <v>10.119899999999999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0</v>
      </c>
      <c r="AW49">
        <v>80.254056000000006</v>
      </c>
      <c r="AX49">
        <v>0</v>
      </c>
      <c r="AY49">
        <v>5.5604339999999999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3060.4654699999992</v>
      </c>
    </row>
    <row r="50" spans="1:117">
      <c r="A50" t="s">
        <v>92</v>
      </c>
      <c r="B50">
        <v>0</v>
      </c>
      <c r="C50">
        <v>0</v>
      </c>
      <c r="D50">
        <v>48.226576000000001</v>
      </c>
      <c r="E50">
        <v>0</v>
      </c>
      <c r="F50">
        <v>0</v>
      </c>
      <c r="G50">
        <v>0</v>
      </c>
      <c r="H50">
        <v>0</v>
      </c>
      <c r="I50">
        <v>0</v>
      </c>
      <c r="J50">
        <v>100.480604</v>
      </c>
      <c r="K50">
        <v>613.71594700000003</v>
      </c>
      <c r="L50">
        <v>321.62270000000001</v>
      </c>
      <c r="M50">
        <v>96.755943000000002</v>
      </c>
      <c r="N50">
        <v>124.084996</v>
      </c>
      <c r="O50">
        <v>130.18071699999999</v>
      </c>
      <c r="P50">
        <v>149.38894999999999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348.97500000000002</v>
      </c>
      <c r="V50">
        <v>16.68</v>
      </c>
      <c r="W50">
        <v>32.170999999999999</v>
      </c>
      <c r="X50">
        <v>141.61500000000001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47.930512</v>
      </c>
      <c r="AH50">
        <v>179.96245400000001</v>
      </c>
      <c r="AI50">
        <v>19.071838</v>
      </c>
      <c r="AJ50">
        <v>0</v>
      </c>
      <c r="AK50">
        <v>68.830275</v>
      </c>
      <c r="AL50">
        <v>52.29</v>
      </c>
      <c r="AM50">
        <v>12.685976</v>
      </c>
      <c r="AN50">
        <v>1.2128190000000001</v>
      </c>
      <c r="AO50">
        <v>0</v>
      </c>
      <c r="AP50">
        <v>10.119899999999999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0</v>
      </c>
      <c r="AW50">
        <v>80.254056000000006</v>
      </c>
      <c r="AX50">
        <v>0</v>
      </c>
      <c r="AY50">
        <v>5.5604339999999999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3060.3654699999988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0</v>
      </c>
      <c r="H51">
        <v>0</v>
      </c>
      <c r="I51">
        <v>0</v>
      </c>
      <c r="J51">
        <v>100.480604</v>
      </c>
      <c r="K51">
        <v>613.71594700000003</v>
      </c>
      <c r="L51">
        <v>321.62270000000001</v>
      </c>
      <c r="M51">
        <v>96.855942999999996</v>
      </c>
      <c r="N51">
        <v>124.084996</v>
      </c>
      <c r="O51">
        <v>130.28071700000001</v>
      </c>
      <c r="P51">
        <v>149.48894999999999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348.97500000000002</v>
      </c>
      <c r="V51">
        <v>16.68</v>
      </c>
      <c r="W51">
        <v>32.170999999999999</v>
      </c>
      <c r="X51">
        <v>141.61500000000001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47.930512</v>
      </c>
      <c r="AH51">
        <v>179.96245400000001</v>
      </c>
      <c r="AI51">
        <v>19.071838</v>
      </c>
      <c r="AJ51">
        <v>0</v>
      </c>
      <c r="AK51">
        <v>68.830275</v>
      </c>
      <c r="AL51">
        <v>52.29</v>
      </c>
      <c r="AM51">
        <v>12.685976</v>
      </c>
      <c r="AN51">
        <v>1.2128190000000001</v>
      </c>
      <c r="AO51">
        <v>0</v>
      </c>
      <c r="AP51">
        <v>10.119899999999999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0</v>
      </c>
      <c r="AW51">
        <v>78.916488000000001</v>
      </c>
      <c r="AX51">
        <v>0</v>
      </c>
      <c r="AY51">
        <v>5.5604339999999999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3058.6761919999985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0</v>
      </c>
      <c r="H52">
        <v>0</v>
      </c>
      <c r="I52">
        <v>0</v>
      </c>
      <c r="J52">
        <v>100.480604</v>
      </c>
      <c r="K52">
        <v>613.71594700000003</v>
      </c>
      <c r="L52">
        <v>321.62270000000001</v>
      </c>
      <c r="M52">
        <v>96.855942999999996</v>
      </c>
      <c r="N52">
        <v>124.084996</v>
      </c>
      <c r="O52">
        <v>130.28071700000001</v>
      </c>
      <c r="P52">
        <v>149.48894999999999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348.97500000000002</v>
      </c>
      <c r="V52">
        <v>16.68</v>
      </c>
      <c r="W52">
        <v>32.170999999999999</v>
      </c>
      <c r="X52">
        <v>141.61500000000001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47.930512</v>
      </c>
      <c r="AH52">
        <v>179.96245400000001</v>
      </c>
      <c r="AI52">
        <v>19.071838</v>
      </c>
      <c r="AJ52">
        <v>0</v>
      </c>
      <c r="AK52">
        <v>68.830275</v>
      </c>
      <c r="AL52">
        <v>52.29</v>
      </c>
      <c r="AM52">
        <v>12.685976</v>
      </c>
      <c r="AN52">
        <v>1.2128190000000001</v>
      </c>
      <c r="AO52">
        <v>0</v>
      </c>
      <c r="AP52">
        <v>5.6364000000000001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78.916488000000001</v>
      </c>
      <c r="AX52">
        <v>0</v>
      </c>
      <c r="AY52">
        <v>5.5604339999999999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3048.6726919999983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0</v>
      </c>
      <c r="H53">
        <v>0</v>
      </c>
      <c r="I53">
        <v>0</v>
      </c>
      <c r="J53">
        <v>100.480604</v>
      </c>
      <c r="K53">
        <v>613.71594700000003</v>
      </c>
      <c r="L53">
        <v>321.62270000000001</v>
      </c>
      <c r="M53">
        <v>96.855942999999996</v>
      </c>
      <c r="N53">
        <v>124.084996</v>
      </c>
      <c r="O53">
        <v>130.28071700000001</v>
      </c>
      <c r="P53">
        <v>149.48894999999999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348.97500000000002</v>
      </c>
      <c r="V53">
        <v>16.68</v>
      </c>
      <c r="W53">
        <v>32.170999999999999</v>
      </c>
      <c r="X53">
        <v>141.61500000000001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47.930512</v>
      </c>
      <c r="AH53">
        <v>179.96245400000001</v>
      </c>
      <c r="AI53">
        <v>19.071838</v>
      </c>
      <c r="AJ53">
        <v>0</v>
      </c>
      <c r="AK53">
        <v>68.830275</v>
      </c>
      <c r="AL53">
        <v>52.29</v>
      </c>
      <c r="AM53">
        <v>12.685976</v>
      </c>
      <c r="AN53">
        <v>1.2128190000000001</v>
      </c>
      <c r="AO53">
        <v>0</v>
      </c>
      <c r="AP53">
        <v>10.119899999999999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78.916488000000001</v>
      </c>
      <c r="AX53">
        <v>0</v>
      </c>
      <c r="AY53">
        <v>5.5604339999999999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3053.1561919999986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0</v>
      </c>
      <c r="H54">
        <v>0</v>
      </c>
      <c r="I54">
        <v>0</v>
      </c>
      <c r="J54">
        <v>100.480604</v>
      </c>
      <c r="K54">
        <v>613.71594700000003</v>
      </c>
      <c r="L54">
        <v>321.62270000000001</v>
      </c>
      <c r="M54">
        <v>96.855942999999996</v>
      </c>
      <c r="N54">
        <v>124.084996</v>
      </c>
      <c r="O54">
        <v>130.28071700000001</v>
      </c>
      <c r="P54">
        <v>149.48894999999999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348.97500000000002</v>
      </c>
      <c r="V54">
        <v>16.68</v>
      </c>
      <c r="W54">
        <v>32.170999999999999</v>
      </c>
      <c r="X54">
        <v>141.61500000000001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47.930512</v>
      </c>
      <c r="AH54">
        <v>179.96245400000001</v>
      </c>
      <c r="AI54">
        <v>19.071838</v>
      </c>
      <c r="AJ54">
        <v>0</v>
      </c>
      <c r="AK54">
        <v>68.830275</v>
      </c>
      <c r="AL54">
        <v>52.29</v>
      </c>
      <c r="AM54">
        <v>12.685976</v>
      </c>
      <c r="AN54">
        <v>1.2128190000000001</v>
      </c>
      <c r="AO54">
        <v>0</v>
      </c>
      <c r="AP54">
        <v>10.119899999999999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78.916488000000001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3053.1561919999986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0</v>
      </c>
      <c r="H55">
        <v>0</v>
      </c>
      <c r="I55">
        <v>0</v>
      </c>
      <c r="J55">
        <v>100.480604</v>
      </c>
      <c r="K55">
        <v>613.71594700000003</v>
      </c>
      <c r="L55">
        <v>321.62270000000001</v>
      </c>
      <c r="M55">
        <v>96.855942999999996</v>
      </c>
      <c r="N55">
        <v>124.084996</v>
      </c>
      <c r="O55">
        <v>130.28071700000001</v>
      </c>
      <c r="P55">
        <v>149.48894999999999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348.97500000000002</v>
      </c>
      <c r="V55">
        <v>16.68</v>
      </c>
      <c r="W55">
        <v>32.170999999999999</v>
      </c>
      <c r="X55">
        <v>141.61500000000001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47.930512</v>
      </c>
      <c r="AH55">
        <v>179.96245400000001</v>
      </c>
      <c r="AI55">
        <v>4.2720909999999996</v>
      </c>
      <c r="AJ55">
        <v>0</v>
      </c>
      <c r="AK55">
        <v>68.830275</v>
      </c>
      <c r="AL55">
        <v>52.29</v>
      </c>
      <c r="AM55">
        <v>12.685976</v>
      </c>
      <c r="AN55">
        <v>1.2128190000000001</v>
      </c>
      <c r="AO55">
        <v>0</v>
      </c>
      <c r="AP55">
        <v>10.119899999999999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0</v>
      </c>
      <c r="AW55">
        <v>78.916488000000001</v>
      </c>
      <c r="AX55">
        <v>0</v>
      </c>
      <c r="AY55">
        <v>5.5604339999999999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3043.8764449999985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0</v>
      </c>
      <c r="H56">
        <v>0</v>
      </c>
      <c r="I56">
        <v>0</v>
      </c>
      <c r="J56">
        <v>100.480604</v>
      </c>
      <c r="K56">
        <v>613.71594700000003</v>
      </c>
      <c r="L56">
        <v>321.62270000000001</v>
      </c>
      <c r="M56">
        <v>96.855942999999996</v>
      </c>
      <c r="N56">
        <v>124.084996</v>
      </c>
      <c r="O56">
        <v>130.28071700000001</v>
      </c>
      <c r="P56">
        <v>149.48894999999999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348.97500000000002</v>
      </c>
      <c r="V56">
        <v>16.68</v>
      </c>
      <c r="W56">
        <v>32.170999999999999</v>
      </c>
      <c r="X56">
        <v>141.61500000000001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47.930512</v>
      </c>
      <c r="AH56">
        <v>179.96245400000001</v>
      </c>
      <c r="AI56">
        <v>0</v>
      </c>
      <c r="AJ56">
        <v>0</v>
      </c>
      <c r="AK56">
        <v>68.830275</v>
      </c>
      <c r="AL56">
        <v>52.29</v>
      </c>
      <c r="AM56">
        <v>12.685976</v>
      </c>
      <c r="AN56">
        <v>1.2128190000000001</v>
      </c>
      <c r="AO56">
        <v>0</v>
      </c>
      <c r="AP56">
        <v>7.5579000000000001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0</v>
      </c>
      <c r="AW56">
        <v>78.916488000000001</v>
      </c>
      <c r="AX56">
        <v>0</v>
      </c>
      <c r="AY56">
        <v>5.5604339999999999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3037.0423539999983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0</v>
      </c>
      <c r="H57">
        <v>0</v>
      </c>
      <c r="I57">
        <v>0</v>
      </c>
      <c r="J57">
        <v>100.480604</v>
      </c>
      <c r="K57">
        <v>613.71594700000003</v>
      </c>
      <c r="L57">
        <v>321.62270000000001</v>
      </c>
      <c r="M57">
        <v>96.855942999999996</v>
      </c>
      <c r="N57">
        <v>124.084996</v>
      </c>
      <c r="O57">
        <v>130.28071700000001</v>
      </c>
      <c r="P57">
        <v>149.48894999999999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348.97500000000002</v>
      </c>
      <c r="V57">
        <v>16.68</v>
      </c>
      <c r="W57">
        <v>32.170999999999999</v>
      </c>
      <c r="X57">
        <v>141.61500000000001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47.930512</v>
      </c>
      <c r="AH57">
        <v>179.96245400000001</v>
      </c>
      <c r="AI57">
        <v>0</v>
      </c>
      <c r="AJ57">
        <v>0</v>
      </c>
      <c r="AK57">
        <v>68.830275</v>
      </c>
      <c r="AL57">
        <v>66.233999999999995</v>
      </c>
      <c r="AM57">
        <v>12.685976</v>
      </c>
      <c r="AN57">
        <v>1.2128190000000001</v>
      </c>
      <c r="AO57">
        <v>0</v>
      </c>
      <c r="AP57">
        <v>8.8389000000000006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0</v>
      </c>
      <c r="AW57">
        <v>78.916488000000001</v>
      </c>
      <c r="AX57">
        <v>0</v>
      </c>
      <c r="AY57">
        <v>5.5604339999999999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3052.2673539999987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0</v>
      </c>
      <c r="H58">
        <v>0</v>
      </c>
      <c r="I58">
        <v>0</v>
      </c>
      <c r="J58">
        <v>100.480604</v>
      </c>
      <c r="K58">
        <v>613.71594700000003</v>
      </c>
      <c r="L58">
        <v>321.62270000000001</v>
      </c>
      <c r="M58">
        <v>96.855942999999996</v>
      </c>
      <c r="N58">
        <v>124.084996</v>
      </c>
      <c r="O58">
        <v>130.28071700000001</v>
      </c>
      <c r="P58">
        <v>149.48894999999999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348.97500000000002</v>
      </c>
      <c r="V58">
        <v>16.68</v>
      </c>
      <c r="W58">
        <v>32.170999999999999</v>
      </c>
      <c r="X58">
        <v>141.61500000000001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47.930512</v>
      </c>
      <c r="AH58">
        <v>179.96245400000001</v>
      </c>
      <c r="AI58">
        <v>0</v>
      </c>
      <c r="AJ58">
        <v>0</v>
      </c>
      <c r="AK58">
        <v>68.830275</v>
      </c>
      <c r="AL58">
        <v>66.233999999999995</v>
      </c>
      <c r="AM58">
        <v>12.685976</v>
      </c>
      <c r="AN58">
        <v>1.2128190000000001</v>
      </c>
      <c r="AO58">
        <v>0</v>
      </c>
      <c r="AP58">
        <v>8.8389000000000006</v>
      </c>
      <c r="AQ58">
        <v>0</v>
      </c>
      <c r="AR58">
        <v>33.119999999999997</v>
      </c>
      <c r="AS58">
        <v>37.890518999999998</v>
      </c>
      <c r="AT58">
        <v>20</v>
      </c>
      <c r="AU58">
        <v>0</v>
      </c>
      <c r="AV58">
        <v>0</v>
      </c>
      <c r="AW58">
        <v>78.916488000000001</v>
      </c>
      <c r="AX58">
        <v>0</v>
      </c>
      <c r="AY58">
        <v>5.5604339999999999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3046.7455539999987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0</v>
      </c>
      <c r="H59">
        <v>0</v>
      </c>
      <c r="I59">
        <v>0</v>
      </c>
      <c r="J59">
        <v>99.122758000000005</v>
      </c>
      <c r="K59">
        <v>613.71594700000003</v>
      </c>
      <c r="L59">
        <v>321.62270000000001</v>
      </c>
      <c r="M59">
        <v>96.855942999999996</v>
      </c>
      <c r="N59">
        <v>124.084996</v>
      </c>
      <c r="O59">
        <v>130.28071700000001</v>
      </c>
      <c r="P59">
        <v>149.48894999999999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348.97500000000002</v>
      </c>
      <c r="V59">
        <v>16.68</v>
      </c>
      <c r="W59">
        <v>32.170999999999999</v>
      </c>
      <c r="X59">
        <v>141.61500000000001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47.930512</v>
      </c>
      <c r="AH59">
        <v>179.96245400000001</v>
      </c>
      <c r="AI59">
        <v>0</v>
      </c>
      <c r="AJ59">
        <v>0</v>
      </c>
      <c r="AK59">
        <v>68.830275</v>
      </c>
      <c r="AL59">
        <v>66.233999999999995</v>
      </c>
      <c r="AM59">
        <v>12.685976</v>
      </c>
      <c r="AN59">
        <v>1.2128190000000001</v>
      </c>
      <c r="AO59">
        <v>0</v>
      </c>
      <c r="AP59">
        <v>8.8389000000000006</v>
      </c>
      <c r="AQ59">
        <v>0</v>
      </c>
      <c r="AR59">
        <v>33.119999999999997</v>
      </c>
      <c r="AS59">
        <v>37.890518999999998</v>
      </c>
      <c r="AT59">
        <v>20</v>
      </c>
      <c r="AU59">
        <v>0</v>
      </c>
      <c r="AV59">
        <v>0</v>
      </c>
      <c r="AW59">
        <v>78.916488000000001</v>
      </c>
      <c r="AX59">
        <v>0</v>
      </c>
      <c r="AY59">
        <v>5.5604339999999999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3045.3877079999997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0</v>
      </c>
      <c r="H60">
        <v>0</v>
      </c>
      <c r="I60">
        <v>0</v>
      </c>
      <c r="J60">
        <v>99.122758000000005</v>
      </c>
      <c r="K60">
        <v>613.71594700000003</v>
      </c>
      <c r="L60">
        <v>321.62270000000001</v>
      </c>
      <c r="M60">
        <v>96.855942999999996</v>
      </c>
      <c r="N60">
        <v>124.084996</v>
      </c>
      <c r="O60">
        <v>130.28071700000001</v>
      </c>
      <c r="P60">
        <v>149.48894999999999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348.97500000000002</v>
      </c>
      <c r="V60">
        <v>16.68</v>
      </c>
      <c r="W60">
        <v>32.170999999999999</v>
      </c>
      <c r="X60">
        <v>141.61500000000001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47.930512</v>
      </c>
      <c r="AH60">
        <v>179.96245400000001</v>
      </c>
      <c r="AI60">
        <v>0</v>
      </c>
      <c r="AJ60">
        <v>0</v>
      </c>
      <c r="AK60">
        <v>68.830275</v>
      </c>
      <c r="AL60">
        <v>66.233999999999995</v>
      </c>
      <c r="AM60">
        <v>12.685976</v>
      </c>
      <c r="AN60">
        <v>1.2128190000000001</v>
      </c>
      <c r="AO60">
        <v>0</v>
      </c>
      <c r="AP60">
        <v>8.8389000000000006</v>
      </c>
      <c r="AQ60">
        <v>0</v>
      </c>
      <c r="AR60">
        <v>33.119999999999997</v>
      </c>
      <c r="AS60">
        <v>37.890518999999998</v>
      </c>
      <c r="AT60">
        <v>20</v>
      </c>
      <c r="AU60">
        <v>0</v>
      </c>
      <c r="AV60">
        <v>0</v>
      </c>
      <c r="AW60">
        <v>78.916488000000001</v>
      </c>
      <c r="AX60">
        <v>0</v>
      </c>
      <c r="AY60">
        <v>5.5604339999999999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3045.3877079999997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0</v>
      </c>
      <c r="H61">
        <v>0</v>
      </c>
      <c r="I61">
        <v>0</v>
      </c>
      <c r="J61">
        <v>99.122758000000005</v>
      </c>
      <c r="K61">
        <v>613.71594700000003</v>
      </c>
      <c r="L61">
        <v>321.62270000000001</v>
      </c>
      <c r="M61">
        <v>96.855942999999996</v>
      </c>
      <c r="N61">
        <v>124.084996</v>
      </c>
      <c r="O61">
        <v>130.28071700000001</v>
      </c>
      <c r="P61">
        <v>149.48894999999999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348.97500000000002</v>
      </c>
      <c r="V61">
        <v>16.68</v>
      </c>
      <c r="W61">
        <v>32.170999999999999</v>
      </c>
      <c r="X61">
        <v>141.61500000000001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47.930512</v>
      </c>
      <c r="AH61">
        <v>179.96245400000001</v>
      </c>
      <c r="AI61">
        <v>0</v>
      </c>
      <c r="AJ61">
        <v>0</v>
      </c>
      <c r="AK61">
        <v>68.830275</v>
      </c>
      <c r="AL61">
        <v>66.233999999999995</v>
      </c>
      <c r="AM61">
        <v>12.685976</v>
      </c>
      <c r="AN61">
        <v>1.2128190000000001</v>
      </c>
      <c r="AO61">
        <v>0</v>
      </c>
      <c r="AP61">
        <v>7.9421999999999997</v>
      </c>
      <c r="AQ61">
        <v>0</v>
      </c>
      <c r="AR61">
        <v>33.119999999999997</v>
      </c>
      <c r="AS61">
        <v>37.890518999999998</v>
      </c>
      <c r="AT61">
        <v>20</v>
      </c>
      <c r="AU61">
        <v>0</v>
      </c>
      <c r="AV61">
        <v>0</v>
      </c>
      <c r="AW61">
        <v>78.916488000000001</v>
      </c>
      <c r="AX61">
        <v>0</v>
      </c>
      <c r="AY61">
        <v>5.5604339999999999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3044.4910079999995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0</v>
      </c>
      <c r="H62">
        <v>0</v>
      </c>
      <c r="I62">
        <v>0</v>
      </c>
      <c r="J62">
        <v>99.122758000000005</v>
      </c>
      <c r="K62">
        <v>613.71594700000003</v>
      </c>
      <c r="L62">
        <v>321.62270000000001</v>
      </c>
      <c r="M62">
        <v>96.855942999999996</v>
      </c>
      <c r="N62">
        <v>124.084996</v>
      </c>
      <c r="O62">
        <v>130.28071700000001</v>
      </c>
      <c r="P62">
        <v>149.48894999999999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348.97500000000002</v>
      </c>
      <c r="V62">
        <v>16.68</v>
      </c>
      <c r="W62">
        <v>32.170999999999999</v>
      </c>
      <c r="X62">
        <v>141.61500000000001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47.930512</v>
      </c>
      <c r="AH62">
        <v>179.96245400000001</v>
      </c>
      <c r="AI62">
        <v>0</v>
      </c>
      <c r="AJ62">
        <v>0</v>
      </c>
      <c r="AK62">
        <v>68.830275</v>
      </c>
      <c r="AL62">
        <v>66.233999999999995</v>
      </c>
      <c r="AM62">
        <v>12.685976</v>
      </c>
      <c r="AN62">
        <v>1.2128190000000001</v>
      </c>
      <c r="AO62">
        <v>0</v>
      </c>
      <c r="AP62">
        <v>7.9421999999999997</v>
      </c>
      <c r="AQ62">
        <v>0</v>
      </c>
      <c r="AR62">
        <v>33.119999999999997</v>
      </c>
      <c r="AS62">
        <v>37.890518999999998</v>
      </c>
      <c r="AT62">
        <v>20</v>
      </c>
      <c r="AU62">
        <v>0</v>
      </c>
      <c r="AV62">
        <v>0</v>
      </c>
      <c r="AW62">
        <v>78.916488000000001</v>
      </c>
      <c r="AX62">
        <v>0</v>
      </c>
      <c r="AY62">
        <v>5.5604339999999999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3044.4910079999995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0</v>
      </c>
      <c r="H63">
        <v>0</v>
      </c>
      <c r="I63">
        <v>0</v>
      </c>
      <c r="J63">
        <v>99.122758000000005</v>
      </c>
      <c r="K63">
        <v>613.71594700000003</v>
      </c>
      <c r="L63">
        <v>321.62270000000001</v>
      </c>
      <c r="M63">
        <v>96.855942999999996</v>
      </c>
      <c r="N63">
        <v>124.084996</v>
      </c>
      <c r="O63">
        <v>130.28071700000001</v>
      </c>
      <c r="P63">
        <v>149.48894999999999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348.97500000000002</v>
      </c>
      <c r="V63">
        <v>16.68</v>
      </c>
      <c r="W63">
        <v>32.170999999999999</v>
      </c>
      <c r="X63">
        <v>141.61500000000001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47.930512</v>
      </c>
      <c r="AH63">
        <v>179.96245400000001</v>
      </c>
      <c r="AI63">
        <v>0</v>
      </c>
      <c r="AJ63">
        <v>0</v>
      </c>
      <c r="AK63">
        <v>68.830275</v>
      </c>
      <c r="AL63">
        <v>66.233999999999995</v>
      </c>
      <c r="AM63">
        <v>12.685976</v>
      </c>
      <c r="AN63">
        <v>1.2128190000000001</v>
      </c>
      <c r="AO63">
        <v>0</v>
      </c>
      <c r="AP63">
        <v>7.9421999999999997</v>
      </c>
      <c r="AQ63">
        <v>0</v>
      </c>
      <c r="AR63">
        <v>33.119999999999997</v>
      </c>
      <c r="AS63">
        <v>37.890518999999998</v>
      </c>
      <c r="AT63">
        <v>20</v>
      </c>
      <c r="AU63">
        <v>0</v>
      </c>
      <c r="AV63">
        <v>0</v>
      </c>
      <c r="AW63">
        <v>78.916488000000001</v>
      </c>
      <c r="AX63">
        <v>0</v>
      </c>
      <c r="AY63">
        <v>5.5604339999999999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3044.4910079999995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0</v>
      </c>
      <c r="H64">
        <v>0</v>
      </c>
      <c r="I64">
        <v>0</v>
      </c>
      <c r="J64">
        <v>99.122758000000005</v>
      </c>
      <c r="K64">
        <v>613.71594700000003</v>
      </c>
      <c r="L64">
        <v>321.62270000000001</v>
      </c>
      <c r="M64">
        <v>96.855942999999996</v>
      </c>
      <c r="N64">
        <v>124.084996</v>
      </c>
      <c r="O64">
        <v>130.28071700000001</v>
      </c>
      <c r="P64">
        <v>149.48894999999999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348.97500000000002</v>
      </c>
      <c r="V64">
        <v>16.68</v>
      </c>
      <c r="W64">
        <v>32.170999999999999</v>
      </c>
      <c r="X64">
        <v>141.61500000000001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47.930512</v>
      </c>
      <c r="AH64">
        <v>179.96245400000001</v>
      </c>
      <c r="AI64">
        <v>0</v>
      </c>
      <c r="AJ64">
        <v>0</v>
      </c>
      <c r="AK64">
        <v>68.830275</v>
      </c>
      <c r="AL64">
        <v>66.233999999999995</v>
      </c>
      <c r="AM64">
        <v>12.685976</v>
      </c>
      <c r="AN64">
        <v>1.2128190000000001</v>
      </c>
      <c r="AO64">
        <v>0</v>
      </c>
      <c r="AP64">
        <v>7.9421999999999997</v>
      </c>
      <c r="AQ64">
        <v>0</v>
      </c>
      <c r="AR64">
        <v>33.119999999999997</v>
      </c>
      <c r="AS64">
        <v>37.890518999999998</v>
      </c>
      <c r="AT64">
        <v>20</v>
      </c>
      <c r="AU64">
        <v>0</v>
      </c>
      <c r="AV64">
        <v>0</v>
      </c>
      <c r="AW64">
        <v>78.916488000000001</v>
      </c>
      <c r="AX64">
        <v>0</v>
      </c>
      <c r="AY64">
        <v>5.5604339999999999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3044.4910079999995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0</v>
      </c>
      <c r="H65">
        <v>0</v>
      </c>
      <c r="I65">
        <v>0</v>
      </c>
      <c r="J65">
        <v>99.122758000000005</v>
      </c>
      <c r="K65">
        <v>613.71594700000003</v>
      </c>
      <c r="L65">
        <v>321.62270000000001</v>
      </c>
      <c r="M65">
        <v>96.855942999999996</v>
      </c>
      <c r="N65">
        <v>124.084996</v>
      </c>
      <c r="O65">
        <v>130.28071700000001</v>
      </c>
      <c r="P65">
        <v>149.48894999999999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348.97500000000002</v>
      </c>
      <c r="V65">
        <v>16.68</v>
      </c>
      <c r="W65">
        <v>32.170999999999999</v>
      </c>
      <c r="X65">
        <v>141.61500000000001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32.652102999999997</v>
      </c>
      <c r="AE65">
        <v>59.175403000000003</v>
      </c>
      <c r="AF65">
        <v>0</v>
      </c>
      <c r="AG65">
        <v>47.930512</v>
      </c>
      <c r="AH65">
        <v>179.96245400000001</v>
      </c>
      <c r="AI65">
        <v>0</v>
      </c>
      <c r="AJ65">
        <v>0</v>
      </c>
      <c r="AK65">
        <v>68.830275</v>
      </c>
      <c r="AL65">
        <v>52.29</v>
      </c>
      <c r="AM65">
        <v>12.685976</v>
      </c>
      <c r="AN65">
        <v>1.2128190000000001</v>
      </c>
      <c r="AO65">
        <v>0</v>
      </c>
      <c r="AP65">
        <v>7.9421999999999997</v>
      </c>
      <c r="AQ65">
        <v>0</v>
      </c>
      <c r="AR65">
        <v>33.119999999999997</v>
      </c>
      <c r="AS65">
        <v>37.890518999999998</v>
      </c>
      <c r="AT65">
        <v>20</v>
      </c>
      <c r="AU65">
        <v>0</v>
      </c>
      <c r="AV65">
        <v>0</v>
      </c>
      <c r="AW65">
        <v>78.916488000000001</v>
      </c>
      <c r="AX65">
        <v>0</v>
      </c>
      <c r="AY65">
        <v>5.5604339999999999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3019.6629739999994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0</v>
      </c>
      <c r="H66">
        <v>0</v>
      </c>
      <c r="I66">
        <v>0</v>
      </c>
      <c r="J66">
        <v>99.122758000000005</v>
      </c>
      <c r="K66">
        <v>613.71594700000003</v>
      </c>
      <c r="L66">
        <v>321.62270000000001</v>
      </c>
      <c r="M66">
        <v>96.855942999999996</v>
      </c>
      <c r="N66">
        <v>124.084996</v>
      </c>
      <c r="O66">
        <v>130.28071700000001</v>
      </c>
      <c r="P66">
        <v>149.48894999999999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348.97500000000002</v>
      </c>
      <c r="V66">
        <v>16.68</v>
      </c>
      <c r="W66">
        <v>32.170999999999999</v>
      </c>
      <c r="X66">
        <v>141.61500000000001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32.652102999999997</v>
      </c>
      <c r="AE66">
        <v>59.175403000000003</v>
      </c>
      <c r="AF66">
        <v>0</v>
      </c>
      <c r="AG66">
        <v>47.930512</v>
      </c>
      <c r="AH66">
        <v>179.96245400000001</v>
      </c>
      <c r="AI66">
        <v>0</v>
      </c>
      <c r="AJ66">
        <v>0</v>
      </c>
      <c r="AK66">
        <v>68.830275</v>
      </c>
      <c r="AL66">
        <v>52.29</v>
      </c>
      <c r="AM66">
        <v>12.685976</v>
      </c>
      <c r="AN66">
        <v>1.2128190000000001</v>
      </c>
      <c r="AO66">
        <v>0</v>
      </c>
      <c r="AP66">
        <v>7.9421999999999997</v>
      </c>
      <c r="AQ66">
        <v>0</v>
      </c>
      <c r="AR66">
        <v>33.119999999999997</v>
      </c>
      <c r="AS66">
        <v>37.890518999999998</v>
      </c>
      <c r="AT66">
        <v>20</v>
      </c>
      <c r="AU66">
        <v>0</v>
      </c>
      <c r="AV66">
        <v>0</v>
      </c>
      <c r="AW66">
        <v>78.916488000000001</v>
      </c>
      <c r="AX66">
        <v>0</v>
      </c>
      <c r="AY66">
        <v>5.5604339999999999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3019.6629739999994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0</v>
      </c>
      <c r="H67">
        <v>0</v>
      </c>
      <c r="I67">
        <v>0</v>
      </c>
      <c r="J67">
        <v>97.764911999999995</v>
      </c>
      <c r="K67">
        <v>613.71594700000003</v>
      </c>
      <c r="L67">
        <v>369.10328600000003</v>
      </c>
      <c r="M67">
        <v>96.855942999999996</v>
      </c>
      <c r="N67">
        <v>124.084996</v>
      </c>
      <c r="O67">
        <v>130.28071700000001</v>
      </c>
      <c r="P67">
        <v>149.48894999999999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348.97500000000002</v>
      </c>
      <c r="V67">
        <v>16.68</v>
      </c>
      <c r="W67">
        <v>32.170999999999999</v>
      </c>
      <c r="X67">
        <v>141.61500000000001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32.652102999999997</v>
      </c>
      <c r="AE67">
        <v>59.175403000000003</v>
      </c>
      <c r="AF67">
        <v>0</v>
      </c>
      <c r="AG67">
        <v>47.930512</v>
      </c>
      <c r="AH67">
        <v>179.96245400000001</v>
      </c>
      <c r="AI67">
        <v>3.814368</v>
      </c>
      <c r="AJ67">
        <v>0</v>
      </c>
      <c r="AK67">
        <v>68.830275</v>
      </c>
      <c r="AL67">
        <v>66.233999999999995</v>
      </c>
      <c r="AM67">
        <v>12.685976</v>
      </c>
      <c r="AN67">
        <v>1.2128190000000001</v>
      </c>
      <c r="AO67">
        <v>0</v>
      </c>
      <c r="AP67">
        <v>7.9421999999999997</v>
      </c>
      <c r="AQ67">
        <v>0</v>
      </c>
      <c r="AR67">
        <v>33.119999999999997</v>
      </c>
      <c r="AS67">
        <v>37.890518999999998</v>
      </c>
      <c r="AT67">
        <v>20</v>
      </c>
      <c r="AU67">
        <v>0</v>
      </c>
      <c r="AV67">
        <v>0</v>
      </c>
      <c r="AW67">
        <v>78.916488000000001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3083.544081999999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0</v>
      </c>
      <c r="H68">
        <v>0</v>
      </c>
      <c r="I68">
        <v>0</v>
      </c>
      <c r="J68">
        <v>97.764911999999995</v>
      </c>
      <c r="K68">
        <v>613.71594700000003</v>
      </c>
      <c r="L68">
        <v>369.10328600000003</v>
      </c>
      <c r="M68">
        <v>96.855942999999996</v>
      </c>
      <c r="N68">
        <v>124.084996</v>
      </c>
      <c r="O68">
        <v>130.28071700000001</v>
      </c>
      <c r="P68">
        <v>149.48894999999999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348.97500000000002</v>
      </c>
      <c r="V68">
        <v>16.68</v>
      </c>
      <c r="W68">
        <v>32.170999999999999</v>
      </c>
      <c r="X68">
        <v>141.61500000000001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32.652102999999997</v>
      </c>
      <c r="AE68">
        <v>59.175403000000003</v>
      </c>
      <c r="AF68">
        <v>0</v>
      </c>
      <c r="AG68">
        <v>47.930512</v>
      </c>
      <c r="AH68">
        <v>179.96245400000001</v>
      </c>
      <c r="AI68">
        <v>19.071838</v>
      </c>
      <c r="AJ68">
        <v>0</v>
      </c>
      <c r="AK68">
        <v>68.830275</v>
      </c>
      <c r="AL68">
        <v>66.233999999999995</v>
      </c>
      <c r="AM68">
        <v>12.685976</v>
      </c>
      <c r="AN68">
        <v>1.2128190000000001</v>
      </c>
      <c r="AO68">
        <v>0</v>
      </c>
      <c r="AP68">
        <v>7.9421999999999997</v>
      </c>
      <c r="AQ68">
        <v>0</v>
      </c>
      <c r="AR68">
        <v>33.119999999999997</v>
      </c>
      <c r="AS68">
        <v>37.890518999999998</v>
      </c>
      <c r="AT68">
        <v>20.000001999999999</v>
      </c>
      <c r="AU68">
        <v>0</v>
      </c>
      <c r="AV68">
        <v>0</v>
      </c>
      <c r="AW68">
        <v>78.916488000000001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3098.8015539999992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0</v>
      </c>
      <c r="H69">
        <v>0</v>
      </c>
      <c r="I69">
        <v>0</v>
      </c>
      <c r="J69">
        <v>97.764911999999995</v>
      </c>
      <c r="K69">
        <v>613.71594700000003</v>
      </c>
      <c r="L69">
        <v>380.973433</v>
      </c>
      <c r="M69">
        <v>96.855942999999996</v>
      </c>
      <c r="N69">
        <v>124.084996</v>
      </c>
      <c r="O69">
        <v>130.28071700000001</v>
      </c>
      <c r="P69">
        <v>149.48894999999999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348.97500000000002</v>
      </c>
      <c r="V69">
        <v>16.68</v>
      </c>
      <c r="W69">
        <v>32.170999999999999</v>
      </c>
      <c r="X69">
        <v>141.61500000000001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47.930512</v>
      </c>
      <c r="AH69">
        <v>179.96245400000001</v>
      </c>
      <c r="AI69">
        <v>19.071838</v>
      </c>
      <c r="AJ69">
        <v>0</v>
      </c>
      <c r="AK69">
        <v>68.830275</v>
      </c>
      <c r="AL69">
        <v>66.233999999999995</v>
      </c>
      <c r="AM69">
        <v>12.685976</v>
      </c>
      <c r="AN69">
        <v>1.2128190000000001</v>
      </c>
      <c r="AO69">
        <v>0</v>
      </c>
      <c r="AP69">
        <v>7.9421999999999997</v>
      </c>
      <c r="AQ69">
        <v>0</v>
      </c>
      <c r="AR69">
        <v>33.119999999999997</v>
      </c>
      <c r="AS69">
        <v>37.890518999999998</v>
      </c>
      <c r="AT69">
        <v>20.000001999999999</v>
      </c>
      <c r="AU69">
        <v>0</v>
      </c>
      <c r="AV69">
        <v>0</v>
      </c>
      <c r="AW69">
        <v>78.916488000000001</v>
      </c>
      <c r="AX69">
        <v>0</v>
      </c>
      <c r="AY69">
        <v>5.5604339999999999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3099.7876669999991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0</v>
      </c>
      <c r="H70">
        <v>0</v>
      </c>
      <c r="I70">
        <v>0</v>
      </c>
      <c r="J70">
        <v>97.764911999999995</v>
      </c>
      <c r="K70">
        <v>613.71594700000003</v>
      </c>
      <c r="L70">
        <v>380.973433</v>
      </c>
      <c r="M70">
        <v>96.855942999999996</v>
      </c>
      <c r="N70">
        <v>124.084996</v>
      </c>
      <c r="O70">
        <v>130.28071700000001</v>
      </c>
      <c r="P70">
        <v>149.48894999999999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348.97500000000002</v>
      </c>
      <c r="V70">
        <v>16.68</v>
      </c>
      <c r="W70">
        <v>32.170999999999999</v>
      </c>
      <c r="X70">
        <v>141.61500000000001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47.930512</v>
      </c>
      <c r="AH70">
        <v>179.96245400000001</v>
      </c>
      <c r="AI70">
        <v>19.071838</v>
      </c>
      <c r="AJ70">
        <v>0</v>
      </c>
      <c r="AK70">
        <v>68.830275</v>
      </c>
      <c r="AL70">
        <v>66.233999999999995</v>
      </c>
      <c r="AM70">
        <v>12.685976</v>
      </c>
      <c r="AN70">
        <v>1.2128190000000001</v>
      </c>
      <c r="AO70">
        <v>0</v>
      </c>
      <c r="AP70">
        <v>7.9421999999999997</v>
      </c>
      <c r="AQ70">
        <v>0</v>
      </c>
      <c r="AR70">
        <v>33.119999999999997</v>
      </c>
      <c r="AS70">
        <v>37.890518999999998</v>
      </c>
      <c r="AT70">
        <v>20.000001999999999</v>
      </c>
      <c r="AU70">
        <v>0</v>
      </c>
      <c r="AV70">
        <v>0</v>
      </c>
      <c r="AW70">
        <v>78.916488000000001</v>
      </c>
      <c r="AX70">
        <v>0</v>
      </c>
      <c r="AY70">
        <v>5.5604339999999999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3099.7876669999991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0</v>
      </c>
      <c r="H71">
        <v>0</v>
      </c>
      <c r="I71">
        <v>0</v>
      </c>
      <c r="J71">
        <v>97.764911999999995</v>
      </c>
      <c r="K71">
        <v>613.71594700000003</v>
      </c>
      <c r="L71">
        <v>392.84357899999998</v>
      </c>
      <c r="M71">
        <v>96.855942999999996</v>
      </c>
      <c r="N71">
        <v>124.084996</v>
      </c>
      <c r="O71">
        <v>130.28071700000001</v>
      </c>
      <c r="P71">
        <v>149.48894999999999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348.97500000000002</v>
      </c>
      <c r="V71">
        <v>16.68</v>
      </c>
      <c r="W71">
        <v>32.170999999999999</v>
      </c>
      <c r="X71">
        <v>141.61500000000001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47.930512</v>
      </c>
      <c r="AH71">
        <v>179.96245400000001</v>
      </c>
      <c r="AI71">
        <v>19.071838</v>
      </c>
      <c r="AJ71">
        <v>0</v>
      </c>
      <c r="AK71">
        <v>68.830275</v>
      </c>
      <c r="AL71">
        <v>66.233999999999995</v>
      </c>
      <c r="AM71">
        <v>12.685976</v>
      </c>
      <c r="AN71">
        <v>1.2128190000000001</v>
      </c>
      <c r="AO71">
        <v>0</v>
      </c>
      <c r="AP71">
        <v>5.6364000000000001</v>
      </c>
      <c r="AQ71">
        <v>0</v>
      </c>
      <c r="AR71">
        <v>33.119999999999997</v>
      </c>
      <c r="AS71">
        <v>37.890518999999998</v>
      </c>
      <c r="AT71">
        <v>20.000001999999999</v>
      </c>
      <c r="AU71">
        <v>0</v>
      </c>
      <c r="AV71">
        <v>0</v>
      </c>
      <c r="AW71">
        <v>78.916488000000001</v>
      </c>
      <c r="AX71">
        <v>0</v>
      </c>
      <c r="AY71">
        <v>5.5604339999999999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3109.3520129999993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0</v>
      </c>
      <c r="H72">
        <v>0</v>
      </c>
      <c r="I72">
        <v>0</v>
      </c>
      <c r="J72">
        <v>97.764911999999995</v>
      </c>
      <c r="K72">
        <v>613.71594700000003</v>
      </c>
      <c r="L72">
        <v>392.84357899999998</v>
      </c>
      <c r="M72">
        <v>96.855942999999996</v>
      </c>
      <c r="N72">
        <v>124.084996</v>
      </c>
      <c r="O72">
        <v>130.28071700000001</v>
      </c>
      <c r="P72">
        <v>149.48894999999999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348.97500000000002</v>
      </c>
      <c r="V72">
        <v>16.68</v>
      </c>
      <c r="W72">
        <v>32.170999999999999</v>
      </c>
      <c r="X72">
        <v>141.61500000000001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47.930512</v>
      </c>
      <c r="AH72">
        <v>179.96245400000001</v>
      </c>
      <c r="AI72">
        <v>19.071838</v>
      </c>
      <c r="AJ72">
        <v>0</v>
      </c>
      <c r="AK72">
        <v>68.830275</v>
      </c>
      <c r="AL72">
        <v>66.233999999999995</v>
      </c>
      <c r="AM72">
        <v>12.685976</v>
      </c>
      <c r="AN72">
        <v>1.2128190000000001</v>
      </c>
      <c r="AO72">
        <v>0</v>
      </c>
      <c r="AP72">
        <v>5.6364000000000001</v>
      </c>
      <c r="AQ72">
        <v>0</v>
      </c>
      <c r="AR72">
        <v>33.119999999999997</v>
      </c>
      <c r="AS72">
        <v>37.890518999999998</v>
      </c>
      <c r="AT72">
        <v>20.000001999999999</v>
      </c>
      <c r="AU72">
        <v>0</v>
      </c>
      <c r="AV72">
        <v>0</v>
      </c>
      <c r="AW72">
        <v>78.916487000000004</v>
      </c>
      <c r="AX72">
        <v>0</v>
      </c>
      <c r="AY72">
        <v>5.5604339999999999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3109.3520119999994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0</v>
      </c>
      <c r="H73">
        <v>0</v>
      </c>
      <c r="I73">
        <v>0</v>
      </c>
      <c r="J73">
        <v>97.764911999999995</v>
      </c>
      <c r="K73">
        <v>613.71594700000003</v>
      </c>
      <c r="L73">
        <v>389.753872</v>
      </c>
      <c r="M73">
        <v>96.855942999999996</v>
      </c>
      <c r="N73">
        <v>124.084996</v>
      </c>
      <c r="O73">
        <v>130.28071700000001</v>
      </c>
      <c r="P73">
        <v>149.48894999999999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348.97500000000002</v>
      </c>
      <c r="V73">
        <v>16.68</v>
      </c>
      <c r="W73">
        <v>32.170999999999999</v>
      </c>
      <c r="X73">
        <v>141.61500000000001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47.930512</v>
      </c>
      <c r="AH73">
        <v>179.96245400000001</v>
      </c>
      <c r="AI73">
        <v>19.071838</v>
      </c>
      <c r="AJ73">
        <v>0</v>
      </c>
      <c r="AK73">
        <v>68.830275</v>
      </c>
      <c r="AL73">
        <v>66.233999999999995</v>
      </c>
      <c r="AM73">
        <v>12.685976</v>
      </c>
      <c r="AN73">
        <v>1.2128190000000001</v>
      </c>
      <c r="AO73">
        <v>0</v>
      </c>
      <c r="AP73">
        <v>5.6364000000000001</v>
      </c>
      <c r="AQ73">
        <v>0</v>
      </c>
      <c r="AR73">
        <v>33.119999999999997</v>
      </c>
      <c r="AS73">
        <v>37.890518999999998</v>
      </c>
      <c r="AT73">
        <v>20.000001999999999</v>
      </c>
      <c r="AU73">
        <v>0</v>
      </c>
      <c r="AV73">
        <v>0</v>
      </c>
      <c r="AW73">
        <v>78.916488000000001</v>
      </c>
      <c r="AX73">
        <v>0</v>
      </c>
      <c r="AY73">
        <v>5.5604339999999999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3106.2623059999992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0</v>
      </c>
      <c r="H74">
        <v>0</v>
      </c>
      <c r="I74">
        <v>0</v>
      </c>
      <c r="J74">
        <v>97.764911999999995</v>
      </c>
      <c r="K74">
        <v>613.71594700000003</v>
      </c>
      <c r="L74">
        <v>389.753872</v>
      </c>
      <c r="M74">
        <v>96.855942999999996</v>
      </c>
      <c r="N74">
        <v>124.084996</v>
      </c>
      <c r="O74">
        <v>130.28071700000001</v>
      </c>
      <c r="P74">
        <v>149.48894999999999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348.97500000000002</v>
      </c>
      <c r="V74">
        <v>16.68</v>
      </c>
      <c r="W74">
        <v>32.170999999999999</v>
      </c>
      <c r="X74">
        <v>141.61500000000001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47.930512</v>
      </c>
      <c r="AH74">
        <v>179.96245400000001</v>
      </c>
      <c r="AI74">
        <v>19.071838</v>
      </c>
      <c r="AJ74">
        <v>0</v>
      </c>
      <c r="AK74">
        <v>68.830275</v>
      </c>
      <c r="AL74">
        <v>66.233999999999995</v>
      </c>
      <c r="AM74">
        <v>12.685976</v>
      </c>
      <c r="AN74">
        <v>1.2128190000000001</v>
      </c>
      <c r="AO74">
        <v>0</v>
      </c>
      <c r="AP74">
        <v>5.6364000000000001</v>
      </c>
      <c r="AQ74">
        <v>10.35857</v>
      </c>
      <c r="AR74">
        <v>33.119999999999997</v>
      </c>
      <c r="AS74">
        <v>37.890518999999998</v>
      </c>
      <c r="AT74">
        <v>20.000001999999999</v>
      </c>
      <c r="AU74">
        <v>0</v>
      </c>
      <c r="AV74">
        <v>0</v>
      </c>
      <c r="AW74">
        <v>77.578919999999997</v>
      </c>
      <c r="AX74">
        <v>0</v>
      </c>
      <c r="AY74">
        <v>5.5604339999999999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3108.7625079999989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0</v>
      </c>
      <c r="H75">
        <v>0</v>
      </c>
      <c r="I75">
        <v>0</v>
      </c>
      <c r="J75">
        <v>97.764911999999995</v>
      </c>
      <c r="K75">
        <v>688.71594700000003</v>
      </c>
      <c r="L75">
        <v>406.78416499999997</v>
      </c>
      <c r="M75">
        <v>96.855942999999996</v>
      </c>
      <c r="N75">
        <v>124.084996</v>
      </c>
      <c r="O75">
        <v>130.28071700000001</v>
      </c>
      <c r="P75">
        <v>149.48894999999999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279.18</v>
      </c>
      <c r="V75">
        <v>16.68</v>
      </c>
      <c r="W75">
        <v>32.170999999999999</v>
      </c>
      <c r="X75">
        <v>141.61500000000001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47.930512</v>
      </c>
      <c r="AH75">
        <v>179.96245400000001</v>
      </c>
      <c r="AI75">
        <v>3.814368</v>
      </c>
      <c r="AJ75">
        <v>0</v>
      </c>
      <c r="AK75">
        <v>68.830275</v>
      </c>
      <c r="AL75">
        <v>66.233999999999995</v>
      </c>
      <c r="AM75">
        <v>12.685976</v>
      </c>
      <c r="AN75">
        <v>1.2128190000000001</v>
      </c>
      <c r="AO75">
        <v>0</v>
      </c>
      <c r="AP75">
        <v>6.2769000000000004</v>
      </c>
      <c r="AQ75">
        <v>20.717141000000002</v>
      </c>
      <c r="AR75">
        <v>33.119999999999997</v>
      </c>
      <c r="AS75">
        <v>37.890518999999998</v>
      </c>
      <c r="AT75">
        <v>20.000001999999999</v>
      </c>
      <c r="AU75">
        <v>0</v>
      </c>
      <c r="AV75">
        <v>0</v>
      </c>
      <c r="AW75">
        <v>77.578920999999994</v>
      </c>
      <c r="AX75">
        <v>0</v>
      </c>
      <c r="AY75">
        <v>5.5604339999999999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3126.7394029999987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0</v>
      </c>
      <c r="H76">
        <v>0</v>
      </c>
      <c r="I76">
        <v>0</v>
      </c>
      <c r="J76">
        <v>97.764911999999995</v>
      </c>
      <c r="K76">
        <v>688.71594700000003</v>
      </c>
      <c r="L76">
        <v>406.78416499999997</v>
      </c>
      <c r="M76">
        <v>96.855942999999996</v>
      </c>
      <c r="N76">
        <v>124.084996</v>
      </c>
      <c r="O76">
        <v>130.28071700000001</v>
      </c>
      <c r="P76">
        <v>149.48894999999999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279.18</v>
      </c>
      <c r="V76">
        <v>16.68</v>
      </c>
      <c r="W76">
        <v>32.170999999999999</v>
      </c>
      <c r="X76">
        <v>141.61500000000001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47.930512</v>
      </c>
      <c r="AH76">
        <v>179.96245400000001</v>
      </c>
      <c r="AI76">
        <v>3.814368</v>
      </c>
      <c r="AJ76">
        <v>0</v>
      </c>
      <c r="AK76">
        <v>68.830275</v>
      </c>
      <c r="AL76">
        <v>66.233999999999995</v>
      </c>
      <c r="AM76">
        <v>12.685976</v>
      </c>
      <c r="AN76">
        <v>1.2128190000000001</v>
      </c>
      <c r="AO76">
        <v>0</v>
      </c>
      <c r="AP76">
        <v>6.2769000000000004</v>
      </c>
      <c r="AQ76">
        <v>31.394435999999999</v>
      </c>
      <c r="AR76">
        <v>33.119999999999997</v>
      </c>
      <c r="AS76">
        <v>37.890518999999998</v>
      </c>
      <c r="AT76">
        <v>20.000001999999999</v>
      </c>
      <c r="AU76">
        <v>0</v>
      </c>
      <c r="AV76">
        <v>0</v>
      </c>
      <c r="AW76">
        <v>80.254057000000003</v>
      </c>
      <c r="AX76">
        <v>0</v>
      </c>
      <c r="AY76">
        <v>5.5604339999999999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3140.0918339999989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0</v>
      </c>
      <c r="H77">
        <v>0</v>
      </c>
      <c r="I77">
        <v>0</v>
      </c>
      <c r="J77">
        <v>97.764911999999995</v>
      </c>
      <c r="K77">
        <v>688.71594700000003</v>
      </c>
      <c r="L77">
        <v>423.82445799999999</v>
      </c>
      <c r="M77">
        <v>96.855942999999996</v>
      </c>
      <c r="N77">
        <v>124.084996</v>
      </c>
      <c r="O77">
        <v>130.28071700000001</v>
      </c>
      <c r="P77">
        <v>149.48894999999999</v>
      </c>
      <c r="Q77">
        <v>22.630299000000001</v>
      </c>
      <c r="R77">
        <v>44.806624999999997</v>
      </c>
      <c r="S77">
        <v>27.638981000000001</v>
      </c>
      <c r="T77">
        <v>2.994586</v>
      </c>
      <c r="U77">
        <v>279.18</v>
      </c>
      <c r="V77">
        <v>16.68</v>
      </c>
      <c r="W77">
        <v>32.170999999999999</v>
      </c>
      <c r="X77">
        <v>141.61500000000001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9.7989119999999996</v>
      </c>
      <c r="AG77">
        <v>47.930512</v>
      </c>
      <c r="AH77">
        <v>179.96245400000001</v>
      </c>
      <c r="AI77">
        <v>3.814368</v>
      </c>
      <c r="AJ77">
        <v>0</v>
      </c>
      <c r="AK77">
        <v>68.830275</v>
      </c>
      <c r="AL77">
        <v>66.233999999999995</v>
      </c>
      <c r="AM77">
        <v>12.685976</v>
      </c>
      <c r="AN77">
        <v>1.2128190000000001</v>
      </c>
      <c r="AO77">
        <v>0</v>
      </c>
      <c r="AP77">
        <v>6.2769000000000004</v>
      </c>
      <c r="AQ77">
        <v>41.753005999999999</v>
      </c>
      <c r="AR77">
        <v>33.119999999999997</v>
      </c>
      <c r="AS77">
        <v>37.890518999999998</v>
      </c>
      <c r="AT77">
        <v>20</v>
      </c>
      <c r="AU77">
        <v>0</v>
      </c>
      <c r="AV77">
        <v>0</v>
      </c>
      <c r="AW77">
        <v>77.578920999999994</v>
      </c>
      <c r="AX77">
        <v>0</v>
      </c>
      <c r="AY77">
        <v>5.5604339999999999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3185.2985049999984</v>
      </c>
    </row>
    <row r="78" spans="1:117">
      <c r="A78" t="s">
        <v>120</v>
      </c>
      <c r="B78">
        <v>0</v>
      </c>
      <c r="C78">
        <v>0</v>
      </c>
      <c r="D78">
        <v>47.574866999999998</v>
      </c>
      <c r="E78">
        <v>0</v>
      </c>
      <c r="F78">
        <v>0</v>
      </c>
      <c r="G78">
        <v>0</v>
      </c>
      <c r="H78">
        <v>0</v>
      </c>
      <c r="I78">
        <v>0</v>
      </c>
      <c r="J78">
        <v>97.764911999999995</v>
      </c>
      <c r="K78">
        <v>687.81594700000005</v>
      </c>
      <c r="L78">
        <v>382.624458</v>
      </c>
      <c r="M78">
        <v>96.855942999999996</v>
      </c>
      <c r="N78">
        <v>124.084996</v>
      </c>
      <c r="O78">
        <v>130.28071700000001</v>
      </c>
      <c r="P78">
        <v>149.48894999999999</v>
      </c>
      <c r="Q78">
        <v>22.630299000000001</v>
      </c>
      <c r="R78">
        <v>44.806624999999997</v>
      </c>
      <c r="S78">
        <v>27.638981000000001</v>
      </c>
      <c r="T78">
        <v>2.994586</v>
      </c>
      <c r="U78">
        <v>279.18</v>
      </c>
      <c r="V78">
        <v>16.68</v>
      </c>
      <c r="W78">
        <v>32.170999999999999</v>
      </c>
      <c r="X78">
        <v>141.61500000000001</v>
      </c>
      <c r="Y78">
        <v>0</v>
      </c>
      <c r="Z78">
        <v>20.214700000000001</v>
      </c>
      <c r="AA78">
        <v>43.055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9.7989119999999996</v>
      </c>
      <c r="AG78">
        <v>47.930512</v>
      </c>
      <c r="AH78">
        <v>182.023944</v>
      </c>
      <c r="AI78">
        <v>12.205976</v>
      </c>
      <c r="AJ78">
        <v>0</v>
      </c>
      <c r="AK78">
        <v>68.830275</v>
      </c>
      <c r="AL78">
        <v>67.396000000000001</v>
      </c>
      <c r="AM78">
        <v>12.685976</v>
      </c>
      <c r="AN78">
        <v>1.2128190000000001</v>
      </c>
      <c r="AO78">
        <v>0</v>
      </c>
      <c r="AP78">
        <v>6.2769000000000004</v>
      </c>
      <c r="AQ78">
        <v>43.346632</v>
      </c>
      <c r="AR78">
        <v>33.119999999999997</v>
      </c>
      <c r="AS78">
        <v>38.989905999999998</v>
      </c>
      <c r="AT78">
        <v>20</v>
      </c>
      <c r="AU78">
        <v>0</v>
      </c>
      <c r="AV78">
        <v>0</v>
      </c>
      <c r="AW78">
        <v>77.578920999999994</v>
      </c>
      <c r="AX78">
        <v>0</v>
      </c>
      <c r="AY78">
        <v>5.6615330000000004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3185.5471759999991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0</v>
      </c>
      <c r="H79">
        <v>0</v>
      </c>
      <c r="I79">
        <v>0</v>
      </c>
      <c r="J79">
        <v>97.764911999999995</v>
      </c>
      <c r="K79">
        <v>687.81594700000005</v>
      </c>
      <c r="L79">
        <v>440.85475100000002</v>
      </c>
      <c r="M79">
        <v>96.855942999999996</v>
      </c>
      <c r="N79">
        <v>124.084996</v>
      </c>
      <c r="O79">
        <v>130.28071700000001</v>
      </c>
      <c r="P79">
        <v>149.48894999999999</v>
      </c>
      <c r="Q79">
        <v>22.630299000000001</v>
      </c>
      <c r="R79">
        <v>44.806624999999997</v>
      </c>
      <c r="S79">
        <v>27.638981000000001</v>
      </c>
      <c r="T79">
        <v>2.994586</v>
      </c>
      <c r="U79">
        <v>309.375</v>
      </c>
      <c r="V79">
        <v>16.68</v>
      </c>
      <c r="W79">
        <v>32.170999999999999</v>
      </c>
      <c r="X79">
        <v>141.61500000000001</v>
      </c>
      <c r="Y79">
        <v>0</v>
      </c>
      <c r="Z79">
        <v>20.214700000000001</v>
      </c>
      <c r="AA79">
        <v>43.055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9.7989119999999996</v>
      </c>
      <c r="AG79">
        <v>47.930512</v>
      </c>
      <c r="AH79">
        <v>182.023944</v>
      </c>
      <c r="AI79">
        <v>58.790083000000003</v>
      </c>
      <c r="AJ79">
        <v>0</v>
      </c>
      <c r="AK79">
        <v>68.830275</v>
      </c>
      <c r="AL79">
        <v>67.396000000000001</v>
      </c>
      <c r="AM79">
        <v>12.685976</v>
      </c>
      <c r="AN79">
        <v>1.2128190000000001</v>
      </c>
      <c r="AO79">
        <v>0</v>
      </c>
      <c r="AP79">
        <v>6.2769000000000004</v>
      </c>
      <c r="AQ79">
        <v>44.621533999999997</v>
      </c>
      <c r="AR79">
        <v>33.119999999999997</v>
      </c>
      <c r="AS79">
        <v>38.989905999999998</v>
      </c>
      <c r="AT79">
        <v>20</v>
      </c>
      <c r="AU79">
        <v>0</v>
      </c>
      <c r="AV79">
        <v>0</v>
      </c>
      <c r="AW79">
        <v>77.578920999999994</v>
      </c>
      <c r="AX79">
        <v>0</v>
      </c>
      <c r="AY79">
        <v>5.6615330000000004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3321.8314769999984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0</v>
      </c>
      <c r="H80">
        <v>0</v>
      </c>
      <c r="I80">
        <v>0</v>
      </c>
      <c r="J80">
        <v>97.764911999999995</v>
      </c>
      <c r="K80">
        <v>687.81594700000005</v>
      </c>
      <c r="L80">
        <v>438.254751</v>
      </c>
      <c r="M80">
        <v>96.855942999999996</v>
      </c>
      <c r="N80">
        <v>124.084996</v>
      </c>
      <c r="O80">
        <v>130.28071700000001</v>
      </c>
      <c r="P80">
        <v>149.48894999999999</v>
      </c>
      <c r="Q80">
        <v>22.630299000000001</v>
      </c>
      <c r="R80">
        <v>44.806624999999997</v>
      </c>
      <c r="S80">
        <v>27.638981000000001</v>
      </c>
      <c r="T80">
        <v>2.994586</v>
      </c>
      <c r="U80">
        <v>315</v>
      </c>
      <c r="V80">
        <v>16.68</v>
      </c>
      <c r="W80">
        <v>32.170999999999999</v>
      </c>
      <c r="X80">
        <v>141.61500000000001</v>
      </c>
      <c r="Y80">
        <v>0</v>
      </c>
      <c r="Z80">
        <v>20.214700000000001</v>
      </c>
      <c r="AA80">
        <v>43.055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9.7989119999999996</v>
      </c>
      <c r="AG80">
        <v>47.930512</v>
      </c>
      <c r="AH80">
        <v>182.023944</v>
      </c>
      <c r="AI80">
        <v>78.386778000000007</v>
      </c>
      <c r="AJ80">
        <v>0</v>
      </c>
      <c r="AK80">
        <v>68.830275</v>
      </c>
      <c r="AL80">
        <v>67.396000000000001</v>
      </c>
      <c r="AM80">
        <v>12.685976</v>
      </c>
      <c r="AN80">
        <v>1.2128190000000001</v>
      </c>
      <c r="AO80">
        <v>0</v>
      </c>
      <c r="AP80">
        <v>6.2769000000000004</v>
      </c>
      <c r="AQ80">
        <v>44.621533999999997</v>
      </c>
      <c r="AR80">
        <v>33.119999999999997</v>
      </c>
      <c r="AS80">
        <v>38.989905999999998</v>
      </c>
      <c r="AT80">
        <v>20</v>
      </c>
      <c r="AU80">
        <v>0</v>
      </c>
      <c r="AV80">
        <v>0</v>
      </c>
      <c r="AW80">
        <v>77.578920999999994</v>
      </c>
      <c r="AX80">
        <v>0</v>
      </c>
      <c r="AY80">
        <v>5.6615330000000004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3344.4531719999982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0</v>
      </c>
      <c r="H81">
        <v>0</v>
      </c>
      <c r="I81">
        <v>0</v>
      </c>
      <c r="J81">
        <v>97.764911999999995</v>
      </c>
      <c r="K81">
        <v>687.81594700000005</v>
      </c>
      <c r="L81">
        <v>455.28504400000003</v>
      </c>
      <c r="M81">
        <v>96.855942999999996</v>
      </c>
      <c r="N81">
        <v>124.084996</v>
      </c>
      <c r="O81">
        <v>130.28071700000001</v>
      </c>
      <c r="P81">
        <v>149.48894999999999</v>
      </c>
      <c r="Q81">
        <v>22.630299000000001</v>
      </c>
      <c r="R81">
        <v>44.806624999999997</v>
      </c>
      <c r="S81">
        <v>27.638981000000001</v>
      </c>
      <c r="T81">
        <v>2.994586</v>
      </c>
      <c r="U81">
        <v>320.625</v>
      </c>
      <c r="V81">
        <v>16.68</v>
      </c>
      <c r="W81">
        <v>32.170999999999999</v>
      </c>
      <c r="X81">
        <v>141.61500000000001</v>
      </c>
      <c r="Y81">
        <v>0</v>
      </c>
      <c r="Z81">
        <v>20.214700000000001</v>
      </c>
      <c r="AA81">
        <v>43.055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9.7989119999999996</v>
      </c>
      <c r="AG81">
        <v>47.930512</v>
      </c>
      <c r="AH81">
        <v>182.023944</v>
      </c>
      <c r="AI81">
        <v>78.386778000000007</v>
      </c>
      <c r="AJ81">
        <v>0</v>
      </c>
      <c r="AK81">
        <v>68.830275</v>
      </c>
      <c r="AL81">
        <v>67.396000000000001</v>
      </c>
      <c r="AM81">
        <v>12.685976</v>
      </c>
      <c r="AN81">
        <v>1.2128190000000001</v>
      </c>
      <c r="AO81">
        <v>0</v>
      </c>
      <c r="AP81">
        <v>6.2769000000000004</v>
      </c>
      <c r="AQ81">
        <v>44.621533999999997</v>
      </c>
      <c r="AR81">
        <v>33.119999999999997</v>
      </c>
      <c r="AS81">
        <v>38.989905999999998</v>
      </c>
      <c r="AT81">
        <v>20</v>
      </c>
      <c r="AU81">
        <v>0</v>
      </c>
      <c r="AV81">
        <v>0</v>
      </c>
      <c r="AW81">
        <v>77.578920999999994</v>
      </c>
      <c r="AX81">
        <v>0</v>
      </c>
      <c r="AY81">
        <v>5.6615330000000004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3367.108464999998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0</v>
      </c>
      <c r="H82">
        <v>0</v>
      </c>
      <c r="I82">
        <v>0</v>
      </c>
      <c r="J82">
        <v>97.764911999999995</v>
      </c>
      <c r="K82">
        <v>687.81594700000005</v>
      </c>
      <c r="L82">
        <v>479.84379899999999</v>
      </c>
      <c r="M82">
        <v>96.855942999999996</v>
      </c>
      <c r="N82">
        <v>124.084996</v>
      </c>
      <c r="O82">
        <v>130.28071700000001</v>
      </c>
      <c r="P82">
        <v>149.48894999999999</v>
      </c>
      <c r="Q82">
        <v>22.630299000000001</v>
      </c>
      <c r="R82">
        <v>44.806624999999997</v>
      </c>
      <c r="S82">
        <v>27.638981000000001</v>
      </c>
      <c r="T82">
        <v>2.994586</v>
      </c>
      <c r="U82">
        <v>331.875</v>
      </c>
      <c r="V82">
        <v>16.68</v>
      </c>
      <c r="W82">
        <v>32.170999999999999</v>
      </c>
      <c r="X82">
        <v>141.61500000000001</v>
      </c>
      <c r="Y82">
        <v>0</v>
      </c>
      <c r="Z82">
        <v>20.214700000000001</v>
      </c>
      <c r="AA82">
        <v>43.055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9.7989119999999996</v>
      </c>
      <c r="AG82">
        <v>47.930512</v>
      </c>
      <c r="AH82">
        <v>182.023944</v>
      </c>
      <c r="AI82">
        <v>78.386778000000007</v>
      </c>
      <c r="AJ82">
        <v>0</v>
      </c>
      <c r="AK82">
        <v>68.830275</v>
      </c>
      <c r="AL82">
        <v>67.396000000000001</v>
      </c>
      <c r="AM82">
        <v>12.685976</v>
      </c>
      <c r="AN82">
        <v>1.2128190000000001</v>
      </c>
      <c r="AO82">
        <v>0</v>
      </c>
      <c r="AP82">
        <v>6.2769000000000004</v>
      </c>
      <c r="AQ82">
        <v>43.346632</v>
      </c>
      <c r="AR82">
        <v>33.119999999999997</v>
      </c>
      <c r="AS82">
        <v>38.989905999999998</v>
      </c>
      <c r="AT82">
        <v>20</v>
      </c>
      <c r="AU82">
        <v>0</v>
      </c>
      <c r="AV82">
        <v>0</v>
      </c>
      <c r="AW82">
        <v>77.578920999999994</v>
      </c>
      <c r="AX82">
        <v>0</v>
      </c>
      <c r="AY82">
        <v>5.6615330000000004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3401.6423179999983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0</v>
      </c>
      <c r="H83">
        <v>0</v>
      </c>
      <c r="I83">
        <v>0</v>
      </c>
      <c r="J83">
        <v>97.764911999999995</v>
      </c>
      <c r="K83">
        <v>687.81594700000005</v>
      </c>
      <c r="L83">
        <v>479.84379899999999</v>
      </c>
      <c r="M83">
        <v>96.855942999999996</v>
      </c>
      <c r="N83">
        <v>124.084996</v>
      </c>
      <c r="O83">
        <v>130.28071700000001</v>
      </c>
      <c r="P83">
        <v>149.48894999999999</v>
      </c>
      <c r="Q83">
        <v>22.630299000000001</v>
      </c>
      <c r="R83">
        <v>44.806624999999997</v>
      </c>
      <c r="S83">
        <v>27.638981000000001</v>
      </c>
      <c r="T83">
        <v>2.994586</v>
      </c>
      <c r="U83">
        <v>343.125</v>
      </c>
      <c r="V83">
        <v>16.68</v>
      </c>
      <c r="W83">
        <v>32.170999999999999</v>
      </c>
      <c r="X83">
        <v>141.61500000000001</v>
      </c>
      <c r="Y83">
        <v>0</v>
      </c>
      <c r="Z83">
        <v>20.214700000000001</v>
      </c>
      <c r="AA83">
        <v>43.055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9.7989119999999996</v>
      </c>
      <c r="AG83">
        <v>47.930512</v>
      </c>
      <c r="AH83">
        <v>182.023944</v>
      </c>
      <c r="AI83">
        <v>78.386778000000007</v>
      </c>
      <c r="AJ83">
        <v>0</v>
      </c>
      <c r="AK83">
        <v>68.830275</v>
      </c>
      <c r="AL83">
        <v>67.396000000000001</v>
      </c>
      <c r="AM83">
        <v>12.685976</v>
      </c>
      <c r="AN83">
        <v>1.2128190000000001</v>
      </c>
      <c r="AO83">
        <v>0</v>
      </c>
      <c r="AP83">
        <v>6.2769000000000004</v>
      </c>
      <c r="AQ83">
        <v>43.346632</v>
      </c>
      <c r="AR83">
        <v>33.119999999999997</v>
      </c>
      <c r="AS83">
        <v>38.989905999999998</v>
      </c>
      <c r="AT83">
        <v>20</v>
      </c>
      <c r="AU83">
        <v>0</v>
      </c>
      <c r="AV83">
        <v>0</v>
      </c>
      <c r="AW83">
        <v>77.578920999999994</v>
      </c>
      <c r="AX83">
        <v>0</v>
      </c>
      <c r="AY83">
        <v>5.6615330000000004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3413.5440289999988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0</v>
      </c>
      <c r="H84">
        <v>0</v>
      </c>
      <c r="I84">
        <v>0</v>
      </c>
      <c r="J84">
        <v>97.764911999999995</v>
      </c>
      <c r="K84">
        <v>687.81594700000005</v>
      </c>
      <c r="L84">
        <v>479.84379899999999</v>
      </c>
      <c r="M84">
        <v>96.855942999999996</v>
      </c>
      <c r="N84">
        <v>124.084996</v>
      </c>
      <c r="O84">
        <v>130.28071700000001</v>
      </c>
      <c r="P84">
        <v>149.48894999999999</v>
      </c>
      <c r="Q84">
        <v>22.630299000000001</v>
      </c>
      <c r="R84">
        <v>44.806624999999997</v>
      </c>
      <c r="S84">
        <v>27.638981000000001</v>
      </c>
      <c r="T84">
        <v>2.994586</v>
      </c>
      <c r="U84">
        <v>343.125</v>
      </c>
      <c r="V84">
        <v>16.68</v>
      </c>
      <c r="W84">
        <v>32.170999999999999</v>
      </c>
      <c r="X84">
        <v>141.61500000000001</v>
      </c>
      <c r="Y84">
        <v>0</v>
      </c>
      <c r="Z84">
        <v>20.214700000000001</v>
      </c>
      <c r="AA84">
        <v>43.055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9.7989119999999996</v>
      </c>
      <c r="AG84">
        <v>47.930512</v>
      </c>
      <c r="AH84">
        <v>182.023944</v>
      </c>
      <c r="AI84">
        <v>78.386778000000007</v>
      </c>
      <c r="AJ84">
        <v>0</v>
      </c>
      <c r="AK84">
        <v>68.830275</v>
      </c>
      <c r="AL84">
        <v>67.396000000000001</v>
      </c>
      <c r="AM84">
        <v>12.685976</v>
      </c>
      <c r="AN84">
        <v>1.2128190000000001</v>
      </c>
      <c r="AO84">
        <v>0</v>
      </c>
      <c r="AP84">
        <v>6.2769000000000004</v>
      </c>
      <c r="AQ84">
        <v>43.346632</v>
      </c>
      <c r="AR84">
        <v>33.119999999999997</v>
      </c>
      <c r="AS84">
        <v>38.989905999999998</v>
      </c>
      <c r="AT84">
        <v>20</v>
      </c>
      <c r="AU84">
        <v>0</v>
      </c>
      <c r="AV84">
        <v>0</v>
      </c>
      <c r="AW84">
        <v>77.578920999999994</v>
      </c>
      <c r="AX84">
        <v>0</v>
      </c>
      <c r="AY84">
        <v>5.6615330000000004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3413.5440289999988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0</v>
      </c>
      <c r="H85">
        <v>0</v>
      </c>
      <c r="I85">
        <v>0</v>
      </c>
      <c r="J85">
        <v>97.764911999999995</v>
      </c>
      <c r="K85">
        <v>687.81594700000005</v>
      </c>
      <c r="L85">
        <v>479.84379899999999</v>
      </c>
      <c r="M85">
        <v>96.855942999999996</v>
      </c>
      <c r="N85">
        <v>124.084996</v>
      </c>
      <c r="O85">
        <v>130.28071700000001</v>
      </c>
      <c r="P85">
        <v>149.48894999999999</v>
      </c>
      <c r="Q85">
        <v>22.630299000000001</v>
      </c>
      <c r="R85">
        <v>44.806624999999997</v>
      </c>
      <c r="S85">
        <v>27.638981000000001</v>
      </c>
      <c r="T85">
        <v>2.994586</v>
      </c>
      <c r="U85">
        <v>343.125</v>
      </c>
      <c r="V85">
        <v>16.68</v>
      </c>
      <c r="W85">
        <v>32.170999999999999</v>
      </c>
      <c r="X85">
        <v>141.61500000000001</v>
      </c>
      <c r="Y85">
        <v>0</v>
      </c>
      <c r="Z85">
        <v>20.214700000000001</v>
      </c>
      <c r="AA85">
        <v>43.055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9.7989119999999996</v>
      </c>
      <c r="AG85">
        <v>47.930512</v>
      </c>
      <c r="AH85">
        <v>182.023944</v>
      </c>
      <c r="AI85">
        <v>22.886205</v>
      </c>
      <c r="AJ85">
        <v>0</v>
      </c>
      <c r="AK85">
        <v>68.830275</v>
      </c>
      <c r="AL85">
        <v>67.396000000000001</v>
      </c>
      <c r="AM85">
        <v>12.685976</v>
      </c>
      <c r="AN85">
        <v>1.2128190000000001</v>
      </c>
      <c r="AO85">
        <v>0</v>
      </c>
      <c r="AP85">
        <v>6.2769000000000004</v>
      </c>
      <c r="AQ85">
        <v>43.346632</v>
      </c>
      <c r="AR85">
        <v>33.119999999999997</v>
      </c>
      <c r="AS85">
        <v>38.989905999999998</v>
      </c>
      <c r="AT85">
        <v>20</v>
      </c>
      <c r="AU85">
        <v>0</v>
      </c>
      <c r="AV85">
        <v>0</v>
      </c>
      <c r="AW85">
        <v>77.578920999999994</v>
      </c>
      <c r="AX85">
        <v>0</v>
      </c>
      <c r="AY85">
        <v>5.6615330000000004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3358.0434559999985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0</v>
      </c>
      <c r="H86">
        <v>0</v>
      </c>
      <c r="I86">
        <v>0</v>
      </c>
      <c r="J86">
        <v>97.764911999999995</v>
      </c>
      <c r="K86">
        <v>687.81594700000005</v>
      </c>
      <c r="L86">
        <v>479.84379899999999</v>
      </c>
      <c r="M86">
        <v>96.855942999999996</v>
      </c>
      <c r="N86">
        <v>124.084996</v>
      </c>
      <c r="O86">
        <v>130.28071700000001</v>
      </c>
      <c r="P86">
        <v>149.48894999999999</v>
      </c>
      <c r="Q86">
        <v>22.630299000000001</v>
      </c>
      <c r="R86">
        <v>44.806624999999997</v>
      </c>
      <c r="S86">
        <v>27.638981000000001</v>
      </c>
      <c r="T86">
        <v>2.994586</v>
      </c>
      <c r="U86">
        <v>343.125</v>
      </c>
      <c r="V86">
        <v>16.68</v>
      </c>
      <c r="W86">
        <v>32.170999999999999</v>
      </c>
      <c r="X86">
        <v>141.61500000000001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19.597823000000002</v>
      </c>
      <c r="AG86">
        <v>47.930512</v>
      </c>
      <c r="AH86">
        <v>179.96245400000001</v>
      </c>
      <c r="AI86">
        <v>22.886205</v>
      </c>
      <c r="AJ86">
        <v>0</v>
      </c>
      <c r="AK86">
        <v>68.830275</v>
      </c>
      <c r="AL86">
        <v>67.396000000000001</v>
      </c>
      <c r="AM86">
        <v>12.685976</v>
      </c>
      <c r="AN86">
        <v>1.2128190000000001</v>
      </c>
      <c r="AO86">
        <v>0</v>
      </c>
      <c r="AP86">
        <v>6.2769000000000004</v>
      </c>
      <c r="AQ86">
        <v>43.346632</v>
      </c>
      <c r="AR86">
        <v>33.119999999999997</v>
      </c>
      <c r="AS86">
        <v>37.890518999999998</v>
      </c>
      <c r="AT86">
        <v>20</v>
      </c>
      <c r="AU86">
        <v>0</v>
      </c>
      <c r="AV86">
        <v>0</v>
      </c>
      <c r="AW86">
        <v>77.578920999999994</v>
      </c>
      <c r="AX86">
        <v>0</v>
      </c>
      <c r="AY86">
        <v>5.5604339999999999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3354.0457649999989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0</v>
      </c>
      <c r="H87">
        <v>0</v>
      </c>
      <c r="I87">
        <v>0</v>
      </c>
      <c r="J87">
        <v>97.764911999999995</v>
      </c>
      <c r="K87">
        <v>687.81594700000005</v>
      </c>
      <c r="L87">
        <v>479.84379899999999</v>
      </c>
      <c r="M87">
        <v>96.855942999999996</v>
      </c>
      <c r="N87">
        <v>124.084996</v>
      </c>
      <c r="O87">
        <v>130.28071700000001</v>
      </c>
      <c r="P87">
        <v>149.48894999999999</v>
      </c>
      <c r="Q87">
        <v>22.630299000000001</v>
      </c>
      <c r="R87">
        <v>44.806624999999997</v>
      </c>
      <c r="S87">
        <v>27.638981000000001</v>
      </c>
      <c r="T87">
        <v>2.994586</v>
      </c>
      <c r="U87">
        <v>343.125</v>
      </c>
      <c r="V87">
        <v>16.68</v>
      </c>
      <c r="W87">
        <v>32.170999999999999</v>
      </c>
      <c r="X87">
        <v>141.61500000000001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19.597823000000002</v>
      </c>
      <c r="AG87">
        <v>47.930512</v>
      </c>
      <c r="AH87">
        <v>179.96245400000001</v>
      </c>
      <c r="AI87">
        <v>22.886205</v>
      </c>
      <c r="AJ87">
        <v>0</v>
      </c>
      <c r="AK87">
        <v>68.830275</v>
      </c>
      <c r="AL87">
        <v>67.396000000000001</v>
      </c>
      <c r="AM87">
        <v>12.685976</v>
      </c>
      <c r="AN87">
        <v>1.2128190000000001</v>
      </c>
      <c r="AO87">
        <v>0</v>
      </c>
      <c r="AP87">
        <v>6.2769000000000004</v>
      </c>
      <c r="AQ87">
        <v>43.346632</v>
      </c>
      <c r="AR87">
        <v>33.119999999999997</v>
      </c>
      <c r="AS87">
        <v>37.890518999999998</v>
      </c>
      <c r="AT87">
        <v>20</v>
      </c>
      <c r="AU87">
        <v>0</v>
      </c>
      <c r="AV87">
        <v>0</v>
      </c>
      <c r="AW87">
        <v>77.578920999999994</v>
      </c>
      <c r="AX87">
        <v>0</v>
      </c>
      <c r="AY87">
        <v>5.5604339999999999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3354.0457649999989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0</v>
      </c>
      <c r="H88">
        <v>0</v>
      </c>
      <c r="I88">
        <v>0</v>
      </c>
      <c r="J88">
        <v>97.764911999999995</v>
      </c>
      <c r="K88">
        <v>687.81594700000005</v>
      </c>
      <c r="L88">
        <v>479.84379899999999</v>
      </c>
      <c r="M88">
        <v>96.855942999999996</v>
      </c>
      <c r="N88">
        <v>124.084996</v>
      </c>
      <c r="O88">
        <v>130.28071700000001</v>
      </c>
      <c r="P88">
        <v>149.48894999999999</v>
      </c>
      <c r="Q88">
        <v>22.630299000000001</v>
      </c>
      <c r="R88">
        <v>44.806624999999997</v>
      </c>
      <c r="S88">
        <v>27.638981000000001</v>
      </c>
      <c r="T88">
        <v>2.994586</v>
      </c>
      <c r="U88">
        <v>343.125</v>
      </c>
      <c r="V88">
        <v>16.68</v>
      </c>
      <c r="W88">
        <v>32.170999999999999</v>
      </c>
      <c r="X88">
        <v>141.61500000000001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19.597823000000002</v>
      </c>
      <c r="AG88">
        <v>47.930512</v>
      </c>
      <c r="AH88">
        <v>179.96245400000001</v>
      </c>
      <c r="AI88">
        <v>22.886205</v>
      </c>
      <c r="AJ88">
        <v>0</v>
      </c>
      <c r="AK88">
        <v>68.830275</v>
      </c>
      <c r="AL88">
        <v>67.396000000000001</v>
      </c>
      <c r="AM88">
        <v>12.685976</v>
      </c>
      <c r="AN88">
        <v>1.2128190000000001</v>
      </c>
      <c r="AO88">
        <v>0</v>
      </c>
      <c r="AP88">
        <v>6.2769000000000004</v>
      </c>
      <c r="AQ88">
        <v>43.346632</v>
      </c>
      <c r="AR88">
        <v>33.119999999999997</v>
      </c>
      <c r="AS88">
        <v>37.890518999999998</v>
      </c>
      <c r="AT88">
        <v>20</v>
      </c>
      <c r="AU88">
        <v>0</v>
      </c>
      <c r="AV88">
        <v>0</v>
      </c>
      <c r="AW88">
        <v>77.578920999999994</v>
      </c>
      <c r="AX88">
        <v>0</v>
      </c>
      <c r="AY88">
        <v>5.5604339999999999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3354.0457649999989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0</v>
      </c>
      <c r="H89">
        <v>0</v>
      </c>
      <c r="I89">
        <v>0</v>
      </c>
      <c r="J89">
        <v>97.764911999999995</v>
      </c>
      <c r="K89">
        <v>687.81594700000005</v>
      </c>
      <c r="L89">
        <v>479.84379899999999</v>
      </c>
      <c r="M89">
        <v>96.855942999999996</v>
      </c>
      <c r="N89">
        <v>124.084996</v>
      </c>
      <c r="O89">
        <v>130.28071700000001</v>
      </c>
      <c r="P89">
        <v>149.48894999999999</v>
      </c>
      <c r="Q89">
        <v>22.630299000000001</v>
      </c>
      <c r="R89">
        <v>44.806624999999997</v>
      </c>
      <c r="S89">
        <v>27.638981000000001</v>
      </c>
      <c r="T89">
        <v>2.994586</v>
      </c>
      <c r="U89">
        <v>343.125</v>
      </c>
      <c r="V89">
        <v>16.68</v>
      </c>
      <c r="W89">
        <v>32.170999999999999</v>
      </c>
      <c r="X89">
        <v>141.61500000000001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19.597823000000002</v>
      </c>
      <c r="AG89">
        <v>47.930512</v>
      </c>
      <c r="AH89">
        <v>179.96245400000001</v>
      </c>
      <c r="AI89">
        <v>22.886205</v>
      </c>
      <c r="AJ89">
        <v>0</v>
      </c>
      <c r="AK89">
        <v>68.830275</v>
      </c>
      <c r="AL89">
        <v>67.396000000000001</v>
      </c>
      <c r="AM89">
        <v>12.685976</v>
      </c>
      <c r="AN89">
        <v>1.2128190000000001</v>
      </c>
      <c r="AO89">
        <v>0</v>
      </c>
      <c r="AP89">
        <v>6.9173999999999998</v>
      </c>
      <c r="AQ89">
        <v>43.346632</v>
      </c>
      <c r="AR89">
        <v>33.119999999999997</v>
      </c>
      <c r="AS89">
        <v>37.890518999999998</v>
      </c>
      <c r="AT89">
        <v>20</v>
      </c>
      <c r="AU89">
        <v>0</v>
      </c>
      <c r="AV89">
        <v>0</v>
      </c>
      <c r="AW89">
        <v>77.578920999999994</v>
      </c>
      <c r="AX89">
        <v>0</v>
      </c>
      <c r="AY89">
        <v>5.5604339999999999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3354.6862649999985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0</v>
      </c>
      <c r="H90">
        <v>0</v>
      </c>
      <c r="I90">
        <v>0</v>
      </c>
      <c r="J90">
        <v>88.259990000000002</v>
      </c>
      <c r="K90">
        <v>687.81594700000005</v>
      </c>
      <c r="L90">
        <v>479.84379899999999</v>
      </c>
      <c r="M90">
        <v>96.855942999999996</v>
      </c>
      <c r="N90">
        <v>124.084996</v>
      </c>
      <c r="O90">
        <v>130.28071700000001</v>
      </c>
      <c r="P90">
        <v>149.48894999999999</v>
      </c>
      <c r="Q90">
        <v>22.630299000000001</v>
      </c>
      <c r="R90">
        <v>44.806624999999997</v>
      </c>
      <c r="S90">
        <v>27.638981000000001</v>
      </c>
      <c r="T90">
        <v>2.994586</v>
      </c>
      <c r="U90">
        <v>343.125</v>
      </c>
      <c r="V90">
        <v>16.68</v>
      </c>
      <c r="W90">
        <v>32.170999999999999</v>
      </c>
      <c r="X90">
        <v>141.61500000000001</v>
      </c>
      <c r="Y90">
        <v>0</v>
      </c>
      <c r="Z90">
        <v>20.214700000000001</v>
      </c>
      <c r="AA90">
        <v>43.055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19.597823000000002</v>
      </c>
      <c r="AG90">
        <v>47.930512</v>
      </c>
      <c r="AH90">
        <v>182.023944</v>
      </c>
      <c r="AI90">
        <v>22.886205</v>
      </c>
      <c r="AJ90">
        <v>0</v>
      </c>
      <c r="AK90">
        <v>68.830275</v>
      </c>
      <c r="AL90">
        <v>67.396000000000001</v>
      </c>
      <c r="AM90">
        <v>12.685976</v>
      </c>
      <c r="AN90">
        <v>1.2128190000000001</v>
      </c>
      <c r="AO90">
        <v>0</v>
      </c>
      <c r="AP90">
        <v>6.9173999999999998</v>
      </c>
      <c r="AQ90">
        <v>43.346632</v>
      </c>
      <c r="AR90">
        <v>33.119999999999997</v>
      </c>
      <c r="AS90">
        <v>38.989905999999998</v>
      </c>
      <c r="AT90">
        <v>20</v>
      </c>
      <c r="AU90">
        <v>0</v>
      </c>
      <c r="AV90">
        <v>0</v>
      </c>
      <c r="AW90">
        <v>77.578920999999994</v>
      </c>
      <c r="AX90">
        <v>0</v>
      </c>
      <c r="AY90">
        <v>5.6615330000000004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3358.9779449999978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0</v>
      </c>
      <c r="H91">
        <v>0</v>
      </c>
      <c r="I91">
        <v>0</v>
      </c>
      <c r="J91">
        <v>88.259990000000002</v>
      </c>
      <c r="K91">
        <v>687.81594700000005</v>
      </c>
      <c r="L91">
        <v>479.643799</v>
      </c>
      <c r="M91">
        <v>96.855942999999996</v>
      </c>
      <c r="N91">
        <v>124.084996</v>
      </c>
      <c r="O91">
        <v>130.28071700000001</v>
      </c>
      <c r="P91">
        <v>149.48894999999999</v>
      </c>
      <c r="Q91">
        <v>22.630299000000001</v>
      </c>
      <c r="R91">
        <v>44.806624999999997</v>
      </c>
      <c r="S91">
        <v>27.638981000000001</v>
      </c>
      <c r="T91">
        <v>2.994586</v>
      </c>
      <c r="U91">
        <v>343.125</v>
      </c>
      <c r="V91">
        <v>16.68</v>
      </c>
      <c r="W91">
        <v>32.170999999999999</v>
      </c>
      <c r="X91">
        <v>141.61500000000001</v>
      </c>
      <c r="Y91">
        <v>0</v>
      </c>
      <c r="Z91">
        <v>20.214700000000001</v>
      </c>
      <c r="AA91">
        <v>43.055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19.597823000000002</v>
      </c>
      <c r="AG91">
        <v>47.930512</v>
      </c>
      <c r="AH91">
        <v>182.023944</v>
      </c>
      <c r="AI91">
        <v>22.886205</v>
      </c>
      <c r="AJ91">
        <v>0</v>
      </c>
      <c r="AK91">
        <v>68.830275</v>
      </c>
      <c r="AL91">
        <v>67.396000000000001</v>
      </c>
      <c r="AM91">
        <v>12.685976</v>
      </c>
      <c r="AN91">
        <v>1.2128190000000001</v>
      </c>
      <c r="AO91">
        <v>0</v>
      </c>
      <c r="AP91">
        <v>6.9173999999999998</v>
      </c>
      <c r="AQ91">
        <v>43.346632</v>
      </c>
      <c r="AR91">
        <v>33.119999999999997</v>
      </c>
      <c r="AS91">
        <v>38.989905999999998</v>
      </c>
      <c r="AT91">
        <v>20</v>
      </c>
      <c r="AU91">
        <v>0</v>
      </c>
      <c r="AV91">
        <v>0</v>
      </c>
      <c r="AW91">
        <v>77.578920999999994</v>
      </c>
      <c r="AX91">
        <v>0</v>
      </c>
      <c r="AY91">
        <v>5.6615330000000004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3358.777944999998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0</v>
      </c>
      <c r="H92">
        <v>0</v>
      </c>
      <c r="I92">
        <v>0</v>
      </c>
      <c r="J92">
        <v>88.259990000000002</v>
      </c>
      <c r="K92">
        <v>687.81594700000005</v>
      </c>
      <c r="L92">
        <v>479.643799</v>
      </c>
      <c r="M92">
        <v>96.855942999999996</v>
      </c>
      <c r="N92">
        <v>124.084996</v>
      </c>
      <c r="O92">
        <v>130.28071700000001</v>
      </c>
      <c r="P92">
        <v>149.48894999999999</v>
      </c>
      <c r="Q92">
        <v>22.630299000000001</v>
      </c>
      <c r="R92">
        <v>44.806624999999997</v>
      </c>
      <c r="S92">
        <v>27.638981000000001</v>
      </c>
      <c r="T92">
        <v>2.994586</v>
      </c>
      <c r="U92">
        <v>343.125</v>
      </c>
      <c r="V92">
        <v>16.68</v>
      </c>
      <c r="W92">
        <v>32.170999999999999</v>
      </c>
      <c r="X92">
        <v>141.61500000000001</v>
      </c>
      <c r="Y92">
        <v>0</v>
      </c>
      <c r="Z92">
        <v>20.214700000000001</v>
      </c>
      <c r="AA92">
        <v>43.055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19.597823000000002</v>
      </c>
      <c r="AG92">
        <v>47.930512</v>
      </c>
      <c r="AH92">
        <v>182.023944</v>
      </c>
      <c r="AI92">
        <v>22.886205</v>
      </c>
      <c r="AJ92">
        <v>0</v>
      </c>
      <c r="AK92">
        <v>68.830275</v>
      </c>
      <c r="AL92">
        <v>67.396000000000001</v>
      </c>
      <c r="AM92">
        <v>12.685976</v>
      </c>
      <c r="AN92">
        <v>1.2128190000000001</v>
      </c>
      <c r="AO92">
        <v>0</v>
      </c>
      <c r="AP92">
        <v>6.9173999999999998</v>
      </c>
      <c r="AQ92">
        <v>43.346632</v>
      </c>
      <c r="AR92">
        <v>33.119999999999997</v>
      </c>
      <c r="AS92">
        <v>38.989905999999998</v>
      </c>
      <c r="AT92">
        <v>20</v>
      </c>
      <c r="AU92">
        <v>0</v>
      </c>
      <c r="AV92">
        <v>0</v>
      </c>
      <c r="AW92">
        <v>77.578920999999994</v>
      </c>
      <c r="AX92">
        <v>0</v>
      </c>
      <c r="AY92">
        <v>5.6615330000000004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3358.777944999998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0</v>
      </c>
      <c r="H93">
        <v>0</v>
      </c>
      <c r="I93">
        <v>0</v>
      </c>
      <c r="J93">
        <v>88.259990000000002</v>
      </c>
      <c r="K93">
        <v>687.81594700000005</v>
      </c>
      <c r="L93">
        <v>479.643799</v>
      </c>
      <c r="M93">
        <v>96.855942999999996</v>
      </c>
      <c r="N93">
        <v>124.084996</v>
      </c>
      <c r="O93">
        <v>130.28071700000001</v>
      </c>
      <c r="P93">
        <v>149.48894999999999</v>
      </c>
      <c r="Q93">
        <v>22.630299000000001</v>
      </c>
      <c r="R93">
        <v>44.806624999999997</v>
      </c>
      <c r="S93">
        <v>27.638981000000001</v>
      </c>
      <c r="T93">
        <v>2.994586</v>
      </c>
      <c r="U93">
        <v>343.125</v>
      </c>
      <c r="V93">
        <v>16.68</v>
      </c>
      <c r="W93">
        <v>32.170999999999999</v>
      </c>
      <c r="X93">
        <v>148.30237500000001</v>
      </c>
      <c r="Y93">
        <v>0</v>
      </c>
      <c r="Z93">
        <v>20.214700000000001</v>
      </c>
      <c r="AA93">
        <v>43.055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19.597823000000002</v>
      </c>
      <c r="AG93">
        <v>47.930512</v>
      </c>
      <c r="AH93">
        <v>182.023944</v>
      </c>
      <c r="AI93">
        <v>22.886205</v>
      </c>
      <c r="AJ93">
        <v>0</v>
      </c>
      <c r="AK93">
        <v>68.830275</v>
      </c>
      <c r="AL93">
        <v>67.396000000000001</v>
      </c>
      <c r="AM93">
        <v>12.685976</v>
      </c>
      <c r="AN93">
        <v>1.2128190000000001</v>
      </c>
      <c r="AO93">
        <v>0</v>
      </c>
      <c r="AP93">
        <v>6.9173999999999998</v>
      </c>
      <c r="AQ93">
        <v>43.346632</v>
      </c>
      <c r="AR93">
        <v>33.119999999999997</v>
      </c>
      <c r="AS93">
        <v>38.989905999999998</v>
      </c>
      <c r="AT93">
        <v>20</v>
      </c>
      <c r="AU93">
        <v>0</v>
      </c>
      <c r="AV93">
        <v>0</v>
      </c>
      <c r="AW93">
        <v>77.578920999999994</v>
      </c>
      <c r="AX93">
        <v>0</v>
      </c>
      <c r="AY93">
        <v>5.6615330000000004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3365.4653199999984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0</v>
      </c>
      <c r="H94">
        <v>0</v>
      </c>
      <c r="I94">
        <v>0</v>
      </c>
      <c r="J94">
        <v>88.259990000000002</v>
      </c>
      <c r="K94">
        <v>687.81594700000005</v>
      </c>
      <c r="L94">
        <v>479.643799</v>
      </c>
      <c r="M94">
        <v>96.855942999999996</v>
      </c>
      <c r="N94">
        <v>124.084996</v>
      </c>
      <c r="O94">
        <v>130.28071700000001</v>
      </c>
      <c r="P94">
        <v>149.48894999999999</v>
      </c>
      <c r="Q94">
        <v>22.630299000000001</v>
      </c>
      <c r="R94">
        <v>44.806624999999997</v>
      </c>
      <c r="S94">
        <v>27.638981000000001</v>
      </c>
      <c r="T94">
        <v>2.994586</v>
      </c>
      <c r="U94">
        <v>343.125</v>
      </c>
      <c r="V94">
        <v>16.68</v>
      </c>
      <c r="W94">
        <v>32.170999999999999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19.597823000000002</v>
      </c>
      <c r="AG94">
        <v>47.930512</v>
      </c>
      <c r="AH94">
        <v>179.96245400000001</v>
      </c>
      <c r="AI94">
        <v>22.886205</v>
      </c>
      <c r="AJ94">
        <v>0</v>
      </c>
      <c r="AK94">
        <v>68.830275</v>
      </c>
      <c r="AL94">
        <v>67.396000000000001</v>
      </c>
      <c r="AM94">
        <v>12.685976</v>
      </c>
      <c r="AN94">
        <v>1.2128190000000001</v>
      </c>
      <c r="AO94">
        <v>0</v>
      </c>
      <c r="AP94">
        <v>6.9173999999999998</v>
      </c>
      <c r="AQ94">
        <v>43.346632</v>
      </c>
      <c r="AR94">
        <v>33.119999999999997</v>
      </c>
      <c r="AS94">
        <v>37.890518999999998</v>
      </c>
      <c r="AT94">
        <v>20</v>
      </c>
      <c r="AU94">
        <v>0</v>
      </c>
      <c r="AV94">
        <v>0</v>
      </c>
      <c r="AW94">
        <v>77.578920999999994</v>
      </c>
      <c r="AX94">
        <v>0</v>
      </c>
      <c r="AY94">
        <v>5.5604339999999999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3345.1479179999988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0</v>
      </c>
      <c r="H95">
        <v>0</v>
      </c>
      <c r="I95">
        <v>0</v>
      </c>
      <c r="J95">
        <v>88.259990000000002</v>
      </c>
      <c r="K95">
        <v>687.81594700000005</v>
      </c>
      <c r="L95">
        <v>479.643799</v>
      </c>
      <c r="M95">
        <v>96.855942999999996</v>
      </c>
      <c r="N95">
        <v>124.084996</v>
      </c>
      <c r="O95">
        <v>130.28071700000001</v>
      </c>
      <c r="P95">
        <v>149.48894999999999</v>
      </c>
      <c r="Q95">
        <v>22.630299000000001</v>
      </c>
      <c r="R95">
        <v>44.806624999999997</v>
      </c>
      <c r="S95">
        <v>27.638981000000001</v>
      </c>
      <c r="T95">
        <v>2.994586</v>
      </c>
      <c r="U95">
        <v>343.125</v>
      </c>
      <c r="V95">
        <v>16.68</v>
      </c>
      <c r="W95">
        <v>32.170999999999999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19.597823000000002</v>
      </c>
      <c r="AG95">
        <v>47.930512</v>
      </c>
      <c r="AH95">
        <v>179.96245400000001</v>
      </c>
      <c r="AI95">
        <v>22.886205</v>
      </c>
      <c r="AJ95">
        <v>0</v>
      </c>
      <c r="AK95">
        <v>68.830275</v>
      </c>
      <c r="AL95">
        <v>67.396000000000001</v>
      </c>
      <c r="AM95">
        <v>12.685976</v>
      </c>
      <c r="AN95">
        <v>1.2128190000000001</v>
      </c>
      <c r="AO95">
        <v>0</v>
      </c>
      <c r="AP95">
        <v>6.9173999999999998</v>
      </c>
      <c r="AQ95">
        <v>43.346632</v>
      </c>
      <c r="AR95">
        <v>33.119999999999997</v>
      </c>
      <c r="AS95">
        <v>37.890518999999998</v>
      </c>
      <c r="AT95">
        <v>20</v>
      </c>
      <c r="AU95">
        <v>0</v>
      </c>
      <c r="AV95">
        <v>0</v>
      </c>
      <c r="AW95">
        <v>77.578920999999994</v>
      </c>
      <c r="AX95">
        <v>0</v>
      </c>
      <c r="AY95">
        <v>5.5604339999999999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3345.1479179999988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0</v>
      </c>
      <c r="H96">
        <v>0</v>
      </c>
      <c r="I96">
        <v>0</v>
      </c>
      <c r="J96">
        <v>88.259990000000002</v>
      </c>
      <c r="K96">
        <v>687.81594700000005</v>
      </c>
      <c r="L96">
        <v>479.643799</v>
      </c>
      <c r="M96">
        <v>96.855942999999996</v>
      </c>
      <c r="N96">
        <v>124.084996</v>
      </c>
      <c r="O96">
        <v>130.28071700000001</v>
      </c>
      <c r="P96">
        <v>149.48894999999999</v>
      </c>
      <c r="Q96">
        <v>22.630299000000001</v>
      </c>
      <c r="R96">
        <v>44.806624999999997</v>
      </c>
      <c r="S96">
        <v>27.638981000000001</v>
      </c>
      <c r="T96">
        <v>2.994586</v>
      </c>
      <c r="U96">
        <v>343.125</v>
      </c>
      <c r="V96">
        <v>16.68</v>
      </c>
      <c r="W96">
        <v>32.170999999999999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19.597823000000002</v>
      </c>
      <c r="AG96">
        <v>47.930512</v>
      </c>
      <c r="AH96">
        <v>179.96245400000001</v>
      </c>
      <c r="AI96">
        <v>22.886205</v>
      </c>
      <c r="AJ96">
        <v>0</v>
      </c>
      <c r="AK96">
        <v>68.830275</v>
      </c>
      <c r="AL96">
        <v>67.396000000000001</v>
      </c>
      <c r="AM96">
        <v>12.685976</v>
      </c>
      <c r="AN96">
        <v>1.2128190000000001</v>
      </c>
      <c r="AO96">
        <v>0</v>
      </c>
      <c r="AP96">
        <v>6.9173999999999998</v>
      </c>
      <c r="AQ96">
        <v>43.346632</v>
      </c>
      <c r="AR96">
        <v>33.119999999999997</v>
      </c>
      <c r="AS96">
        <v>37.890518999999998</v>
      </c>
      <c r="AT96">
        <v>20</v>
      </c>
      <c r="AU96">
        <v>0</v>
      </c>
      <c r="AV96">
        <v>0</v>
      </c>
      <c r="AW96">
        <v>77.578920999999994</v>
      </c>
      <c r="AX96">
        <v>0</v>
      </c>
      <c r="AY96">
        <v>5.5604339999999999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3345.1479179999988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0</v>
      </c>
      <c r="H97">
        <v>0</v>
      </c>
      <c r="I97">
        <v>0</v>
      </c>
      <c r="J97">
        <v>88.259990000000002</v>
      </c>
      <c r="K97">
        <v>687.81594700000005</v>
      </c>
      <c r="L97">
        <v>479.643799</v>
      </c>
      <c r="M97">
        <v>96.855942999999996</v>
      </c>
      <c r="N97">
        <v>124.084996</v>
      </c>
      <c r="O97">
        <v>130.28071700000001</v>
      </c>
      <c r="P97">
        <v>149.48894999999999</v>
      </c>
      <c r="Q97">
        <v>22.630299000000001</v>
      </c>
      <c r="R97">
        <v>44.806624999999997</v>
      </c>
      <c r="S97">
        <v>27.638981000000001</v>
      </c>
      <c r="T97">
        <v>2.994586</v>
      </c>
      <c r="U97">
        <v>343.125</v>
      </c>
      <c r="V97">
        <v>16.68</v>
      </c>
      <c r="W97">
        <v>32.170999999999999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27.667514000000001</v>
      </c>
      <c r="AG97">
        <v>47.930512</v>
      </c>
      <c r="AH97">
        <v>179.96245400000001</v>
      </c>
      <c r="AI97">
        <v>22.886205</v>
      </c>
      <c r="AJ97">
        <v>0</v>
      </c>
      <c r="AK97">
        <v>68.830275</v>
      </c>
      <c r="AL97">
        <v>66.233999999999995</v>
      </c>
      <c r="AM97">
        <v>12.685976</v>
      </c>
      <c r="AN97">
        <v>1.2128190000000001</v>
      </c>
      <c r="AO97">
        <v>0</v>
      </c>
      <c r="AP97">
        <v>3.7149000000000001</v>
      </c>
      <c r="AQ97">
        <v>43.027906999999999</v>
      </c>
      <c r="AR97">
        <v>33.119999999999997</v>
      </c>
      <c r="AS97">
        <v>37.890518999999998</v>
      </c>
      <c r="AT97">
        <v>20</v>
      </c>
      <c r="AU97">
        <v>0</v>
      </c>
      <c r="AV97">
        <v>0</v>
      </c>
      <c r="AW97">
        <v>77.578920999999994</v>
      </c>
      <c r="AX97">
        <v>0</v>
      </c>
      <c r="AY97">
        <v>5.5604339999999999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3348.5343839999991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0</v>
      </c>
      <c r="H98">
        <v>0</v>
      </c>
      <c r="I98">
        <v>0</v>
      </c>
      <c r="J98">
        <v>88.259990000000002</v>
      </c>
      <c r="K98">
        <v>687.81594700000005</v>
      </c>
      <c r="L98">
        <v>479.643799</v>
      </c>
      <c r="M98">
        <v>96.855942999999996</v>
      </c>
      <c r="N98">
        <v>124.084996</v>
      </c>
      <c r="O98">
        <v>130.28071700000001</v>
      </c>
      <c r="P98">
        <v>149.48894999999999</v>
      </c>
      <c r="Q98">
        <v>22.630299000000001</v>
      </c>
      <c r="R98">
        <v>44.806624999999997</v>
      </c>
      <c r="S98">
        <v>27.638981000000001</v>
      </c>
      <c r="T98">
        <v>2.994586</v>
      </c>
      <c r="U98">
        <v>343.125</v>
      </c>
      <c r="V98">
        <v>16.68</v>
      </c>
      <c r="W98">
        <v>32.170999999999999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27.667514000000001</v>
      </c>
      <c r="AG98">
        <v>47.930512</v>
      </c>
      <c r="AH98">
        <v>179.96245400000001</v>
      </c>
      <c r="AI98">
        <v>22.886205</v>
      </c>
      <c r="AJ98">
        <v>0</v>
      </c>
      <c r="AK98">
        <v>68.830275</v>
      </c>
      <c r="AL98">
        <v>66.233999999999995</v>
      </c>
      <c r="AM98">
        <v>12.685976</v>
      </c>
      <c r="AN98">
        <v>1.2128190000000001</v>
      </c>
      <c r="AO98">
        <v>0</v>
      </c>
      <c r="AP98">
        <v>3.7149000000000001</v>
      </c>
      <c r="AQ98">
        <v>43.027906999999999</v>
      </c>
      <c r="AR98">
        <v>33.119999999999997</v>
      </c>
      <c r="AS98">
        <v>37.890518999999998</v>
      </c>
      <c r="AT98">
        <v>20</v>
      </c>
      <c r="AU98">
        <v>0</v>
      </c>
      <c r="AV98">
        <v>0</v>
      </c>
      <c r="AW98">
        <v>77.578920999999994</v>
      </c>
      <c r="AX98">
        <v>0</v>
      </c>
      <c r="AY98">
        <v>5.5604339999999999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3348.5343839999991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1.1574378432500001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2.4030479585000024</v>
      </c>
      <c r="K99">
        <f t="shared" si="2"/>
        <v>15.773032728</v>
      </c>
      <c r="L99">
        <f t="shared" si="2"/>
        <v>8.7072847452499946</v>
      </c>
      <c r="M99">
        <f t="shared" si="2"/>
        <v>2.3081426319999969</v>
      </c>
      <c r="N99">
        <f t="shared" si="2"/>
        <v>2.960589903999995</v>
      </c>
      <c r="O99">
        <f t="shared" si="2"/>
        <v>3.1072122079999955</v>
      </c>
      <c r="P99">
        <f t="shared" si="2"/>
        <v>3.5554598000000075</v>
      </c>
      <c r="Q99">
        <f t="shared" si="2"/>
        <v>0.54312717599999916</v>
      </c>
      <c r="R99">
        <f t="shared" si="2"/>
        <v>1.0767590000000018</v>
      </c>
      <c r="S99">
        <f t="shared" si="2"/>
        <v>0.66333554400000105</v>
      </c>
      <c r="T99">
        <f t="shared" si="2"/>
        <v>7.3445064000000046E-2</v>
      </c>
      <c r="U99">
        <f t="shared" si="2"/>
        <v>8.212848749999992</v>
      </c>
      <c r="V99">
        <f t="shared" si="2"/>
        <v>0.40032000000000023</v>
      </c>
      <c r="W99">
        <f t="shared" si="2"/>
        <v>0.77210399999999912</v>
      </c>
      <c r="X99">
        <f t="shared" si="2"/>
        <v>3.4188221249999953</v>
      </c>
      <c r="Y99">
        <f t="shared" si="2"/>
        <v>0</v>
      </c>
      <c r="Z99">
        <f t="shared" si="2"/>
        <v>0.33940830000000022</v>
      </c>
      <c r="AA99">
        <f t="shared" si="2"/>
        <v>1.0142746799999987</v>
      </c>
      <c r="AB99">
        <f t="shared" si="2"/>
        <v>1.1682175199999996</v>
      </c>
      <c r="AC99">
        <f t="shared" si="2"/>
        <v>0.83595007199999871</v>
      </c>
      <c r="AD99">
        <f t="shared" si="2"/>
        <v>0.99033695550000078</v>
      </c>
      <c r="AE99">
        <f t="shared" si="2"/>
        <v>1.4202096720000026</v>
      </c>
      <c r="AF99">
        <f t="shared" si="2"/>
        <v>0.26096807024999968</v>
      </c>
      <c r="AG99">
        <f t="shared" si="2"/>
        <v>1.1503322879999984</v>
      </c>
      <c r="AH99">
        <f t="shared" si="2"/>
        <v>4.3252833660000078</v>
      </c>
      <c r="AI99">
        <f t="shared" si="2"/>
        <v>0.57988609050000017</v>
      </c>
      <c r="AJ99">
        <f t="shared" si="2"/>
        <v>0</v>
      </c>
      <c r="AK99">
        <f t="shared" si="2"/>
        <v>1.651926600000001</v>
      </c>
      <c r="AL99">
        <f t="shared" si="2"/>
        <v>1.4115394999999986</v>
      </c>
      <c r="AM99">
        <f t="shared" si="2"/>
        <v>0.3044634239999997</v>
      </c>
      <c r="AN99">
        <f t="shared" si="2"/>
        <v>2.9107655999999978E-2</v>
      </c>
      <c r="AO99">
        <f t="shared" si="2"/>
        <v>0</v>
      </c>
      <c r="AP99">
        <f t="shared" si="2"/>
        <v>0.16041322499999996</v>
      </c>
      <c r="AQ99">
        <f t="shared" si="2"/>
        <v>0.40549818349999994</v>
      </c>
      <c r="AR99">
        <f t="shared" si="2"/>
        <v>0.81143999999999894</v>
      </c>
      <c r="AS99">
        <f t="shared" si="2"/>
        <v>0.91267061699999996</v>
      </c>
      <c r="AT99">
        <f t="shared" si="2"/>
        <v>0.48001126374999997</v>
      </c>
      <c r="AU99">
        <f t="shared" si="2"/>
        <v>0</v>
      </c>
      <c r="AV99">
        <f t="shared" si="2"/>
        <v>0</v>
      </c>
      <c r="AW99">
        <f t="shared" si="2"/>
        <v>1.9168681267500016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75.97641201324997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3.447254</v>
      </c>
      <c r="E3">
        <v>0</v>
      </c>
      <c r="F3">
        <v>0</v>
      </c>
      <c r="G3">
        <v>0</v>
      </c>
      <c r="H3">
        <v>0</v>
      </c>
      <c r="I3">
        <v>0</v>
      </c>
      <c r="J3">
        <v>0.49628899999999998</v>
      </c>
      <c r="K3">
        <v>687.73069999999996</v>
      </c>
      <c r="L3">
        <v>319.02269999999999</v>
      </c>
      <c r="M3">
        <v>96.655699999999996</v>
      </c>
      <c r="N3">
        <v>123.977</v>
      </c>
      <c r="O3">
        <v>130.13749999999999</v>
      </c>
      <c r="P3">
        <v>149.33109999999999</v>
      </c>
      <c r="Q3">
        <v>22.546800000000001</v>
      </c>
      <c r="R3">
        <v>44.824100000000001</v>
      </c>
      <c r="S3">
        <v>27.597799999999999</v>
      </c>
      <c r="T3">
        <v>2.9338000000000002</v>
      </c>
      <c r="U3">
        <v>345.375</v>
      </c>
      <c r="V3">
        <v>16.68</v>
      </c>
      <c r="W3">
        <v>32.170099999999998</v>
      </c>
      <c r="X3">
        <v>143.01951800000001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47.930512</v>
      </c>
      <c r="AH3">
        <v>179.96245400000001</v>
      </c>
      <c r="AI3">
        <v>22.886205</v>
      </c>
      <c r="AJ3">
        <v>0</v>
      </c>
      <c r="AK3">
        <v>68.830275</v>
      </c>
      <c r="AL3">
        <v>53.451999999999998</v>
      </c>
      <c r="AM3">
        <v>12.685976</v>
      </c>
      <c r="AN3">
        <v>1.2128190000000001</v>
      </c>
      <c r="AO3">
        <v>0</v>
      </c>
      <c r="AP3">
        <v>6.2769000000000004</v>
      </c>
      <c r="AQ3">
        <v>42.231093999999999</v>
      </c>
      <c r="AR3">
        <v>33.119999999999997</v>
      </c>
      <c r="AS3">
        <v>37.890518999999998</v>
      </c>
      <c r="AT3">
        <v>19.999953999999999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10.235073</v>
      </c>
      <c r="BA3">
        <v>6.7455160000000003</v>
      </c>
      <c r="BB3">
        <v>5.2633999999999999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2969.1283069999999</v>
      </c>
    </row>
    <row r="4" spans="1:117">
      <c r="A4" t="s">
        <v>46</v>
      </c>
      <c r="B4">
        <v>0</v>
      </c>
      <c r="C4">
        <v>0</v>
      </c>
      <c r="D4">
        <v>7.4999999999999993E-5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687.73069999999996</v>
      </c>
      <c r="L4">
        <v>319.02269999999999</v>
      </c>
      <c r="M4">
        <v>96.655699999999996</v>
      </c>
      <c r="N4">
        <v>123.977</v>
      </c>
      <c r="O4">
        <v>130.13749999999999</v>
      </c>
      <c r="P4">
        <v>149.33109999999999</v>
      </c>
      <c r="Q4">
        <v>22.546800000000001</v>
      </c>
      <c r="R4">
        <v>44.824100000000001</v>
      </c>
      <c r="S4">
        <v>27.597799999999999</v>
      </c>
      <c r="T4">
        <v>2.9338000000000002</v>
      </c>
      <c r="U4">
        <v>345.375</v>
      </c>
      <c r="V4">
        <v>16.68</v>
      </c>
      <c r="W4">
        <v>32.170099999999998</v>
      </c>
      <c r="X4">
        <v>147.80160000000001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47.930512</v>
      </c>
      <c r="AH4">
        <v>179.96245400000001</v>
      </c>
      <c r="AI4">
        <v>22.886205</v>
      </c>
      <c r="AJ4">
        <v>0</v>
      </c>
      <c r="AK4">
        <v>68.830275</v>
      </c>
      <c r="AL4">
        <v>53.451999999999998</v>
      </c>
      <c r="AM4">
        <v>12.685976</v>
      </c>
      <c r="AN4">
        <v>1.2128190000000001</v>
      </c>
      <c r="AO4">
        <v>0</v>
      </c>
      <c r="AP4">
        <v>6.2769000000000004</v>
      </c>
      <c r="AQ4">
        <v>42.231093999999999</v>
      </c>
      <c r="AR4">
        <v>33.119999999999997</v>
      </c>
      <c r="AS4">
        <v>37.890518999999998</v>
      </c>
      <c r="AT4">
        <v>19.999953999999999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10.235073</v>
      </c>
      <c r="BA4">
        <v>6.7455160000000003</v>
      </c>
      <c r="BB4">
        <v>5.2633999999999999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2969.9669209999993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687.73069999999996</v>
      </c>
      <c r="L5">
        <v>319.02269999999999</v>
      </c>
      <c r="M5">
        <v>96.655699999999996</v>
      </c>
      <c r="N5">
        <v>123.977</v>
      </c>
      <c r="O5">
        <v>130.13749999999999</v>
      </c>
      <c r="P5">
        <v>149.33109999999999</v>
      </c>
      <c r="Q5">
        <v>22.546800000000001</v>
      </c>
      <c r="R5">
        <v>44.824100000000001</v>
      </c>
      <c r="S5">
        <v>27.597799999999999</v>
      </c>
      <c r="T5">
        <v>2.9338000000000002</v>
      </c>
      <c r="U5">
        <v>345.375</v>
      </c>
      <c r="V5">
        <v>16.68</v>
      </c>
      <c r="W5">
        <v>32.170099999999998</v>
      </c>
      <c r="X5">
        <v>147.80160000000001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47.930512</v>
      </c>
      <c r="AH5">
        <v>179.96245400000001</v>
      </c>
      <c r="AI5">
        <v>22.886205</v>
      </c>
      <c r="AJ5">
        <v>0</v>
      </c>
      <c r="AK5">
        <v>68.830275</v>
      </c>
      <c r="AL5">
        <v>53.451999999999998</v>
      </c>
      <c r="AM5">
        <v>12.685976</v>
      </c>
      <c r="AN5">
        <v>1.2128190000000001</v>
      </c>
      <c r="AO5">
        <v>0</v>
      </c>
      <c r="AP5">
        <v>6.2769000000000004</v>
      </c>
      <c r="AQ5">
        <v>42.231093999999999</v>
      </c>
      <c r="AR5">
        <v>33.119999999999997</v>
      </c>
      <c r="AS5">
        <v>37.890518999999998</v>
      </c>
      <c r="AT5">
        <v>19.999953999999999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10.235073</v>
      </c>
      <c r="BA5">
        <v>6.7455160000000003</v>
      </c>
      <c r="BB5">
        <v>5.2633999999999999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2969.9668459999994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687.73069999999996</v>
      </c>
      <c r="L6">
        <v>319.02269999999999</v>
      </c>
      <c r="M6">
        <v>96.655699999999996</v>
      </c>
      <c r="N6">
        <v>123.977</v>
      </c>
      <c r="O6">
        <v>130.13749999999999</v>
      </c>
      <c r="P6">
        <v>149.33109999999999</v>
      </c>
      <c r="Q6">
        <v>22.546800000000001</v>
      </c>
      <c r="R6">
        <v>44.824100000000001</v>
      </c>
      <c r="S6">
        <v>27.597799999999999</v>
      </c>
      <c r="T6">
        <v>2.9338000000000002</v>
      </c>
      <c r="U6">
        <v>345.375</v>
      </c>
      <c r="V6">
        <v>16.68</v>
      </c>
      <c r="W6">
        <v>32.170099999999998</v>
      </c>
      <c r="X6">
        <v>147.80160000000001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47.930512</v>
      </c>
      <c r="AH6">
        <v>179.96245400000001</v>
      </c>
      <c r="AI6">
        <v>22.886205</v>
      </c>
      <c r="AJ6">
        <v>0</v>
      </c>
      <c r="AK6">
        <v>68.830275</v>
      </c>
      <c r="AL6">
        <v>53.451999999999998</v>
      </c>
      <c r="AM6">
        <v>12.685976</v>
      </c>
      <c r="AN6">
        <v>1.2128190000000001</v>
      </c>
      <c r="AO6">
        <v>0</v>
      </c>
      <c r="AP6">
        <v>6.2769000000000004</v>
      </c>
      <c r="AQ6">
        <v>42.231093999999999</v>
      </c>
      <c r="AR6">
        <v>33.119999999999997</v>
      </c>
      <c r="AS6">
        <v>37.890518999999998</v>
      </c>
      <c r="AT6">
        <v>15.600206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10.235073</v>
      </c>
      <c r="BA6">
        <v>6.7455160000000003</v>
      </c>
      <c r="BB6">
        <v>5.2633999999999999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2965.5670979999995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687.73069999999996</v>
      </c>
      <c r="L7">
        <v>319.02</v>
      </c>
      <c r="M7">
        <v>96.655699999999996</v>
      </c>
      <c r="N7">
        <v>123.977</v>
      </c>
      <c r="O7">
        <v>130.13749999999999</v>
      </c>
      <c r="P7">
        <v>149.68895000000001</v>
      </c>
      <c r="Q7">
        <v>22.546800000000001</v>
      </c>
      <c r="R7">
        <v>44.824100000000001</v>
      </c>
      <c r="S7">
        <v>27.597799999999999</v>
      </c>
      <c r="T7">
        <v>2.9338000000000002</v>
      </c>
      <c r="U7">
        <v>345.375</v>
      </c>
      <c r="V7">
        <v>16.68</v>
      </c>
      <c r="W7">
        <v>32.170099999999998</v>
      </c>
      <c r="X7">
        <v>147.80160000000001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47.930512</v>
      </c>
      <c r="AH7">
        <v>179.96245400000001</v>
      </c>
      <c r="AI7">
        <v>22.886205</v>
      </c>
      <c r="AJ7">
        <v>0</v>
      </c>
      <c r="AK7">
        <v>68.830275</v>
      </c>
      <c r="AL7">
        <v>53.451999999999998</v>
      </c>
      <c r="AM7">
        <v>12.685976</v>
      </c>
      <c r="AN7">
        <v>1.2128190000000001</v>
      </c>
      <c r="AO7">
        <v>0</v>
      </c>
      <c r="AP7">
        <v>6.2769000000000004</v>
      </c>
      <c r="AQ7">
        <v>42.231093999999999</v>
      </c>
      <c r="AR7">
        <v>33.119999999999997</v>
      </c>
      <c r="AS7">
        <v>37.890518999999998</v>
      </c>
      <c r="AT7">
        <v>14.242046999999999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10.235073</v>
      </c>
      <c r="BA7">
        <v>6.7455160000000003</v>
      </c>
      <c r="BB7">
        <v>5.2633999999999999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2964.564089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687.73069999999996</v>
      </c>
      <c r="L8">
        <v>319.2199</v>
      </c>
      <c r="M8">
        <v>96.655699999999996</v>
      </c>
      <c r="N8">
        <v>123.977</v>
      </c>
      <c r="O8">
        <v>130.13749999999999</v>
      </c>
      <c r="P8">
        <v>149.33109999999999</v>
      </c>
      <c r="Q8">
        <v>22.546800000000001</v>
      </c>
      <c r="R8">
        <v>44.824100000000001</v>
      </c>
      <c r="S8">
        <v>27.597799999999999</v>
      </c>
      <c r="T8">
        <v>2.9338000000000002</v>
      </c>
      <c r="U8">
        <v>345.375</v>
      </c>
      <c r="V8">
        <v>16.68</v>
      </c>
      <c r="W8">
        <v>32.170099999999998</v>
      </c>
      <c r="X8">
        <v>147.80160000000001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47.930512</v>
      </c>
      <c r="AH8">
        <v>179.96245400000001</v>
      </c>
      <c r="AI8">
        <v>22.886205</v>
      </c>
      <c r="AJ8">
        <v>0</v>
      </c>
      <c r="AK8">
        <v>68.830275</v>
      </c>
      <c r="AL8">
        <v>53.451999999999998</v>
      </c>
      <c r="AM8">
        <v>12.685976</v>
      </c>
      <c r="AN8">
        <v>1.2128190000000001</v>
      </c>
      <c r="AO8">
        <v>0</v>
      </c>
      <c r="AP8">
        <v>6.2769000000000004</v>
      </c>
      <c r="AQ8">
        <v>42.231093999999999</v>
      </c>
      <c r="AR8">
        <v>33.119999999999997</v>
      </c>
      <c r="AS8">
        <v>37.890518999999998</v>
      </c>
      <c r="AT8">
        <v>14.042419000000001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10.235073</v>
      </c>
      <c r="BA8">
        <v>6.7455160000000003</v>
      </c>
      <c r="BB8">
        <v>5.2633999999999999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2964.206510999999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687.5412</v>
      </c>
      <c r="L9">
        <v>321.62</v>
      </c>
      <c r="M9">
        <v>96.575699999999998</v>
      </c>
      <c r="N9">
        <v>123.7893</v>
      </c>
      <c r="O9">
        <v>129.94</v>
      </c>
      <c r="P9">
        <v>148.97839999999999</v>
      </c>
      <c r="Q9">
        <v>22.546800000000001</v>
      </c>
      <c r="R9">
        <v>44.687100000000001</v>
      </c>
      <c r="S9">
        <v>27.5778</v>
      </c>
      <c r="T9">
        <v>2.8837999999999999</v>
      </c>
      <c r="U9">
        <v>345.375</v>
      </c>
      <c r="V9">
        <v>16.68</v>
      </c>
      <c r="W9">
        <v>32.170099999999998</v>
      </c>
      <c r="X9">
        <v>141.61500000000001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47.930512</v>
      </c>
      <c r="AH9">
        <v>179.96245400000001</v>
      </c>
      <c r="AI9">
        <v>19.071838</v>
      </c>
      <c r="AJ9">
        <v>0</v>
      </c>
      <c r="AK9">
        <v>68.830275</v>
      </c>
      <c r="AL9">
        <v>53.451999999999998</v>
      </c>
      <c r="AM9">
        <v>12.685976</v>
      </c>
      <c r="AN9">
        <v>1.2128190000000001</v>
      </c>
      <c r="AO9">
        <v>0</v>
      </c>
      <c r="AP9">
        <v>6.2769000000000004</v>
      </c>
      <c r="AQ9">
        <v>42.231093999999999</v>
      </c>
      <c r="AR9">
        <v>33.119999999999997</v>
      </c>
      <c r="AS9">
        <v>37.890518999999998</v>
      </c>
      <c r="AT9">
        <v>15.812669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10.235073</v>
      </c>
      <c r="BA9">
        <v>6.7455160000000003</v>
      </c>
      <c r="BB9">
        <v>5.2233999999999998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2957.121494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684.37070000000006</v>
      </c>
      <c r="L10">
        <v>220.7328</v>
      </c>
      <c r="M10">
        <v>96.575699999999998</v>
      </c>
      <c r="N10">
        <v>123.7893</v>
      </c>
      <c r="O10">
        <v>129.94</v>
      </c>
      <c r="P10">
        <v>148.97839999999999</v>
      </c>
      <c r="Q10">
        <v>19.5306</v>
      </c>
      <c r="R10">
        <v>38.9101</v>
      </c>
      <c r="S10">
        <v>23.981999999999999</v>
      </c>
      <c r="T10">
        <v>2.8837999999999999</v>
      </c>
      <c r="U10">
        <v>345.375</v>
      </c>
      <c r="V10">
        <v>16.68</v>
      </c>
      <c r="W10">
        <v>32.170099999999998</v>
      </c>
      <c r="X10">
        <v>141.61500000000001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47.930512</v>
      </c>
      <c r="AH10">
        <v>179.96245400000001</v>
      </c>
      <c r="AI10">
        <v>19.071838</v>
      </c>
      <c r="AJ10">
        <v>0</v>
      </c>
      <c r="AK10">
        <v>68.830275</v>
      </c>
      <c r="AL10">
        <v>53.451999999999998</v>
      </c>
      <c r="AM10">
        <v>12.685976</v>
      </c>
      <c r="AN10">
        <v>1.2128190000000001</v>
      </c>
      <c r="AO10">
        <v>0</v>
      </c>
      <c r="AP10">
        <v>6.2769000000000004</v>
      </c>
      <c r="AQ10">
        <v>42.231093999999999</v>
      </c>
      <c r="AR10">
        <v>33.119999999999997</v>
      </c>
      <c r="AS10">
        <v>37.890518999999998</v>
      </c>
      <c r="AT10">
        <v>14.103361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10.235073</v>
      </c>
      <c r="BA10">
        <v>6.7455160000000003</v>
      </c>
      <c r="BB10">
        <v>5.2233999999999998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2838.9654859999996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688.43730000000005</v>
      </c>
      <c r="L11">
        <v>315.29910000000001</v>
      </c>
      <c r="M11">
        <v>96.575699999999998</v>
      </c>
      <c r="N11">
        <v>123.7893</v>
      </c>
      <c r="O11">
        <v>129.94</v>
      </c>
      <c r="P11">
        <v>148.97839999999999</v>
      </c>
      <c r="Q11">
        <v>22.5168</v>
      </c>
      <c r="R11">
        <v>44.687100000000001</v>
      </c>
      <c r="S11">
        <v>27.5778</v>
      </c>
      <c r="T11">
        <v>2.8837999999999999</v>
      </c>
      <c r="U11">
        <v>345.375</v>
      </c>
      <c r="V11">
        <v>16.68</v>
      </c>
      <c r="W11">
        <v>32.170099999999998</v>
      </c>
      <c r="X11">
        <v>141.61500000000001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27.667514000000001</v>
      </c>
      <c r="AG11">
        <v>47.930512</v>
      </c>
      <c r="AH11">
        <v>179.96245400000001</v>
      </c>
      <c r="AI11">
        <v>19.071838</v>
      </c>
      <c r="AJ11">
        <v>0</v>
      </c>
      <c r="AK11">
        <v>68.830275</v>
      </c>
      <c r="AL11">
        <v>53.451999999999998</v>
      </c>
      <c r="AM11">
        <v>12.685976</v>
      </c>
      <c r="AN11">
        <v>1.2128190000000001</v>
      </c>
      <c r="AO11">
        <v>0</v>
      </c>
      <c r="AP11">
        <v>6.2769000000000004</v>
      </c>
      <c r="AQ11">
        <v>42.231093999999999</v>
      </c>
      <c r="AR11">
        <v>33.119999999999997</v>
      </c>
      <c r="AS11">
        <v>37.890518999999998</v>
      </c>
      <c r="AT11">
        <v>15.779172000000001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10.235073</v>
      </c>
      <c r="BA11">
        <v>6.7455160000000003</v>
      </c>
      <c r="BB11">
        <v>5.2233999999999998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2951.6331969999997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688.43730000000005</v>
      </c>
      <c r="L12">
        <v>315.29910000000001</v>
      </c>
      <c r="M12">
        <v>96.575699999999998</v>
      </c>
      <c r="N12">
        <v>123.7893</v>
      </c>
      <c r="O12">
        <v>129.94</v>
      </c>
      <c r="P12">
        <v>148.97839999999999</v>
      </c>
      <c r="Q12">
        <v>22.546800000000001</v>
      </c>
      <c r="R12">
        <v>44.687100000000001</v>
      </c>
      <c r="S12">
        <v>27.5778</v>
      </c>
      <c r="T12">
        <v>2.8837999999999999</v>
      </c>
      <c r="U12">
        <v>345.375</v>
      </c>
      <c r="V12">
        <v>16.68</v>
      </c>
      <c r="W12">
        <v>32.170099999999998</v>
      </c>
      <c r="X12">
        <v>141.61500000000001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27.667514000000001</v>
      </c>
      <c r="AG12">
        <v>47.930512</v>
      </c>
      <c r="AH12">
        <v>179.96245400000001</v>
      </c>
      <c r="AI12">
        <v>19.071838</v>
      </c>
      <c r="AJ12">
        <v>0</v>
      </c>
      <c r="AK12">
        <v>68.830275</v>
      </c>
      <c r="AL12">
        <v>53.451999999999998</v>
      </c>
      <c r="AM12">
        <v>12.685976</v>
      </c>
      <c r="AN12">
        <v>1.2128190000000001</v>
      </c>
      <c r="AO12">
        <v>0</v>
      </c>
      <c r="AP12">
        <v>6.2769000000000004</v>
      </c>
      <c r="AQ12">
        <v>42.231093999999999</v>
      </c>
      <c r="AR12">
        <v>33.119999999999997</v>
      </c>
      <c r="AS12">
        <v>37.890518999999998</v>
      </c>
      <c r="AT12">
        <v>13.630744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10.235073</v>
      </c>
      <c r="BA12">
        <v>6.7455160000000003</v>
      </c>
      <c r="BB12">
        <v>5.2233999999999998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2949.5147689999994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688.43730000000005</v>
      </c>
      <c r="L13">
        <v>315.29910000000001</v>
      </c>
      <c r="M13">
        <v>96.575699999999998</v>
      </c>
      <c r="N13">
        <v>123.7893</v>
      </c>
      <c r="O13">
        <v>129.94</v>
      </c>
      <c r="P13">
        <v>148.97839999999999</v>
      </c>
      <c r="Q13">
        <v>22.546800000000001</v>
      </c>
      <c r="R13">
        <v>44.687100000000001</v>
      </c>
      <c r="S13">
        <v>27.5778</v>
      </c>
      <c r="T13">
        <v>2.8837999999999999</v>
      </c>
      <c r="U13">
        <v>345.375</v>
      </c>
      <c r="V13">
        <v>16.68</v>
      </c>
      <c r="W13">
        <v>32.170099999999998</v>
      </c>
      <c r="X13">
        <v>141.61500000000001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27.667514000000001</v>
      </c>
      <c r="AG13">
        <v>47.930512</v>
      </c>
      <c r="AH13">
        <v>179.96245400000001</v>
      </c>
      <c r="AI13">
        <v>19.071838</v>
      </c>
      <c r="AJ13">
        <v>0</v>
      </c>
      <c r="AK13">
        <v>68.830275</v>
      </c>
      <c r="AL13">
        <v>53.451999999999998</v>
      </c>
      <c r="AM13">
        <v>12.685976</v>
      </c>
      <c r="AN13">
        <v>1.2128190000000001</v>
      </c>
      <c r="AO13">
        <v>0</v>
      </c>
      <c r="AP13">
        <v>6.2769000000000004</v>
      </c>
      <c r="AQ13">
        <v>42.231093999999999</v>
      </c>
      <c r="AR13">
        <v>33.119999999999997</v>
      </c>
      <c r="AS13">
        <v>37.890518999999998</v>
      </c>
      <c r="AT13">
        <v>11.217259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10.235073</v>
      </c>
      <c r="BA13">
        <v>6.7455160000000003</v>
      </c>
      <c r="BB13">
        <v>5.2233999999999998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2947.1012839999994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685.82730000000004</v>
      </c>
      <c r="L14">
        <v>315.29910000000001</v>
      </c>
      <c r="M14">
        <v>94.455943000000005</v>
      </c>
      <c r="N14">
        <v>121.484996</v>
      </c>
      <c r="O14">
        <v>127.380717</v>
      </c>
      <c r="P14">
        <v>144.98894999999999</v>
      </c>
      <c r="Q14">
        <v>22.206800000000001</v>
      </c>
      <c r="R14">
        <v>43.594099999999997</v>
      </c>
      <c r="S14">
        <v>26.9878</v>
      </c>
      <c r="T14">
        <v>1.6515</v>
      </c>
      <c r="U14">
        <v>345.375</v>
      </c>
      <c r="V14">
        <v>16.68</v>
      </c>
      <c r="W14">
        <v>32.170099999999998</v>
      </c>
      <c r="X14">
        <v>141.61500000000001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27.667514000000001</v>
      </c>
      <c r="AG14">
        <v>47.930512</v>
      </c>
      <c r="AH14">
        <v>179.96245400000001</v>
      </c>
      <c r="AI14">
        <v>19.071838</v>
      </c>
      <c r="AJ14">
        <v>0</v>
      </c>
      <c r="AK14">
        <v>68.830275</v>
      </c>
      <c r="AL14">
        <v>53.451999999999998</v>
      </c>
      <c r="AM14">
        <v>12.685976</v>
      </c>
      <c r="AN14">
        <v>1.2128190000000001</v>
      </c>
      <c r="AO14">
        <v>0</v>
      </c>
      <c r="AP14">
        <v>6.2769000000000004</v>
      </c>
      <c r="AQ14">
        <v>42.231093999999999</v>
      </c>
      <c r="AR14">
        <v>33.119999999999997</v>
      </c>
      <c r="AS14">
        <v>37.890518999999998</v>
      </c>
      <c r="AT14">
        <v>14.045862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10.235073</v>
      </c>
      <c r="BA14">
        <v>6.7455160000000003</v>
      </c>
      <c r="BB14">
        <v>5.1833999999999998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2933.0517929999996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685.82730000000004</v>
      </c>
      <c r="L15">
        <v>315.29910000000001</v>
      </c>
      <c r="M15">
        <v>94.455943000000005</v>
      </c>
      <c r="N15">
        <v>121.484996</v>
      </c>
      <c r="O15">
        <v>127.380717</v>
      </c>
      <c r="P15">
        <v>144.58895000000001</v>
      </c>
      <c r="Q15">
        <v>22.206800000000001</v>
      </c>
      <c r="R15">
        <v>43.594099999999997</v>
      </c>
      <c r="S15">
        <v>26.9878</v>
      </c>
      <c r="T15">
        <v>1.6515</v>
      </c>
      <c r="U15">
        <v>345.375</v>
      </c>
      <c r="V15">
        <v>16.68</v>
      </c>
      <c r="W15">
        <v>32.170099999999998</v>
      </c>
      <c r="X15">
        <v>141.61500000000001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19.597823000000002</v>
      </c>
      <c r="AG15">
        <v>47.930512</v>
      </c>
      <c r="AH15">
        <v>179.96245400000001</v>
      </c>
      <c r="AI15">
        <v>19.071838</v>
      </c>
      <c r="AJ15">
        <v>0</v>
      </c>
      <c r="AK15">
        <v>68.830275</v>
      </c>
      <c r="AL15">
        <v>53.451999999999998</v>
      </c>
      <c r="AM15">
        <v>12.685976</v>
      </c>
      <c r="AN15">
        <v>1.2128190000000001</v>
      </c>
      <c r="AO15">
        <v>0</v>
      </c>
      <c r="AP15">
        <v>6.2769000000000004</v>
      </c>
      <c r="AQ15">
        <v>32.509974999999997</v>
      </c>
      <c r="AR15">
        <v>33.119999999999997</v>
      </c>
      <c r="AS15">
        <v>37.890518999999998</v>
      </c>
      <c r="AT15">
        <v>13.990555000000001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2915.156348999999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685.82730000000004</v>
      </c>
      <c r="L16">
        <v>315.29910000000001</v>
      </c>
      <c r="M16">
        <v>94.455943000000005</v>
      </c>
      <c r="N16">
        <v>121.484996</v>
      </c>
      <c r="O16">
        <v>127.380717</v>
      </c>
      <c r="P16">
        <v>144.58895000000001</v>
      </c>
      <c r="Q16">
        <v>22.206800000000001</v>
      </c>
      <c r="R16">
        <v>43.594099999999997</v>
      </c>
      <c r="S16">
        <v>26.9878</v>
      </c>
      <c r="T16">
        <v>1.6515</v>
      </c>
      <c r="U16">
        <v>345.375</v>
      </c>
      <c r="V16">
        <v>16.68</v>
      </c>
      <c r="W16">
        <v>32.170099999999998</v>
      </c>
      <c r="X16">
        <v>141.61500000000001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19.597823000000002</v>
      </c>
      <c r="AG16">
        <v>47.930512</v>
      </c>
      <c r="AH16">
        <v>179.96245400000001</v>
      </c>
      <c r="AI16">
        <v>19.071838</v>
      </c>
      <c r="AJ16">
        <v>0</v>
      </c>
      <c r="AK16">
        <v>68.830275</v>
      </c>
      <c r="AL16">
        <v>53.451999999999998</v>
      </c>
      <c r="AM16">
        <v>12.685976</v>
      </c>
      <c r="AN16">
        <v>1.2128190000000001</v>
      </c>
      <c r="AO16">
        <v>0</v>
      </c>
      <c r="AP16">
        <v>6.2769000000000004</v>
      </c>
      <c r="AQ16">
        <v>32.509974999999997</v>
      </c>
      <c r="AR16">
        <v>33.119999999999997</v>
      </c>
      <c r="AS16">
        <v>37.890518999999998</v>
      </c>
      <c r="AT16">
        <v>15.928293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2917.094086999999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685.82730000000004</v>
      </c>
      <c r="L17">
        <v>315.29910000000001</v>
      </c>
      <c r="M17">
        <v>94.455943000000005</v>
      </c>
      <c r="N17">
        <v>121.484996</v>
      </c>
      <c r="O17">
        <v>127.380717</v>
      </c>
      <c r="P17">
        <v>144.58895000000001</v>
      </c>
      <c r="Q17">
        <v>22.206800000000001</v>
      </c>
      <c r="R17">
        <v>43.594099999999997</v>
      </c>
      <c r="S17">
        <v>26.9878</v>
      </c>
      <c r="T17">
        <v>1.6515</v>
      </c>
      <c r="U17">
        <v>345.375</v>
      </c>
      <c r="V17">
        <v>16.68</v>
      </c>
      <c r="W17">
        <v>32.170099999999998</v>
      </c>
      <c r="X17">
        <v>141.61500000000001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19.597823000000002</v>
      </c>
      <c r="AG17">
        <v>47.930512</v>
      </c>
      <c r="AH17">
        <v>179.96245400000001</v>
      </c>
      <c r="AI17">
        <v>19.071838</v>
      </c>
      <c r="AJ17">
        <v>0</v>
      </c>
      <c r="AK17">
        <v>68.830275</v>
      </c>
      <c r="AL17">
        <v>53.451999999999998</v>
      </c>
      <c r="AM17">
        <v>12.685976</v>
      </c>
      <c r="AN17">
        <v>1.2128190000000001</v>
      </c>
      <c r="AO17">
        <v>0</v>
      </c>
      <c r="AP17">
        <v>6.2769000000000004</v>
      </c>
      <c r="AQ17">
        <v>21.673316</v>
      </c>
      <c r="AR17">
        <v>33.119999999999997</v>
      </c>
      <c r="AS17">
        <v>37.890518999999998</v>
      </c>
      <c r="AT17">
        <v>17.709710000000001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2908.0388449999991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685.82730000000004</v>
      </c>
      <c r="L18">
        <v>315.29910000000001</v>
      </c>
      <c r="M18">
        <v>94.455943000000005</v>
      </c>
      <c r="N18">
        <v>121.484996</v>
      </c>
      <c r="O18">
        <v>127.380717</v>
      </c>
      <c r="P18">
        <v>144.58895000000001</v>
      </c>
      <c r="Q18">
        <v>22.206800000000001</v>
      </c>
      <c r="R18">
        <v>43.594099999999997</v>
      </c>
      <c r="S18">
        <v>26.9878</v>
      </c>
      <c r="T18">
        <v>1.6515</v>
      </c>
      <c r="U18">
        <v>345.375</v>
      </c>
      <c r="V18">
        <v>16.68</v>
      </c>
      <c r="W18">
        <v>32.170099999999998</v>
      </c>
      <c r="X18">
        <v>141.61500000000001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19.597823000000002</v>
      </c>
      <c r="AG18">
        <v>47.930512</v>
      </c>
      <c r="AH18">
        <v>179.96245400000001</v>
      </c>
      <c r="AI18">
        <v>19.071838</v>
      </c>
      <c r="AJ18">
        <v>0</v>
      </c>
      <c r="AK18">
        <v>68.830275</v>
      </c>
      <c r="AL18">
        <v>53.451999999999998</v>
      </c>
      <c r="AM18">
        <v>12.685976</v>
      </c>
      <c r="AN18">
        <v>1.2128190000000001</v>
      </c>
      <c r="AO18">
        <v>0</v>
      </c>
      <c r="AP18">
        <v>6.2769000000000004</v>
      </c>
      <c r="AQ18">
        <v>10.836658999999999</v>
      </c>
      <c r="AR18">
        <v>33.119999999999997</v>
      </c>
      <c r="AS18">
        <v>37.890518999999998</v>
      </c>
      <c r="AT18">
        <v>19.999953999999999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2899.4924319999991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685.82730000000004</v>
      </c>
      <c r="L19">
        <v>315.29910000000001</v>
      </c>
      <c r="M19">
        <v>94.455943000000005</v>
      </c>
      <c r="N19">
        <v>121.484996</v>
      </c>
      <c r="O19">
        <v>127.380717</v>
      </c>
      <c r="P19">
        <v>144.58895000000001</v>
      </c>
      <c r="Q19">
        <v>22.206800000000001</v>
      </c>
      <c r="R19">
        <v>43.594099999999997</v>
      </c>
      <c r="S19">
        <v>26.9878</v>
      </c>
      <c r="T19">
        <v>1.6515</v>
      </c>
      <c r="U19">
        <v>345.375</v>
      </c>
      <c r="V19">
        <v>16.68</v>
      </c>
      <c r="W19">
        <v>32.170099999999998</v>
      </c>
      <c r="X19">
        <v>141.61500000000001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19.597823000000002</v>
      </c>
      <c r="AG19">
        <v>47.930512</v>
      </c>
      <c r="AH19">
        <v>179.96245400000001</v>
      </c>
      <c r="AI19">
        <v>19.071838</v>
      </c>
      <c r="AJ19">
        <v>0</v>
      </c>
      <c r="AK19">
        <v>68.830275</v>
      </c>
      <c r="AL19">
        <v>53.451999999999998</v>
      </c>
      <c r="AM19">
        <v>12.685976</v>
      </c>
      <c r="AN19">
        <v>1.2128190000000001</v>
      </c>
      <c r="AO19">
        <v>0</v>
      </c>
      <c r="AP19">
        <v>6.2769000000000004</v>
      </c>
      <c r="AQ19">
        <v>0</v>
      </c>
      <c r="AR19">
        <v>33.119999999999997</v>
      </c>
      <c r="AS19">
        <v>37.890518999999998</v>
      </c>
      <c r="AT19">
        <v>19.999953999999999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2888.655772999999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685.82730000000004</v>
      </c>
      <c r="L20">
        <v>315.29910000000001</v>
      </c>
      <c r="M20">
        <v>94.455943000000005</v>
      </c>
      <c r="N20">
        <v>121.484996</v>
      </c>
      <c r="O20">
        <v>127.380717</v>
      </c>
      <c r="P20">
        <v>144.58895000000001</v>
      </c>
      <c r="Q20">
        <v>22.206800000000001</v>
      </c>
      <c r="R20">
        <v>43.594099999999997</v>
      </c>
      <c r="S20">
        <v>26.9878</v>
      </c>
      <c r="T20">
        <v>1.6515</v>
      </c>
      <c r="U20">
        <v>345.375</v>
      </c>
      <c r="V20">
        <v>16.68</v>
      </c>
      <c r="W20">
        <v>32.170099999999998</v>
      </c>
      <c r="X20">
        <v>141.61500000000001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19.597823000000002</v>
      </c>
      <c r="AG20">
        <v>47.930512</v>
      </c>
      <c r="AH20">
        <v>179.96245400000001</v>
      </c>
      <c r="AI20">
        <v>19.071838</v>
      </c>
      <c r="AJ20">
        <v>0</v>
      </c>
      <c r="AK20">
        <v>68.830275</v>
      </c>
      <c r="AL20">
        <v>53.451999999999998</v>
      </c>
      <c r="AM20">
        <v>12.685976</v>
      </c>
      <c r="AN20">
        <v>1.2128190000000001</v>
      </c>
      <c r="AO20">
        <v>0</v>
      </c>
      <c r="AP20">
        <v>6.2769000000000004</v>
      </c>
      <c r="AQ20">
        <v>0</v>
      </c>
      <c r="AR20">
        <v>33.119999999999997</v>
      </c>
      <c r="AS20">
        <v>37.890518999999998</v>
      </c>
      <c r="AT20">
        <v>19.984196000000001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2888.640014999999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685.82730000000004</v>
      </c>
      <c r="L21">
        <v>315.29910000000001</v>
      </c>
      <c r="M21">
        <v>94.455943000000005</v>
      </c>
      <c r="N21">
        <v>121.484996</v>
      </c>
      <c r="O21">
        <v>127.380717</v>
      </c>
      <c r="P21">
        <v>144.58895000000001</v>
      </c>
      <c r="Q21">
        <v>22.206800000000001</v>
      </c>
      <c r="R21">
        <v>43.594099999999997</v>
      </c>
      <c r="S21">
        <v>26.9878</v>
      </c>
      <c r="T21">
        <v>1.6515</v>
      </c>
      <c r="U21">
        <v>345.375</v>
      </c>
      <c r="V21">
        <v>16.68</v>
      </c>
      <c r="W21">
        <v>32.170099999999998</v>
      </c>
      <c r="X21">
        <v>141.61500000000001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19.597823000000002</v>
      </c>
      <c r="AG21">
        <v>47.930512</v>
      </c>
      <c r="AH21">
        <v>179.96245400000001</v>
      </c>
      <c r="AI21">
        <v>19.071838</v>
      </c>
      <c r="AJ21">
        <v>0</v>
      </c>
      <c r="AK21">
        <v>68.830275</v>
      </c>
      <c r="AL21">
        <v>53.451999999999998</v>
      </c>
      <c r="AM21">
        <v>12.685976</v>
      </c>
      <c r="AN21">
        <v>1.2128190000000001</v>
      </c>
      <c r="AO21">
        <v>0</v>
      </c>
      <c r="AP21">
        <v>6.2769000000000004</v>
      </c>
      <c r="AQ21">
        <v>0</v>
      </c>
      <c r="AR21">
        <v>33.119999999999997</v>
      </c>
      <c r="AS21">
        <v>37.890518999999998</v>
      </c>
      <c r="AT21">
        <v>18.739052000000001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2887.3948709999991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685.82730000000004</v>
      </c>
      <c r="L22">
        <v>315.29910000000001</v>
      </c>
      <c r="M22">
        <v>94.455943000000005</v>
      </c>
      <c r="N22">
        <v>121.484996</v>
      </c>
      <c r="O22">
        <v>127.380717</v>
      </c>
      <c r="P22">
        <v>144.58895000000001</v>
      </c>
      <c r="Q22">
        <v>22.206800000000001</v>
      </c>
      <c r="R22">
        <v>43.594099999999997</v>
      </c>
      <c r="S22">
        <v>26.9878</v>
      </c>
      <c r="T22">
        <v>1.6515</v>
      </c>
      <c r="U22">
        <v>345.375</v>
      </c>
      <c r="V22">
        <v>16.68</v>
      </c>
      <c r="W22">
        <v>32.170099999999998</v>
      </c>
      <c r="X22">
        <v>141.61500000000001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19.597823000000002</v>
      </c>
      <c r="AG22">
        <v>47.930512</v>
      </c>
      <c r="AH22">
        <v>179.96245400000001</v>
      </c>
      <c r="AI22">
        <v>19.071838</v>
      </c>
      <c r="AJ22">
        <v>0</v>
      </c>
      <c r="AK22">
        <v>68.830275</v>
      </c>
      <c r="AL22">
        <v>53.451999999999998</v>
      </c>
      <c r="AM22">
        <v>12.685976</v>
      </c>
      <c r="AN22">
        <v>1.2128190000000001</v>
      </c>
      <c r="AO22">
        <v>0</v>
      </c>
      <c r="AP22">
        <v>6.2769000000000004</v>
      </c>
      <c r="AQ22">
        <v>0</v>
      </c>
      <c r="AR22">
        <v>33.119999999999997</v>
      </c>
      <c r="AS22">
        <v>37.890518999999998</v>
      </c>
      <c r="AT22">
        <v>16.521646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2885.1774649999993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649.49080000000004</v>
      </c>
      <c r="L23">
        <v>211.07380000000001</v>
      </c>
      <c r="M23">
        <v>94.455943000000005</v>
      </c>
      <c r="N23">
        <v>121.484996</v>
      </c>
      <c r="O23">
        <v>127.380717</v>
      </c>
      <c r="P23">
        <v>144.38480000000001</v>
      </c>
      <c r="Q23">
        <v>22.206800000000001</v>
      </c>
      <c r="R23">
        <v>42.332299999999996</v>
      </c>
      <c r="S23">
        <v>26.9878</v>
      </c>
      <c r="T23">
        <v>2.3115000000000001</v>
      </c>
      <c r="U23">
        <v>345.375</v>
      </c>
      <c r="V23">
        <v>16.68</v>
      </c>
      <c r="W23">
        <v>32.170099999999998</v>
      </c>
      <c r="X23">
        <v>141.61500000000001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9.7989119999999996</v>
      </c>
      <c r="AG23">
        <v>47.930512</v>
      </c>
      <c r="AH23">
        <v>179.96245400000001</v>
      </c>
      <c r="AI23">
        <v>19.071838</v>
      </c>
      <c r="AJ23">
        <v>0</v>
      </c>
      <c r="AK23">
        <v>68.830275</v>
      </c>
      <c r="AL23">
        <v>53.451999999999998</v>
      </c>
      <c r="AM23">
        <v>12.685976</v>
      </c>
      <c r="AN23">
        <v>1.2128190000000001</v>
      </c>
      <c r="AO23">
        <v>0</v>
      </c>
      <c r="AP23">
        <v>6.2769000000000004</v>
      </c>
      <c r="AQ23">
        <v>0</v>
      </c>
      <c r="AR23">
        <v>33.119999999999997</v>
      </c>
      <c r="AS23">
        <v>37.890518999999998</v>
      </c>
      <c r="AT23">
        <v>19.999953999999999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10.235073</v>
      </c>
      <c r="BA23">
        <v>6.7455160000000003</v>
      </c>
      <c r="BB23">
        <v>3.0449999999999999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2741.5208389999993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649.49080000000004</v>
      </c>
      <c r="L24">
        <v>211.07380000000001</v>
      </c>
      <c r="M24">
        <v>94.455943000000005</v>
      </c>
      <c r="N24">
        <v>121.484996</v>
      </c>
      <c r="O24">
        <v>127.380717</v>
      </c>
      <c r="P24">
        <v>144.38480000000001</v>
      </c>
      <c r="Q24">
        <v>19.1906</v>
      </c>
      <c r="R24">
        <v>37.788200000000003</v>
      </c>
      <c r="S24">
        <v>23.391999999999999</v>
      </c>
      <c r="T24">
        <v>2.3115000000000001</v>
      </c>
      <c r="U24">
        <v>345.375</v>
      </c>
      <c r="V24">
        <v>16.68</v>
      </c>
      <c r="W24">
        <v>32.170099999999998</v>
      </c>
      <c r="X24">
        <v>141.61500000000001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9.7989119999999996</v>
      </c>
      <c r="AG24">
        <v>47.930512</v>
      </c>
      <c r="AH24">
        <v>179.96245400000001</v>
      </c>
      <c r="AI24">
        <v>19.071838</v>
      </c>
      <c r="AJ24">
        <v>0</v>
      </c>
      <c r="AK24">
        <v>68.830275</v>
      </c>
      <c r="AL24">
        <v>53.451999999999998</v>
      </c>
      <c r="AM24">
        <v>12.685976</v>
      </c>
      <c r="AN24">
        <v>1.2128190000000001</v>
      </c>
      <c r="AO24">
        <v>0</v>
      </c>
      <c r="AP24">
        <v>6.2769000000000004</v>
      </c>
      <c r="AQ24">
        <v>0</v>
      </c>
      <c r="AR24">
        <v>33.119999999999997</v>
      </c>
      <c r="AS24">
        <v>37.890518999999998</v>
      </c>
      <c r="AT24">
        <v>19.999953999999999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10.235073</v>
      </c>
      <c r="BA24">
        <v>6.7455160000000003</v>
      </c>
      <c r="BB24">
        <v>3.0449999999999999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2730.3647389999992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649.49080000000004</v>
      </c>
      <c r="L25">
        <v>211.07380000000001</v>
      </c>
      <c r="M25">
        <v>94.455943000000005</v>
      </c>
      <c r="N25">
        <v>121.484996</v>
      </c>
      <c r="O25">
        <v>127.380717</v>
      </c>
      <c r="P25">
        <v>144.588875</v>
      </c>
      <c r="Q25">
        <v>19.1906</v>
      </c>
      <c r="R25">
        <v>37.788200000000003</v>
      </c>
      <c r="S25">
        <v>23.391999999999999</v>
      </c>
      <c r="T25">
        <v>2.3115000000000001</v>
      </c>
      <c r="U25">
        <v>345.375</v>
      </c>
      <c r="V25">
        <v>16.68</v>
      </c>
      <c r="W25">
        <v>32.170099999999998</v>
      </c>
      <c r="X25">
        <v>141.61500000000001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9.7989119999999996</v>
      </c>
      <c r="AG25">
        <v>47.930512</v>
      </c>
      <c r="AH25">
        <v>179.96245400000001</v>
      </c>
      <c r="AI25">
        <v>4.2720909999999996</v>
      </c>
      <c r="AJ25">
        <v>0</v>
      </c>
      <c r="AK25">
        <v>68.830275</v>
      </c>
      <c r="AL25">
        <v>53.451999999999998</v>
      </c>
      <c r="AM25">
        <v>12.685976</v>
      </c>
      <c r="AN25">
        <v>1.2128190000000001</v>
      </c>
      <c r="AO25">
        <v>0</v>
      </c>
      <c r="AP25">
        <v>6.2769000000000004</v>
      </c>
      <c r="AQ25">
        <v>0</v>
      </c>
      <c r="AR25">
        <v>33.119999999999997</v>
      </c>
      <c r="AS25">
        <v>37.890518999999998</v>
      </c>
      <c r="AT25">
        <v>19.999953999999999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10.235073</v>
      </c>
      <c r="BA25">
        <v>6.7455160000000003</v>
      </c>
      <c r="BB25">
        <v>3.0449999999999999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2715.7690669999997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649.49080000000004</v>
      </c>
      <c r="L26">
        <v>211.07380000000001</v>
      </c>
      <c r="M26">
        <v>94.455943000000005</v>
      </c>
      <c r="N26">
        <v>121.484996</v>
      </c>
      <c r="O26">
        <v>127.380717</v>
      </c>
      <c r="P26">
        <v>144.58895000000001</v>
      </c>
      <c r="Q26">
        <v>19.1906</v>
      </c>
      <c r="R26">
        <v>37.788200000000003</v>
      </c>
      <c r="S26">
        <v>23.391999999999999</v>
      </c>
      <c r="T26">
        <v>1.6515</v>
      </c>
      <c r="U26">
        <v>345.375</v>
      </c>
      <c r="V26">
        <v>16.68</v>
      </c>
      <c r="W26">
        <v>32.170099999999998</v>
      </c>
      <c r="X26">
        <v>141.61500000000001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9.7989119999999996</v>
      </c>
      <c r="AG26">
        <v>47.930512</v>
      </c>
      <c r="AH26">
        <v>179.96245400000001</v>
      </c>
      <c r="AI26">
        <v>19.071838</v>
      </c>
      <c r="AJ26">
        <v>0</v>
      </c>
      <c r="AK26">
        <v>68.830275</v>
      </c>
      <c r="AL26">
        <v>53.451999999999998</v>
      </c>
      <c r="AM26">
        <v>12.685976</v>
      </c>
      <c r="AN26">
        <v>1.2128190000000001</v>
      </c>
      <c r="AO26">
        <v>0</v>
      </c>
      <c r="AP26">
        <v>6.2769000000000004</v>
      </c>
      <c r="AQ26">
        <v>0</v>
      </c>
      <c r="AR26">
        <v>33.119999999999997</v>
      </c>
      <c r="AS26">
        <v>37.890518999999998</v>
      </c>
      <c r="AT26">
        <v>19.999953999999999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10.235073</v>
      </c>
      <c r="BA26">
        <v>6.7455160000000003</v>
      </c>
      <c r="BB26">
        <v>3.0449999999999999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2729.9088889999998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649.49080000000004</v>
      </c>
      <c r="L27">
        <v>211.07380000000001</v>
      </c>
      <c r="M27">
        <v>94.455943000000005</v>
      </c>
      <c r="N27">
        <v>121.484996</v>
      </c>
      <c r="O27">
        <v>127.380717</v>
      </c>
      <c r="P27">
        <v>144.58895000000001</v>
      </c>
      <c r="Q27">
        <v>19.1906</v>
      </c>
      <c r="R27">
        <v>37.788200000000003</v>
      </c>
      <c r="S27">
        <v>23.391999999999999</v>
      </c>
      <c r="T27">
        <v>1.6515</v>
      </c>
      <c r="U27">
        <v>345.375</v>
      </c>
      <c r="V27">
        <v>15.0626</v>
      </c>
      <c r="W27">
        <v>32.170099999999998</v>
      </c>
      <c r="X27">
        <v>141.61500000000001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9.7989119999999996</v>
      </c>
      <c r="AG27">
        <v>47.930512</v>
      </c>
      <c r="AH27">
        <v>179.96245400000001</v>
      </c>
      <c r="AI27">
        <v>22.886205</v>
      </c>
      <c r="AJ27">
        <v>0</v>
      </c>
      <c r="AK27">
        <v>68.830275</v>
      </c>
      <c r="AL27">
        <v>53.451999999999998</v>
      </c>
      <c r="AM27">
        <v>12.685976</v>
      </c>
      <c r="AN27">
        <v>1.2128190000000001</v>
      </c>
      <c r="AO27">
        <v>0</v>
      </c>
      <c r="AP27">
        <v>6.2769000000000004</v>
      </c>
      <c r="AQ27">
        <v>0</v>
      </c>
      <c r="AR27">
        <v>33.119999999999997</v>
      </c>
      <c r="AS27">
        <v>37.890518999999998</v>
      </c>
      <c r="AT27">
        <v>19.999953999999999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10.235073</v>
      </c>
      <c r="BA27">
        <v>6.7455160000000003</v>
      </c>
      <c r="BB27">
        <v>3.0449999999999999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2732.1058559999997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649.49080000000004</v>
      </c>
      <c r="L28">
        <v>211.07380000000001</v>
      </c>
      <c r="M28">
        <v>94.455943000000005</v>
      </c>
      <c r="N28">
        <v>121.484996</v>
      </c>
      <c r="O28">
        <v>127.380717</v>
      </c>
      <c r="P28">
        <v>144.58895000000001</v>
      </c>
      <c r="Q28">
        <v>19.1906</v>
      </c>
      <c r="R28">
        <v>37.788200000000003</v>
      </c>
      <c r="S28">
        <v>23.391999999999999</v>
      </c>
      <c r="T28">
        <v>1.6515</v>
      </c>
      <c r="U28">
        <v>345.375</v>
      </c>
      <c r="V28">
        <v>15.0626</v>
      </c>
      <c r="W28">
        <v>32.170099999999998</v>
      </c>
      <c r="X28">
        <v>141.61500000000001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9.7989119999999996</v>
      </c>
      <c r="AG28">
        <v>47.930512</v>
      </c>
      <c r="AH28">
        <v>179.96245400000001</v>
      </c>
      <c r="AI28">
        <v>27.463446000000001</v>
      </c>
      <c r="AJ28">
        <v>0</v>
      </c>
      <c r="AK28">
        <v>68.830275</v>
      </c>
      <c r="AL28">
        <v>53.451999999999998</v>
      </c>
      <c r="AM28">
        <v>12.685976</v>
      </c>
      <c r="AN28">
        <v>1.2128190000000001</v>
      </c>
      <c r="AO28">
        <v>0</v>
      </c>
      <c r="AP28">
        <v>6.2769000000000004</v>
      </c>
      <c r="AQ28">
        <v>0</v>
      </c>
      <c r="AR28">
        <v>33.119999999999997</v>
      </c>
      <c r="AS28">
        <v>37.890518999999998</v>
      </c>
      <c r="AT28">
        <v>19.999953999999999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10.235073</v>
      </c>
      <c r="BA28">
        <v>6.7455160000000003</v>
      </c>
      <c r="BB28">
        <v>3.0449999999999999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2736.6830969999996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649.49080000000004</v>
      </c>
      <c r="L29">
        <v>211.07380000000001</v>
      </c>
      <c r="M29">
        <v>94.455943000000005</v>
      </c>
      <c r="N29">
        <v>121.484996</v>
      </c>
      <c r="O29">
        <v>127.380717</v>
      </c>
      <c r="P29">
        <v>144.58895000000001</v>
      </c>
      <c r="Q29">
        <v>19.1906</v>
      </c>
      <c r="R29">
        <v>37.788200000000003</v>
      </c>
      <c r="S29">
        <v>23.391999999999999</v>
      </c>
      <c r="T29">
        <v>1.6515</v>
      </c>
      <c r="U29">
        <v>345.375</v>
      </c>
      <c r="V29">
        <v>15.0626</v>
      </c>
      <c r="W29">
        <v>32.170099999999998</v>
      </c>
      <c r="X29">
        <v>141.61500000000001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9.7989119999999996</v>
      </c>
      <c r="AG29">
        <v>47.930512</v>
      </c>
      <c r="AH29">
        <v>179.96245400000001</v>
      </c>
      <c r="AI29">
        <v>78.386778000000007</v>
      </c>
      <c r="AJ29">
        <v>0</v>
      </c>
      <c r="AK29">
        <v>68.830275</v>
      </c>
      <c r="AL29">
        <v>53.451999999999998</v>
      </c>
      <c r="AM29">
        <v>12.685976</v>
      </c>
      <c r="AN29">
        <v>1.2128190000000001</v>
      </c>
      <c r="AO29">
        <v>0</v>
      </c>
      <c r="AP29">
        <v>6.2769000000000004</v>
      </c>
      <c r="AQ29">
        <v>0</v>
      </c>
      <c r="AR29">
        <v>33.119999999999997</v>
      </c>
      <c r="AS29">
        <v>37.890518999999998</v>
      </c>
      <c r="AT29">
        <v>19.999953999999999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10.235073</v>
      </c>
      <c r="BA29">
        <v>6.7455160000000003</v>
      </c>
      <c r="BB29">
        <v>3.0449999999999999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2787.6064289999999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599.49080000000004</v>
      </c>
      <c r="L30">
        <v>203.5</v>
      </c>
      <c r="M30">
        <v>94.455943000000005</v>
      </c>
      <c r="N30">
        <v>121.484996</v>
      </c>
      <c r="O30">
        <v>127.380717</v>
      </c>
      <c r="P30">
        <v>144.58895000000001</v>
      </c>
      <c r="Q30">
        <v>19.1906</v>
      </c>
      <c r="R30">
        <v>37.788200000000003</v>
      </c>
      <c r="S30">
        <v>23.391999999999999</v>
      </c>
      <c r="T30">
        <v>1.6515</v>
      </c>
      <c r="U30">
        <v>345.375</v>
      </c>
      <c r="V30">
        <v>15.0626</v>
      </c>
      <c r="W30">
        <v>32.170099999999998</v>
      </c>
      <c r="X30">
        <v>141.61500000000001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9.7989119999999996</v>
      </c>
      <c r="AG30">
        <v>47.930512</v>
      </c>
      <c r="AH30">
        <v>179.96245400000001</v>
      </c>
      <c r="AI30">
        <v>78.386778000000007</v>
      </c>
      <c r="AJ30">
        <v>0</v>
      </c>
      <c r="AK30">
        <v>68.830275</v>
      </c>
      <c r="AL30">
        <v>53.451999999999998</v>
      </c>
      <c r="AM30">
        <v>12.685976</v>
      </c>
      <c r="AN30">
        <v>1.2128190000000001</v>
      </c>
      <c r="AO30">
        <v>0</v>
      </c>
      <c r="AP30">
        <v>6.2769000000000004</v>
      </c>
      <c r="AQ30">
        <v>0</v>
      </c>
      <c r="AR30">
        <v>33.119999999999997</v>
      </c>
      <c r="AS30">
        <v>37.890518999999998</v>
      </c>
      <c r="AT30">
        <v>19.999953999999999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10.235073</v>
      </c>
      <c r="BA30">
        <v>6.7455160000000003</v>
      </c>
      <c r="BB30">
        <v>3.0449999999999999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2730.0326289999998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525.29999999999995</v>
      </c>
      <c r="L31">
        <v>191.5</v>
      </c>
      <c r="M31">
        <v>94.455943000000005</v>
      </c>
      <c r="N31">
        <v>121.484996</v>
      </c>
      <c r="O31">
        <v>127.380717</v>
      </c>
      <c r="P31">
        <v>144.58895000000001</v>
      </c>
      <c r="Q31">
        <v>19.1906</v>
      </c>
      <c r="R31">
        <v>37.788200000000003</v>
      </c>
      <c r="S31">
        <v>23.391999999999999</v>
      </c>
      <c r="T31">
        <v>1.6515</v>
      </c>
      <c r="U31">
        <v>345.375</v>
      </c>
      <c r="V31">
        <v>15.0626</v>
      </c>
      <c r="W31">
        <v>32.170099999999998</v>
      </c>
      <c r="X31">
        <v>141.61500000000001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9.7989119999999996</v>
      </c>
      <c r="AG31">
        <v>47.930512</v>
      </c>
      <c r="AH31">
        <v>179.96245400000001</v>
      </c>
      <c r="AI31">
        <v>78.386778000000007</v>
      </c>
      <c r="AJ31">
        <v>0</v>
      </c>
      <c r="AK31">
        <v>68.830275</v>
      </c>
      <c r="AL31">
        <v>53.451999999999998</v>
      </c>
      <c r="AM31">
        <v>12.685976</v>
      </c>
      <c r="AN31">
        <v>1.2128190000000001</v>
      </c>
      <c r="AO31">
        <v>0</v>
      </c>
      <c r="AP31">
        <v>6.2769000000000004</v>
      </c>
      <c r="AQ31">
        <v>0</v>
      </c>
      <c r="AR31">
        <v>33.119999999999997</v>
      </c>
      <c r="AS31">
        <v>37.890518999999998</v>
      </c>
      <c r="AT31">
        <v>19.999953999999999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10.235073</v>
      </c>
      <c r="BA31">
        <v>6.7455160000000003</v>
      </c>
      <c r="BB31">
        <v>3.0449999999999999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2643.8418289999995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425.3</v>
      </c>
      <c r="L32">
        <v>191.5</v>
      </c>
      <c r="M32">
        <v>94.455943000000005</v>
      </c>
      <c r="N32">
        <v>121.484996</v>
      </c>
      <c r="O32">
        <v>127.380717</v>
      </c>
      <c r="P32">
        <v>144.58895000000001</v>
      </c>
      <c r="Q32">
        <v>19.1906</v>
      </c>
      <c r="R32">
        <v>37.788200000000003</v>
      </c>
      <c r="S32">
        <v>23.391999999999999</v>
      </c>
      <c r="T32">
        <v>1.6515</v>
      </c>
      <c r="U32">
        <v>345.375</v>
      </c>
      <c r="V32">
        <v>15.0626</v>
      </c>
      <c r="W32">
        <v>32.170099999999998</v>
      </c>
      <c r="X32">
        <v>141.61500000000001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9.7989119999999996</v>
      </c>
      <c r="AG32">
        <v>47.930512</v>
      </c>
      <c r="AH32">
        <v>179.96245400000001</v>
      </c>
      <c r="AI32">
        <v>78.386778000000007</v>
      </c>
      <c r="AJ32">
        <v>0</v>
      </c>
      <c r="AK32">
        <v>68.830275</v>
      </c>
      <c r="AL32">
        <v>53.451999999999998</v>
      </c>
      <c r="AM32">
        <v>12.685976</v>
      </c>
      <c r="AN32">
        <v>1.2128190000000001</v>
      </c>
      <c r="AO32">
        <v>0</v>
      </c>
      <c r="AP32">
        <v>6.2769000000000004</v>
      </c>
      <c r="AQ32">
        <v>0</v>
      </c>
      <c r="AR32">
        <v>33.119999999999997</v>
      </c>
      <c r="AS32">
        <v>37.890518999999998</v>
      </c>
      <c r="AT32">
        <v>19.999953999999999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10.235073</v>
      </c>
      <c r="BA32">
        <v>6.7455160000000003</v>
      </c>
      <c r="BB32">
        <v>3.0449999999999999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2543.8418289999995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378.8</v>
      </c>
      <c r="L33">
        <v>191.5</v>
      </c>
      <c r="M33">
        <v>94.455943000000005</v>
      </c>
      <c r="N33">
        <v>121.484996</v>
      </c>
      <c r="O33">
        <v>127.380717</v>
      </c>
      <c r="P33">
        <v>144.58895000000001</v>
      </c>
      <c r="Q33">
        <v>14.722099999999999</v>
      </c>
      <c r="R33">
        <v>28.9694</v>
      </c>
      <c r="S33">
        <v>18.005500000000001</v>
      </c>
      <c r="T33">
        <v>1.66</v>
      </c>
      <c r="U33">
        <v>345.375</v>
      </c>
      <c r="V33">
        <v>15.0626</v>
      </c>
      <c r="W33">
        <v>29.516971000000002</v>
      </c>
      <c r="X33">
        <v>123.67100000000001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9.7989119999999996</v>
      </c>
      <c r="AG33">
        <v>47.930512</v>
      </c>
      <c r="AH33">
        <v>179.96245400000001</v>
      </c>
      <c r="AI33">
        <v>78.386778000000007</v>
      </c>
      <c r="AJ33">
        <v>0</v>
      </c>
      <c r="AK33">
        <v>68.830275</v>
      </c>
      <c r="AL33">
        <v>53.451999999999998</v>
      </c>
      <c r="AM33">
        <v>12.685976</v>
      </c>
      <c r="AN33">
        <v>1.2128190000000001</v>
      </c>
      <c r="AO33">
        <v>0</v>
      </c>
      <c r="AP33">
        <v>3.0743999999999998</v>
      </c>
      <c r="AQ33">
        <v>0</v>
      </c>
      <c r="AR33">
        <v>33.119999999999997</v>
      </c>
      <c r="AS33">
        <v>37.890518999999998</v>
      </c>
      <c r="AT33">
        <v>19.999953999999999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10.235073</v>
      </c>
      <c r="BA33">
        <v>6.7455160000000003</v>
      </c>
      <c r="BB33">
        <v>3.0449999999999999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2454.8768999999993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378.8</v>
      </c>
      <c r="L34">
        <v>191.5</v>
      </c>
      <c r="M34">
        <v>94.455943000000005</v>
      </c>
      <c r="N34">
        <v>121.484996</v>
      </c>
      <c r="O34">
        <v>127.380717</v>
      </c>
      <c r="P34">
        <v>144.58895000000001</v>
      </c>
      <c r="Q34">
        <v>14.722099999999999</v>
      </c>
      <c r="R34">
        <v>28.9694</v>
      </c>
      <c r="S34">
        <v>18.005500000000001</v>
      </c>
      <c r="T34">
        <v>1.66</v>
      </c>
      <c r="U34">
        <v>345.375</v>
      </c>
      <c r="V34">
        <v>15.0626</v>
      </c>
      <c r="W34">
        <v>29.500299999999999</v>
      </c>
      <c r="X34">
        <v>123.67100000000001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9.7989119999999996</v>
      </c>
      <c r="AG34">
        <v>47.930512</v>
      </c>
      <c r="AH34">
        <v>179.96245400000001</v>
      </c>
      <c r="AI34">
        <v>78.386778000000007</v>
      </c>
      <c r="AJ34">
        <v>0</v>
      </c>
      <c r="AK34">
        <v>68.830275</v>
      </c>
      <c r="AL34">
        <v>53.451999999999998</v>
      </c>
      <c r="AM34">
        <v>12.685976</v>
      </c>
      <c r="AN34">
        <v>1.2128190000000001</v>
      </c>
      <c r="AO34">
        <v>0</v>
      </c>
      <c r="AP34">
        <v>3.0743999999999998</v>
      </c>
      <c r="AQ34">
        <v>0</v>
      </c>
      <c r="AR34">
        <v>33.119999999999997</v>
      </c>
      <c r="AS34">
        <v>37.890518999999998</v>
      </c>
      <c r="AT34">
        <v>19.999953999999999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10.235073</v>
      </c>
      <c r="BA34">
        <v>6.7455160000000003</v>
      </c>
      <c r="BB34">
        <v>3.0449999999999999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2454.8602289999999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306.79000000000002</v>
      </c>
      <c r="L35">
        <v>191.5</v>
      </c>
      <c r="M35">
        <v>94.455943000000005</v>
      </c>
      <c r="N35">
        <v>121.484996</v>
      </c>
      <c r="O35">
        <v>127.380717</v>
      </c>
      <c r="P35">
        <v>144.98894999999999</v>
      </c>
      <c r="Q35">
        <v>12.45</v>
      </c>
      <c r="R35">
        <v>24.7</v>
      </c>
      <c r="S35">
        <v>15.3</v>
      </c>
      <c r="T35">
        <v>1.66</v>
      </c>
      <c r="U35">
        <v>345.375</v>
      </c>
      <c r="V35">
        <v>15.0626</v>
      </c>
      <c r="W35">
        <v>29.500299999999999</v>
      </c>
      <c r="X35">
        <v>123.67100000000001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9.7989119999999996</v>
      </c>
      <c r="AG35">
        <v>47.930512</v>
      </c>
      <c r="AH35">
        <v>179.96245400000001</v>
      </c>
      <c r="AI35">
        <v>22.886205</v>
      </c>
      <c r="AJ35">
        <v>0</v>
      </c>
      <c r="AK35">
        <v>68.830275</v>
      </c>
      <c r="AL35">
        <v>53.451999999999998</v>
      </c>
      <c r="AM35">
        <v>12.685976</v>
      </c>
      <c r="AN35">
        <v>1.2128190000000001</v>
      </c>
      <c r="AO35">
        <v>0</v>
      </c>
      <c r="AP35">
        <v>3.0743999999999998</v>
      </c>
      <c r="AQ35">
        <v>0</v>
      </c>
      <c r="AR35">
        <v>33.119999999999997</v>
      </c>
      <c r="AS35">
        <v>37.890518999999998</v>
      </c>
      <c r="AT35">
        <v>19.999953999999999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10.235073</v>
      </c>
      <c r="BA35">
        <v>6.7455160000000003</v>
      </c>
      <c r="BB35">
        <v>4.05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2312.9868559999995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303.8</v>
      </c>
      <c r="L36">
        <v>191.5</v>
      </c>
      <c r="M36">
        <v>94.455943000000005</v>
      </c>
      <c r="N36">
        <v>121.484996</v>
      </c>
      <c r="O36">
        <v>127.380717</v>
      </c>
      <c r="P36">
        <v>144.98894999999999</v>
      </c>
      <c r="Q36">
        <v>12.45</v>
      </c>
      <c r="R36">
        <v>24.7</v>
      </c>
      <c r="S36">
        <v>15.3</v>
      </c>
      <c r="T36">
        <v>1.66</v>
      </c>
      <c r="U36">
        <v>345.375</v>
      </c>
      <c r="V36">
        <v>15.0626</v>
      </c>
      <c r="W36">
        <v>29.500299999999999</v>
      </c>
      <c r="X36">
        <v>123.67100000000001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9.7989119999999996</v>
      </c>
      <c r="AG36">
        <v>47.930512</v>
      </c>
      <c r="AH36">
        <v>179.96245400000001</v>
      </c>
      <c r="AI36">
        <v>22.886205</v>
      </c>
      <c r="AJ36">
        <v>0</v>
      </c>
      <c r="AK36">
        <v>68.830275</v>
      </c>
      <c r="AL36">
        <v>53.451999999999998</v>
      </c>
      <c r="AM36">
        <v>12.685976</v>
      </c>
      <c r="AN36">
        <v>1.2128190000000001</v>
      </c>
      <c r="AO36">
        <v>0</v>
      </c>
      <c r="AP36">
        <v>3.0743999999999998</v>
      </c>
      <c r="AQ36">
        <v>0</v>
      </c>
      <c r="AR36">
        <v>33.119999999999997</v>
      </c>
      <c r="AS36">
        <v>37.890518999999998</v>
      </c>
      <c r="AT36">
        <v>19.999953999999999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10.235073</v>
      </c>
      <c r="BA36">
        <v>6.7455160000000003</v>
      </c>
      <c r="BB36">
        <v>4.05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2309.9968559999998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303.8</v>
      </c>
      <c r="L37">
        <v>191.5</v>
      </c>
      <c r="M37">
        <v>94.455943000000005</v>
      </c>
      <c r="N37">
        <v>121.484996</v>
      </c>
      <c r="O37">
        <v>127.380717</v>
      </c>
      <c r="P37">
        <v>144.98894999999999</v>
      </c>
      <c r="Q37">
        <v>12.45</v>
      </c>
      <c r="R37">
        <v>24.7</v>
      </c>
      <c r="S37">
        <v>15.3</v>
      </c>
      <c r="T37">
        <v>1.66</v>
      </c>
      <c r="U37">
        <v>345.375</v>
      </c>
      <c r="V37">
        <v>15.0626</v>
      </c>
      <c r="W37">
        <v>29.500299999999999</v>
      </c>
      <c r="X37">
        <v>123.67100000000001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9.7989119999999996</v>
      </c>
      <c r="AG37">
        <v>47.930512</v>
      </c>
      <c r="AH37">
        <v>179.96245400000001</v>
      </c>
      <c r="AI37">
        <v>22.886205</v>
      </c>
      <c r="AJ37">
        <v>0</v>
      </c>
      <c r="AK37">
        <v>68.830275</v>
      </c>
      <c r="AL37">
        <v>53.451999999999998</v>
      </c>
      <c r="AM37">
        <v>12.685976</v>
      </c>
      <c r="AN37">
        <v>1.2128190000000001</v>
      </c>
      <c r="AO37">
        <v>0</v>
      </c>
      <c r="AP37">
        <v>3.0743999999999998</v>
      </c>
      <c r="AQ37">
        <v>0</v>
      </c>
      <c r="AR37">
        <v>33.119999999999997</v>
      </c>
      <c r="AS37">
        <v>37.890518999999998</v>
      </c>
      <c r="AT37">
        <v>19.999953999999999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10.235073</v>
      </c>
      <c r="BA37">
        <v>6.7455160000000003</v>
      </c>
      <c r="BB37">
        <v>4.05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2309.9968559999998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303.8</v>
      </c>
      <c r="L38">
        <v>191.5</v>
      </c>
      <c r="M38">
        <v>94.455943000000005</v>
      </c>
      <c r="N38">
        <v>121.484996</v>
      </c>
      <c r="O38">
        <v>127.380717</v>
      </c>
      <c r="P38">
        <v>144.98894999999999</v>
      </c>
      <c r="Q38">
        <v>12.45</v>
      </c>
      <c r="R38">
        <v>24.7</v>
      </c>
      <c r="S38">
        <v>15.3</v>
      </c>
      <c r="T38">
        <v>1.66</v>
      </c>
      <c r="U38">
        <v>345.375</v>
      </c>
      <c r="V38">
        <v>15.0626</v>
      </c>
      <c r="W38">
        <v>29.500299999999999</v>
      </c>
      <c r="X38">
        <v>123.67100000000001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9.7989119999999996</v>
      </c>
      <c r="AG38">
        <v>47.930512</v>
      </c>
      <c r="AH38">
        <v>179.96245400000001</v>
      </c>
      <c r="AI38">
        <v>22.886205</v>
      </c>
      <c r="AJ38">
        <v>0</v>
      </c>
      <c r="AK38">
        <v>68.830275</v>
      </c>
      <c r="AL38">
        <v>53.451999999999998</v>
      </c>
      <c r="AM38">
        <v>12.685976</v>
      </c>
      <c r="AN38">
        <v>1.2128190000000001</v>
      </c>
      <c r="AO38">
        <v>0</v>
      </c>
      <c r="AP38">
        <v>3.0743999999999998</v>
      </c>
      <c r="AQ38">
        <v>0</v>
      </c>
      <c r="AR38">
        <v>38.64</v>
      </c>
      <c r="AS38">
        <v>37.890518999999998</v>
      </c>
      <c r="AT38">
        <v>19.999953999999999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10.235073</v>
      </c>
      <c r="BA38">
        <v>6.7455160000000003</v>
      </c>
      <c r="BB38">
        <v>4.05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2315.5168559999997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303.8</v>
      </c>
      <c r="L39">
        <v>191.5</v>
      </c>
      <c r="M39">
        <v>94.455943000000005</v>
      </c>
      <c r="N39">
        <v>121.484996</v>
      </c>
      <c r="O39">
        <v>127.380717</v>
      </c>
      <c r="P39">
        <v>144.98894999999999</v>
      </c>
      <c r="Q39">
        <v>12.45</v>
      </c>
      <c r="R39">
        <v>24.7</v>
      </c>
      <c r="S39">
        <v>15.3</v>
      </c>
      <c r="T39">
        <v>1.66</v>
      </c>
      <c r="U39">
        <v>345.375</v>
      </c>
      <c r="V39">
        <v>15.0626</v>
      </c>
      <c r="W39">
        <v>29.500299999999999</v>
      </c>
      <c r="X39">
        <v>123.67100000000001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9.7989119999999996</v>
      </c>
      <c r="AG39">
        <v>47.930512</v>
      </c>
      <c r="AH39">
        <v>179.96245400000001</v>
      </c>
      <c r="AI39">
        <v>19.071838</v>
      </c>
      <c r="AJ39">
        <v>0</v>
      </c>
      <c r="AK39">
        <v>68.830275</v>
      </c>
      <c r="AL39">
        <v>53.451999999999998</v>
      </c>
      <c r="AM39">
        <v>12.685976</v>
      </c>
      <c r="AN39">
        <v>1.2128190000000001</v>
      </c>
      <c r="AO39">
        <v>0</v>
      </c>
      <c r="AP39">
        <v>3.0743999999999998</v>
      </c>
      <c r="AQ39">
        <v>0</v>
      </c>
      <c r="AR39">
        <v>38.64</v>
      </c>
      <c r="AS39">
        <v>37.890518999999998</v>
      </c>
      <c r="AT39">
        <v>19.999953999999999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10.235073</v>
      </c>
      <c r="BA39">
        <v>6.7455160000000003</v>
      </c>
      <c r="BB39">
        <v>4.05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2311.7024889999998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303.8</v>
      </c>
      <c r="L40">
        <v>191.5</v>
      </c>
      <c r="M40">
        <v>94.455943000000005</v>
      </c>
      <c r="N40">
        <v>121.484996</v>
      </c>
      <c r="O40">
        <v>127.380717</v>
      </c>
      <c r="P40">
        <v>144.98894999999999</v>
      </c>
      <c r="Q40">
        <v>12.45</v>
      </c>
      <c r="R40">
        <v>24.7</v>
      </c>
      <c r="S40">
        <v>15.3</v>
      </c>
      <c r="T40">
        <v>1.66</v>
      </c>
      <c r="U40">
        <v>345.375</v>
      </c>
      <c r="V40">
        <v>15.0626</v>
      </c>
      <c r="W40">
        <v>29.500299999999999</v>
      </c>
      <c r="X40">
        <v>123.67100000000001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9.7989119999999996</v>
      </c>
      <c r="AG40">
        <v>47.930512</v>
      </c>
      <c r="AH40">
        <v>179.96245400000001</v>
      </c>
      <c r="AI40">
        <v>19.071838</v>
      </c>
      <c r="AJ40">
        <v>0</v>
      </c>
      <c r="AK40">
        <v>68.830275</v>
      </c>
      <c r="AL40">
        <v>53.451999999999998</v>
      </c>
      <c r="AM40">
        <v>12.685976</v>
      </c>
      <c r="AN40">
        <v>1.2128190000000001</v>
      </c>
      <c r="AO40">
        <v>0</v>
      </c>
      <c r="AP40">
        <v>3.0743999999999998</v>
      </c>
      <c r="AQ40">
        <v>0</v>
      </c>
      <c r="AR40">
        <v>38.64</v>
      </c>
      <c r="AS40">
        <v>37.890518999999998</v>
      </c>
      <c r="AT40">
        <v>19.999953999999999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10.235073</v>
      </c>
      <c r="BA40">
        <v>6.7455160000000003</v>
      </c>
      <c r="BB40">
        <v>4.05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2311.7024889999998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304.99</v>
      </c>
      <c r="L41">
        <v>192.09827899999999</v>
      </c>
      <c r="M41">
        <v>96.241200000000006</v>
      </c>
      <c r="N41">
        <v>123.54170000000001</v>
      </c>
      <c r="O41">
        <v>129.58500000000001</v>
      </c>
      <c r="P41">
        <v>148.41919999999999</v>
      </c>
      <c r="Q41">
        <v>12.49</v>
      </c>
      <c r="R41">
        <v>24.73105</v>
      </c>
      <c r="S41">
        <v>15.3</v>
      </c>
      <c r="T41">
        <v>1.776497</v>
      </c>
      <c r="U41">
        <v>345.375</v>
      </c>
      <c r="V41">
        <v>15.0626</v>
      </c>
      <c r="W41">
        <v>32.170099999999998</v>
      </c>
      <c r="X41">
        <v>141.61500000000001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43.536136999999997</v>
      </c>
      <c r="AE41">
        <v>59.175403000000003</v>
      </c>
      <c r="AF41">
        <v>9.7989119999999996</v>
      </c>
      <c r="AG41">
        <v>47.930512</v>
      </c>
      <c r="AH41">
        <v>179.96245400000001</v>
      </c>
      <c r="AI41">
        <v>19.071838</v>
      </c>
      <c r="AJ41">
        <v>0</v>
      </c>
      <c r="AK41">
        <v>68.830275</v>
      </c>
      <c r="AL41">
        <v>53.451999999999998</v>
      </c>
      <c r="AM41">
        <v>12.685976</v>
      </c>
      <c r="AN41">
        <v>1.2128190000000001</v>
      </c>
      <c r="AO41">
        <v>0</v>
      </c>
      <c r="AP41">
        <v>10.119899999999999</v>
      </c>
      <c r="AQ41">
        <v>0</v>
      </c>
      <c r="AR41">
        <v>33.119999999999997</v>
      </c>
      <c r="AS41">
        <v>37.890518999999998</v>
      </c>
      <c r="AT41">
        <v>19.999953999999999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2346.7781819999991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304.94</v>
      </c>
      <c r="L42">
        <v>197.82089999999999</v>
      </c>
      <c r="M42">
        <v>96.261200000000002</v>
      </c>
      <c r="N42">
        <v>123.5617</v>
      </c>
      <c r="O42">
        <v>129.70249999999999</v>
      </c>
      <c r="P42">
        <v>148.53559999999999</v>
      </c>
      <c r="Q42">
        <v>12.49</v>
      </c>
      <c r="R42">
        <v>25.07</v>
      </c>
      <c r="S42">
        <v>15.89</v>
      </c>
      <c r="T42">
        <v>2.169063</v>
      </c>
      <c r="U42">
        <v>345.375</v>
      </c>
      <c r="V42">
        <v>15.0626</v>
      </c>
      <c r="W42">
        <v>32.170099999999998</v>
      </c>
      <c r="X42">
        <v>141.61500000000001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43.536136999999997</v>
      </c>
      <c r="AE42">
        <v>59.175403000000003</v>
      </c>
      <c r="AF42">
        <v>9.7989119999999996</v>
      </c>
      <c r="AG42">
        <v>47.930512</v>
      </c>
      <c r="AH42">
        <v>179.96245400000001</v>
      </c>
      <c r="AI42">
        <v>19.071838</v>
      </c>
      <c r="AJ42">
        <v>0</v>
      </c>
      <c r="AK42">
        <v>68.830275</v>
      </c>
      <c r="AL42">
        <v>53.451999999999998</v>
      </c>
      <c r="AM42">
        <v>12.685976</v>
      </c>
      <c r="AN42">
        <v>1.2128190000000001</v>
      </c>
      <c r="AO42">
        <v>0</v>
      </c>
      <c r="AP42">
        <v>10.119899999999999</v>
      </c>
      <c r="AQ42">
        <v>0</v>
      </c>
      <c r="AR42">
        <v>33.119999999999997</v>
      </c>
      <c r="AS42">
        <v>37.890518999999998</v>
      </c>
      <c r="AT42">
        <v>19.999953999999999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2354.0462189999989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305</v>
      </c>
      <c r="L43">
        <v>197.82089999999999</v>
      </c>
      <c r="M43">
        <v>96.575699999999998</v>
      </c>
      <c r="N43">
        <v>123.7893</v>
      </c>
      <c r="O43">
        <v>129.94</v>
      </c>
      <c r="P43">
        <v>148.97839999999999</v>
      </c>
      <c r="Q43">
        <v>12.49</v>
      </c>
      <c r="R43">
        <v>25.39</v>
      </c>
      <c r="S43">
        <v>15.89</v>
      </c>
      <c r="T43">
        <v>2.31</v>
      </c>
      <c r="U43">
        <v>345.375</v>
      </c>
      <c r="V43">
        <v>15.0626</v>
      </c>
      <c r="W43">
        <v>32.170099999999998</v>
      </c>
      <c r="X43">
        <v>141.61500000000001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47.930512</v>
      </c>
      <c r="AH43">
        <v>179.96245400000001</v>
      </c>
      <c r="AI43">
        <v>19.071838</v>
      </c>
      <c r="AJ43">
        <v>0</v>
      </c>
      <c r="AK43">
        <v>68.830275</v>
      </c>
      <c r="AL43">
        <v>52.29</v>
      </c>
      <c r="AM43">
        <v>12.685976</v>
      </c>
      <c r="AN43">
        <v>1.2128190000000001</v>
      </c>
      <c r="AO43">
        <v>0</v>
      </c>
      <c r="AP43">
        <v>10.119899999999999</v>
      </c>
      <c r="AQ43">
        <v>0</v>
      </c>
      <c r="AR43">
        <v>38.64</v>
      </c>
      <c r="AS43">
        <v>37.890518999999998</v>
      </c>
      <c r="AT43">
        <v>19.999953999999999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2350.3486439999992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304.99</v>
      </c>
      <c r="L44">
        <v>197.82089999999999</v>
      </c>
      <c r="M44">
        <v>96.575699999999998</v>
      </c>
      <c r="N44">
        <v>123.7893</v>
      </c>
      <c r="O44">
        <v>129.94</v>
      </c>
      <c r="P44">
        <v>148.97839999999999</v>
      </c>
      <c r="Q44">
        <v>12.47</v>
      </c>
      <c r="R44">
        <v>25.39</v>
      </c>
      <c r="S44">
        <v>15.89</v>
      </c>
      <c r="T44">
        <v>2.31</v>
      </c>
      <c r="U44">
        <v>345.375</v>
      </c>
      <c r="V44">
        <v>15.0626</v>
      </c>
      <c r="W44">
        <v>32.170099999999998</v>
      </c>
      <c r="X44">
        <v>141.61500000000001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47.930512</v>
      </c>
      <c r="AH44">
        <v>179.96245400000001</v>
      </c>
      <c r="AI44">
        <v>19.071838</v>
      </c>
      <c r="AJ44">
        <v>0</v>
      </c>
      <c r="AK44">
        <v>68.830275</v>
      </c>
      <c r="AL44">
        <v>52.29</v>
      </c>
      <c r="AM44">
        <v>12.685976</v>
      </c>
      <c r="AN44">
        <v>1.2128190000000001</v>
      </c>
      <c r="AO44">
        <v>0</v>
      </c>
      <c r="AP44">
        <v>3.0743999999999998</v>
      </c>
      <c r="AQ44">
        <v>0</v>
      </c>
      <c r="AR44">
        <v>38.64</v>
      </c>
      <c r="AS44">
        <v>37.890518999999998</v>
      </c>
      <c r="AT44">
        <v>19.999953999999999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2343.2731439999993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304.99</v>
      </c>
      <c r="L45">
        <v>197.82089999999999</v>
      </c>
      <c r="M45">
        <v>96.575699999999998</v>
      </c>
      <c r="N45">
        <v>123.7893</v>
      </c>
      <c r="O45">
        <v>129.94</v>
      </c>
      <c r="P45">
        <v>148.97839999999999</v>
      </c>
      <c r="Q45">
        <v>16.938500000000001</v>
      </c>
      <c r="R45">
        <v>34.208799999999997</v>
      </c>
      <c r="S45">
        <v>21.276499999999999</v>
      </c>
      <c r="T45">
        <v>2.9315000000000002</v>
      </c>
      <c r="U45">
        <v>345.375</v>
      </c>
      <c r="V45">
        <v>16.68</v>
      </c>
      <c r="W45">
        <v>32.170099999999998</v>
      </c>
      <c r="X45">
        <v>141.61500000000001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47.930512</v>
      </c>
      <c r="AH45">
        <v>179.96245400000001</v>
      </c>
      <c r="AI45">
        <v>19.071838</v>
      </c>
      <c r="AJ45">
        <v>0</v>
      </c>
      <c r="AK45">
        <v>68.830275</v>
      </c>
      <c r="AL45">
        <v>52.29</v>
      </c>
      <c r="AM45">
        <v>12.685976</v>
      </c>
      <c r="AN45">
        <v>1.2128190000000001</v>
      </c>
      <c r="AO45">
        <v>0</v>
      </c>
      <c r="AP45">
        <v>10.119899999999999</v>
      </c>
      <c r="AQ45">
        <v>0</v>
      </c>
      <c r="AR45">
        <v>38.64</v>
      </c>
      <c r="AS45">
        <v>37.890518999999998</v>
      </c>
      <c r="AT45">
        <v>19.999953999999999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2371.2313439999989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304.97000000000003</v>
      </c>
      <c r="L46">
        <v>197.82089999999999</v>
      </c>
      <c r="M46">
        <v>96.575699999999998</v>
      </c>
      <c r="N46">
        <v>123.7893</v>
      </c>
      <c r="O46">
        <v>129.94</v>
      </c>
      <c r="P46">
        <v>148.97839999999999</v>
      </c>
      <c r="Q46">
        <v>16.938500000000001</v>
      </c>
      <c r="R46">
        <v>34.208799999999997</v>
      </c>
      <c r="S46">
        <v>21.276499999999999</v>
      </c>
      <c r="T46">
        <v>2.9315000000000002</v>
      </c>
      <c r="U46">
        <v>345.375</v>
      </c>
      <c r="V46">
        <v>16.68</v>
      </c>
      <c r="W46">
        <v>32.170099999999998</v>
      </c>
      <c r="X46">
        <v>141.61500000000001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47.930512</v>
      </c>
      <c r="AH46">
        <v>179.96245400000001</v>
      </c>
      <c r="AI46">
        <v>19.071838</v>
      </c>
      <c r="AJ46">
        <v>0</v>
      </c>
      <c r="AK46">
        <v>68.830275</v>
      </c>
      <c r="AL46">
        <v>52.29</v>
      </c>
      <c r="AM46">
        <v>12.685976</v>
      </c>
      <c r="AN46">
        <v>1.2128190000000001</v>
      </c>
      <c r="AO46">
        <v>0</v>
      </c>
      <c r="AP46">
        <v>10.119899999999999</v>
      </c>
      <c r="AQ46">
        <v>0</v>
      </c>
      <c r="AR46">
        <v>33.119999999999997</v>
      </c>
      <c r="AS46">
        <v>37.890518999999998</v>
      </c>
      <c r="AT46">
        <v>19.999953999999999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2365.6913439999989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352.93</v>
      </c>
      <c r="L47">
        <v>197.82089999999999</v>
      </c>
      <c r="M47">
        <v>96.458399999999997</v>
      </c>
      <c r="N47">
        <v>123.77930000000001</v>
      </c>
      <c r="O47">
        <v>129.93</v>
      </c>
      <c r="P47">
        <v>148.92840000000001</v>
      </c>
      <c r="Q47">
        <v>19.954699999999999</v>
      </c>
      <c r="R47">
        <v>39.484699999999997</v>
      </c>
      <c r="S47">
        <v>24.862300000000001</v>
      </c>
      <c r="T47">
        <v>2.9215</v>
      </c>
      <c r="U47">
        <v>348.59100000000001</v>
      </c>
      <c r="V47">
        <v>16.68</v>
      </c>
      <c r="W47">
        <v>32.170099999999998</v>
      </c>
      <c r="X47">
        <v>141.61500000000001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47.930512</v>
      </c>
      <c r="AH47">
        <v>179.96245400000001</v>
      </c>
      <c r="AI47">
        <v>19.071838</v>
      </c>
      <c r="AJ47">
        <v>0</v>
      </c>
      <c r="AK47">
        <v>68.830275</v>
      </c>
      <c r="AL47">
        <v>52.29</v>
      </c>
      <c r="AM47">
        <v>12.685976</v>
      </c>
      <c r="AN47">
        <v>1.2128190000000001</v>
      </c>
      <c r="AO47">
        <v>0</v>
      </c>
      <c r="AP47">
        <v>10.119899999999999</v>
      </c>
      <c r="AQ47">
        <v>0</v>
      </c>
      <c r="AR47">
        <v>33.119999999999997</v>
      </c>
      <c r="AS47">
        <v>37.890518999999998</v>
      </c>
      <c r="AT47">
        <v>19.999953999999999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10.235073</v>
      </c>
      <c r="BA47">
        <v>6.7455160000000003</v>
      </c>
      <c r="BB47">
        <v>5.2233999999999998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2428.2372709999995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402.89</v>
      </c>
      <c r="L48">
        <v>197.82089999999999</v>
      </c>
      <c r="M48">
        <v>96.448400000000007</v>
      </c>
      <c r="N48">
        <v>123.7593</v>
      </c>
      <c r="O48">
        <v>129.91</v>
      </c>
      <c r="P48">
        <v>148.81190000000001</v>
      </c>
      <c r="Q48">
        <v>19.954699999999999</v>
      </c>
      <c r="R48">
        <v>39.484699999999997</v>
      </c>
      <c r="S48">
        <v>24.862300000000001</v>
      </c>
      <c r="T48">
        <v>2.9115000000000002</v>
      </c>
      <c r="U48">
        <v>348.97500000000002</v>
      </c>
      <c r="V48">
        <v>16.68</v>
      </c>
      <c r="W48">
        <v>32.170099999999998</v>
      </c>
      <c r="X48">
        <v>141.61500000000001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47.930512</v>
      </c>
      <c r="AH48">
        <v>179.96245400000001</v>
      </c>
      <c r="AI48">
        <v>19.071838</v>
      </c>
      <c r="AJ48">
        <v>0</v>
      </c>
      <c r="AK48">
        <v>68.830275</v>
      </c>
      <c r="AL48">
        <v>52.29</v>
      </c>
      <c r="AM48">
        <v>12.685976</v>
      </c>
      <c r="AN48">
        <v>1.2128190000000001</v>
      </c>
      <c r="AO48">
        <v>0</v>
      </c>
      <c r="AP48">
        <v>3.0743999999999998</v>
      </c>
      <c r="AQ48">
        <v>0</v>
      </c>
      <c r="AR48">
        <v>33.119999999999997</v>
      </c>
      <c r="AS48">
        <v>37.890518999999998</v>
      </c>
      <c r="AT48">
        <v>19.999953999999999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10.235073</v>
      </c>
      <c r="BA48">
        <v>6.7455160000000003</v>
      </c>
      <c r="BB48">
        <v>5.2233999999999998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2471.3592709999994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452.91</v>
      </c>
      <c r="L49">
        <v>197.82089999999999</v>
      </c>
      <c r="M49">
        <v>96.428399999999996</v>
      </c>
      <c r="N49">
        <v>123.7393</v>
      </c>
      <c r="O49">
        <v>129.88999999999999</v>
      </c>
      <c r="P49">
        <v>148.77189999999999</v>
      </c>
      <c r="Q49">
        <v>19.944700000000001</v>
      </c>
      <c r="R49">
        <v>39.404699999999998</v>
      </c>
      <c r="S49">
        <v>24.792300000000001</v>
      </c>
      <c r="T49">
        <v>2.9015</v>
      </c>
      <c r="U49">
        <v>348.97500000000002</v>
      </c>
      <c r="V49">
        <v>16.68</v>
      </c>
      <c r="W49">
        <v>32.170099999999998</v>
      </c>
      <c r="X49">
        <v>141.61500000000001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47.930512</v>
      </c>
      <c r="AH49">
        <v>179.96245400000001</v>
      </c>
      <c r="AI49">
        <v>19.071838</v>
      </c>
      <c r="AJ49">
        <v>0</v>
      </c>
      <c r="AK49">
        <v>68.830275</v>
      </c>
      <c r="AL49">
        <v>52.29</v>
      </c>
      <c r="AM49">
        <v>12.685976</v>
      </c>
      <c r="AN49">
        <v>1.2128190000000001</v>
      </c>
      <c r="AO49">
        <v>0</v>
      </c>
      <c r="AP49">
        <v>10.119899999999999</v>
      </c>
      <c r="AQ49">
        <v>0</v>
      </c>
      <c r="AR49">
        <v>38.64</v>
      </c>
      <c r="AS49">
        <v>37.890518999999998</v>
      </c>
      <c r="AT49">
        <v>19.999953999999999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10.235073</v>
      </c>
      <c r="BA49">
        <v>6.7455160000000003</v>
      </c>
      <c r="BB49">
        <v>5.2233999999999998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2533.6747709999995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502.91</v>
      </c>
      <c r="L50">
        <v>197.82089999999999</v>
      </c>
      <c r="M50">
        <v>96.418400000000005</v>
      </c>
      <c r="N50">
        <v>123.72929999999999</v>
      </c>
      <c r="O50">
        <v>129.7825</v>
      </c>
      <c r="P50">
        <v>148.74189999999999</v>
      </c>
      <c r="Q50">
        <v>19.944700000000001</v>
      </c>
      <c r="R50">
        <v>39.404699999999998</v>
      </c>
      <c r="S50">
        <v>24.792300000000001</v>
      </c>
      <c r="T50">
        <v>2.9015</v>
      </c>
      <c r="U50">
        <v>348.97500000000002</v>
      </c>
      <c r="V50">
        <v>16.68</v>
      </c>
      <c r="W50">
        <v>32.170099999999998</v>
      </c>
      <c r="X50">
        <v>141.61500000000001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47.930512</v>
      </c>
      <c r="AH50">
        <v>179.96245400000001</v>
      </c>
      <c r="AI50">
        <v>19.071838</v>
      </c>
      <c r="AJ50">
        <v>0</v>
      </c>
      <c r="AK50">
        <v>68.830275</v>
      </c>
      <c r="AL50">
        <v>52.29</v>
      </c>
      <c r="AM50">
        <v>12.685976</v>
      </c>
      <c r="AN50">
        <v>1.2128190000000001</v>
      </c>
      <c r="AO50">
        <v>0</v>
      </c>
      <c r="AP50">
        <v>10.119899999999999</v>
      </c>
      <c r="AQ50">
        <v>0</v>
      </c>
      <c r="AR50">
        <v>38.64</v>
      </c>
      <c r="AS50">
        <v>37.890518999999998</v>
      </c>
      <c r="AT50">
        <v>19.999953999999999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10.235073</v>
      </c>
      <c r="BA50">
        <v>6.7455160000000003</v>
      </c>
      <c r="BB50">
        <v>5.2233999999999998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2583.5172709999997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539.24649999999997</v>
      </c>
      <c r="L51">
        <v>260.55724199999997</v>
      </c>
      <c r="M51">
        <v>96.575699999999998</v>
      </c>
      <c r="N51">
        <v>123.7893</v>
      </c>
      <c r="O51">
        <v>129.94</v>
      </c>
      <c r="P51">
        <v>148.97839999999999</v>
      </c>
      <c r="Q51">
        <v>22.496798999999999</v>
      </c>
      <c r="R51">
        <v>44.534100000000002</v>
      </c>
      <c r="S51">
        <v>27.5778</v>
      </c>
      <c r="T51">
        <v>2.9015</v>
      </c>
      <c r="U51">
        <v>348.97500000000002</v>
      </c>
      <c r="V51">
        <v>16.68</v>
      </c>
      <c r="W51">
        <v>32.170099999999998</v>
      </c>
      <c r="X51">
        <v>141.61500000000001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47.930512</v>
      </c>
      <c r="AH51">
        <v>179.96245400000001</v>
      </c>
      <c r="AI51">
        <v>19.071838</v>
      </c>
      <c r="AJ51">
        <v>0</v>
      </c>
      <c r="AK51">
        <v>68.830275</v>
      </c>
      <c r="AL51">
        <v>52.29</v>
      </c>
      <c r="AM51">
        <v>12.685976</v>
      </c>
      <c r="AN51">
        <v>1.2128190000000001</v>
      </c>
      <c r="AO51">
        <v>0</v>
      </c>
      <c r="AP51">
        <v>10.119899999999999</v>
      </c>
      <c r="AQ51">
        <v>0</v>
      </c>
      <c r="AR51">
        <v>38.64</v>
      </c>
      <c r="AS51">
        <v>37.890518999999998</v>
      </c>
      <c r="AT51">
        <v>19.999953999999999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10.235073</v>
      </c>
      <c r="BA51">
        <v>6.7455160000000003</v>
      </c>
      <c r="BB51">
        <v>5.2233999999999998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2693.6684119999995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539.24649999999997</v>
      </c>
      <c r="L52">
        <v>302.0462</v>
      </c>
      <c r="M52">
        <v>96.575699999999998</v>
      </c>
      <c r="N52">
        <v>123.7893</v>
      </c>
      <c r="O52">
        <v>129.94</v>
      </c>
      <c r="P52">
        <v>148.97839999999999</v>
      </c>
      <c r="Q52">
        <v>22.4968</v>
      </c>
      <c r="R52">
        <v>44.784100000000002</v>
      </c>
      <c r="S52">
        <v>27.5778</v>
      </c>
      <c r="T52">
        <v>2.9015</v>
      </c>
      <c r="U52">
        <v>348.97500000000002</v>
      </c>
      <c r="V52">
        <v>16.68</v>
      </c>
      <c r="W52">
        <v>32.170099999999998</v>
      </c>
      <c r="X52">
        <v>141.61500000000001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47.930512</v>
      </c>
      <c r="AH52">
        <v>179.96245400000001</v>
      </c>
      <c r="AI52">
        <v>19.071838</v>
      </c>
      <c r="AJ52">
        <v>0</v>
      </c>
      <c r="AK52">
        <v>68.830275</v>
      </c>
      <c r="AL52">
        <v>52.29</v>
      </c>
      <c r="AM52">
        <v>12.685976</v>
      </c>
      <c r="AN52">
        <v>1.2128190000000001</v>
      </c>
      <c r="AO52">
        <v>0</v>
      </c>
      <c r="AP52">
        <v>5.6364000000000001</v>
      </c>
      <c r="AQ52">
        <v>0</v>
      </c>
      <c r="AR52">
        <v>33.119999999999997</v>
      </c>
      <c r="AS52">
        <v>37.890518999999998</v>
      </c>
      <c r="AT52">
        <v>19.999953999999999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10.235073</v>
      </c>
      <c r="BA52">
        <v>6.7455160000000003</v>
      </c>
      <c r="BB52">
        <v>5.2233999999999998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2725.4038709999991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613.43730000000005</v>
      </c>
      <c r="L53">
        <v>321.62</v>
      </c>
      <c r="M53">
        <v>96.575699999999998</v>
      </c>
      <c r="N53">
        <v>123.7893</v>
      </c>
      <c r="O53">
        <v>129.94</v>
      </c>
      <c r="P53">
        <v>148.97839999999999</v>
      </c>
      <c r="Q53">
        <v>22.4968</v>
      </c>
      <c r="R53">
        <v>44.784100000000002</v>
      </c>
      <c r="S53">
        <v>27.5778</v>
      </c>
      <c r="T53">
        <v>2.9015</v>
      </c>
      <c r="U53">
        <v>348.97500000000002</v>
      </c>
      <c r="V53">
        <v>16.68</v>
      </c>
      <c r="W53">
        <v>32.170099999999998</v>
      </c>
      <c r="X53">
        <v>141.61500000000001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47.930512</v>
      </c>
      <c r="AH53">
        <v>179.96245400000001</v>
      </c>
      <c r="AI53">
        <v>19.071838</v>
      </c>
      <c r="AJ53">
        <v>0</v>
      </c>
      <c r="AK53">
        <v>68.830275</v>
      </c>
      <c r="AL53">
        <v>52.29</v>
      </c>
      <c r="AM53">
        <v>12.685976</v>
      </c>
      <c r="AN53">
        <v>1.2128190000000001</v>
      </c>
      <c r="AO53">
        <v>0</v>
      </c>
      <c r="AP53">
        <v>10.119899999999999</v>
      </c>
      <c r="AQ53">
        <v>0</v>
      </c>
      <c r="AR53">
        <v>33.119999999999997</v>
      </c>
      <c r="AS53">
        <v>37.890518999999998</v>
      </c>
      <c r="AT53">
        <v>19.999953999999999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10.235073</v>
      </c>
      <c r="BA53">
        <v>6.7455160000000003</v>
      </c>
      <c r="BB53">
        <v>5.2233999999999998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2823.6519709999993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613.43730000000005</v>
      </c>
      <c r="L54">
        <v>321.62</v>
      </c>
      <c r="M54">
        <v>96.575699999999998</v>
      </c>
      <c r="N54">
        <v>123.7893</v>
      </c>
      <c r="O54">
        <v>129.94</v>
      </c>
      <c r="P54">
        <v>148.97839999999999</v>
      </c>
      <c r="Q54">
        <v>22.4968</v>
      </c>
      <c r="R54">
        <v>44.784100000000002</v>
      </c>
      <c r="S54">
        <v>27.5778</v>
      </c>
      <c r="T54">
        <v>2.9015</v>
      </c>
      <c r="U54">
        <v>348.97500000000002</v>
      </c>
      <c r="V54">
        <v>16.68</v>
      </c>
      <c r="W54">
        <v>32.170099999999998</v>
      </c>
      <c r="X54">
        <v>141.61500000000001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47.930512</v>
      </c>
      <c r="AH54">
        <v>179.96245400000001</v>
      </c>
      <c r="AI54">
        <v>19.071838</v>
      </c>
      <c r="AJ54">
        <v>0</v>
      </c>
      <c r="AK54">
        <v>68.830275</v>
      </c>
      <c r="AL54">
        <v>52.29</v>
      </c>
      <c r="AM54">
        <v>12.685976</v>
      </c>
      <c r="AN54">
        <v>1.2128190000000001</v>
      </c>
      <c r="AO54">
        <v>0</v>
      </c>
      <c r="AP54">
        <v>10.119899999999999</v>
      </c>
      <c r="AQ54">
        <v>0</v>
      </c>
      <c r="AR54">
        <v>33.119999999999997</v>
      </c>
      <c r="AS54">
        <v>37.890518999999998</v>
      </c>
      <c r="AT54">
        <v>19.999953999999999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10.235073</v>
      </c>
      <c r="BA54">
        <v>6.7455160000000003</v>
      </c>
      <c r="BB54">
        <v>5.2233999999999998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2823.6519709999993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613.43730000000005</v>
      </c>
      <c r="L55">
        <v>321.62</v>
      </c>
      <c r="M55">
        <v>96.575699999999998</v>
      </c>
      <c r="N55">
        <v>123.7893</v>
      </c>
      <c r="O55">
        <v>129.94</v>
      </c>
      <c r="P55">
        <v>148.97839999999999</v>
      </c>
      <c r="Q55">
        <v>22.4968</v>
      </c>
      <c r="R55">
        <v>44.784100000000002</v>
      </c>
      <c r="S55">
        <v>27.5778</v>
      </c>
      <c r="T55">
        <v>2.9015</v>
      </c>
      <c r="U55">
        <v>348.97500000000002</v>
      </c>
      <c r="V55">
        <v>16.68</v>
      </c>
      <c r="W55">
        <v>32.170099999999998</v>
      </c>
      <c r="X55">
        <v>141.61500000000001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47.930512</v>
      </c>
      <c r="AH55">
        <v>179.96245400000001</v>
      </c>
      <c r="AI55">
        <v>4.2720909999999996</v>
      </c>
      <c r="AJ55">
        <v>0</v>
      </c>
      <c r="AK55">
        <v>68.830275</v>
      </c>
      <c r="AL55">
        <v>52.29</v>
      </c>
      <c r="AM55">
        <v>12.685976</v>
      </c>
      <c r="AN55">
        <v>1.2128190000000001</v>
      </c>
      <c r="AO55">
        <v>0</v>
      </c>
      <c r="AP55">
        <v>10.119899999999999</v>
      </c>
      <c r="AQ55">
        <v>0</v>
      </c>
      <c r="AR55">
        <v>38.64</v>
      </c>
      <c r="AS55">
        <v>37.890518999999998</v>
      </c>
      <c r="AT55">
        <v>19.999953999999999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10.235073</v>
      </c>
      <c r="BA55">
        <v>6.7455160000000003</v>
      </c>
      <c r="BB55">
        <v>5.2233999999999998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2814.3722239999993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613.43730000000005</v>
      </c>
      <c r="L56">
        <v>321.62</v>
      </c>
      <c r="M56">
        <v>96.575699999999998</v>
      </c>
      <c r="N56">
        <v>123.7893</v>
      </c>
      <c r="O56">
        <v>129.94</v>
      </c>
      <c r="P56">
        <v>148.97839999999999</v>
      </c>
      <c r="Q56">
        <v>22.546800000000001</v>
      </c>
      <c r="R56">
        <v>44.784100000000002</v>
      </c>
      <c r="S56">
        <v>27.5778</v>
      </c>
      <c r="T56">
        <v>2.9015</v>
      </c>
      <c r="U56">
        <v>348.97500000000002</v>
      </c>
      <c r="V56">
        <v>16.68</v>
      </c>
      <c r="W56">
        <v>32.170099999999998</v>
      </c>
      <c r="X56">
        <v>141.61500000000001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47.930512</v>
      </c>
      <c r="AH56">
        <v>179.96245400000001</v>
      </c>
      <c r="AI56">
        <v>0</v>
      </c>
      <c r="AJ56">
        <v>0</v>
      </c>
      <c r="AK56">
        <v>68.830275</v>
      </c>
      <c r="AL56">
        <v>52.29</v>
      </c>
      <c r="AM56">
        <v>12.685976</v>
      </c>
      <c r="AN56">
        <v>1.2128190000000001</v>
      </c>
      <c r="AO56">
        <v>0</v>
      </c>
      <c r="AP56">
        <v>7.5579000000000001</v>
      </c>
      <c r="AQ56">
        <v>0</v>
      </c>
      <c r="AR56">
        <v>38.64</v>
      </c>
      <c r="AS56">
        <v>37.890518999999998</v>
      </c>
      <c r="AT56">
        <v>19.999953999999999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10.235073</v>
      </c>
      <c r="BA56">
        <v>6.7455160000000003</v>
      </c>
      <c r="BB56">
        <v>5.2233999999999998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2807.5881329999993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613.39729999999997</v>
      </c>
      <c r="L57">
        <v>321.62</v>
      </c>
      <c r="M57">
        <v>96.575699999999998</v>
      </c>
      <c r="N57">
        <v>123.7893</v>
      </c>
      <c r="O57">
        <v>129.94</v>
      </c>
      <c r="P57">
        <v>148.97839999999999</v>
      </c>
      <c r="Q57">
        <v>22.546800000000001</v>
      </c>
      <c r="R57">
        <v>44.784100000000002</v>
      </c>
      <c r="S57">
        <v>27.5778</v>
      </c>
      <c r="T57">
        <v>2.9015</v>
      </c>
      <c r="U57">
        <v>348.97500000000002</v>
      </c>
      <c r="V57">
        <v>16.68</v>
      </c>
      <c r="W57">
        <v>32.170099999999998</v>
      </c>
      <c r="X57">
        <v>141.61500000000001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47.930512</v>
      </c>
      <c r="AH57">
        <v>179.96245400000001</v>
      </c>
      <c r="AI57">
        <v>0</v>
      </c>
      <c r="AJ57">
        <v>0</v>
      </c>
      <c r="AK57">
        <v>68.830275</v>
      </c>
      <c r="AL57">
        <v>66.233999999999995</v>
      </c>
      <c r="AM57">
        <v>12.685976</v>
      </c>
      <c r="AN57">
        <v>1.2128190000000001</v>
      </c>
      <c r="AO57">
        <v>0</v>
      </c>
      <c r="AP57">
        <v>8.8389000000000006</v>
      </c>
      <c r="AQ57">
        <v>0</v>
      </c>
      <c r="AR57">
        <v>38.64</v>
      </c>
      <c r="AS57">
        <v>37.890518999999998</v>
      </c>
      <c r="AT57">
        <v>19.999953999999999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10.235073</v>
      </c>
      <c r="BA57">
        <v>6.7455160000000003</v>
      </c>
      <c r="BB57">
        <v>5.2233999999999998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2822.7731329999997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613.43730000000005</v>
      </c>
      <c r="L58">
        <v>321.62</v>
      </c>
      <c r="M58">
        <v>96.575699999999998</v>
      </c>
      <c r="N58">
        <v>123.7893</v>
      </c>
      <c r="O58">
        <v>129.94</v>
      </c>
      <c r="P58">
        <v>148.97839999999999</v>
      </c>
      <c r="Q58">
        <v>22.546800000000001</v>
      </c>
      <c r="R58">
        <v>44.784100000000002</v>
      </c>
      <c r="S58">
        <v>27.5778</v>
      </c>
      <c r="T58">
        <v>2.9015</v>
      </c>
      <c r="U58">
        <v>348.97500000000002</v>
      </c>
      <c r="V58">
        <v>16.68</v>
      </c>
      <c r="W58">
        <v>32.170099999999998</v>
      </c>
      <c r="X58">
        <v>141.61500000000001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47.930512</v>
      </c>
      <c r="AH58">
        <v>179.96245400000001</v>
      </c>
      <c r="AI58">
        <v>0</v>
      </c>
      <c r="AJ58">
        <v>0</v>
      </c>
      <c r="AK58">
        <v>68.830275</v>
      </c>
      <c r="AL58">
        <v>66.233999999999995</v>
      </c>
      <c r="AM58">
        <v>12.685976</v>
      </c>
      <c r="AN58">
        <v>1.2128190000000001</v>
      </c>
      <c r="AO58">
        <v>0</v>
      </c>
      <c r="AP58">
        <v>8.8389000000000006</v>
      </c>
      <c r="AQ58">
        <v>0</v>
      </c>
      <c r="AR58">
        <v>33.119999999999997</v>
      </c>
      <c r="AS58">
        <v>37.890518999999998</v>
      </c>
      <c r="AT58">
        <v>19.999953999999999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10.235073</v>
      </c>
      <c r="BA58">
        <v>6.7455160000000003</v>
      </c>
      <c r="BB58">
        <v>5.2233999999999998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2817.2931329999997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613.43730000000005</v>
      </c>
      <c r="L59">
        <v>321.62</v>
      </c>
      <c r="M59">
        <v>96.575699999999998</v>
      </c>
      <c r="N59">
        <v>123.7893</v>
      </c>
      <c r="O59">
        <v>129.94</v>
      </c>
      <c r="P59">
        <v>148.97839999999999</v>
      </c>
      <c r="Q59">
        <v>22.546800000000001</v>
      </c>
      <c r="R59">
        <v>44.784100000000002</v>
      </c>
      <c r="S59">
        <v>27.5778</v>
      </c>
      <c r="T59">
        <v>2.9015</v>
      </c>
      <c r="U59">
        <v>348.97500000000002</v>
      </c>
      <c r="V59">
        <v>16.68</v>
      </c>
      <c r="W59">
        <v>32.170099999999998</v>
      </c>
      <c r="X59">
        <v>141.61500000000001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47.930512</v>
      </c>
      <c r="AH59">
        <v>179.96245400000001</v>
      </c>
      <c r="AI59">
        <v>0</v>
      </c>
      <c r="AJ59">
        <v>0</v>
      </c>
      <c r="AK59">
        <v>68.830275</v>
      </c>
      <c r="AL59">
        <v>66.233999999999995</v>
      </c>
      <c r="AM59">
        <v>12.685976</v>
      </c>
      <c r="AN59">
        <v>1.2128190000000001</v>
      </c>
      <c r="AO59">
        <v>0</v>
      </c>
      <c r="AP59">
        <v>8.8389000000000006</v>
      </c>
      <c r="AQ59">
        <v>0</v>
      </c>
      <c r="AR59">
        <v>33.119999999999997</v>
      </c>
      <c r="AS59">
        <v>37.890518999999998</v>
      </c>
      <c r="AT59">
        <v>19.999953999999999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10.235073</v>
      </c>
      <c r="BA59">
        <v>6.7455160000000003</v>
      </c>
      <c r="BB59">
        <v>5.2233999999999998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2817.2931329999997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613.43730000000005</v>
      </c>
      <c r="L60">
        <v>321.62</v>
      </c>
      <c r="M60">
        <v>96.575699999999998</v>
      </c>
      <c r="N60">
        <v>123.7893</v>
      </c>
      <c r="O60">
        <v>129.94</v>
      </c>
      <c r="P60">
        <v>148.97839999999999</v>
      </c>
      <c r="Q60">
        <v>22.546800000000001</v>
      </c>
      <c r="R60">
        <v>44.784100000000002</v>
      </c>
      <c r="S60">
        <v>27.5778</v>
      </c>
      <c r="T60">
        <v>2.9015</v>
      </c>
      <c r="U60">
        <v>348.97500000000002</v>
      </c>
      <c r="V60">
        <v>16.68</v>
      </c>
      <c r="W60">
        <v>32.170099999999998</v>
      </c>
      <c r="X60">
        <v>141.61500000000001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47.930512</v>
      </c>
      <c r="AH60">
        <v>179.96245400000001</v>
      </c>
      <c r="AI60">
        <v>0</v>
      </c>
      <c r="AJ60">
        <v>0</v>
      </c>
      <c r="AK60">
        <v>68.830275</v>
      </c>
      <c r="AL60">
        <v>66.233999999999995</v>
      </c>
      <c r="AM60">
        <v>12.685976</v>
      </c>
      <c r="AN60">
        <v>1.2128190000000001</v>
      </c>
      <c r="AO60">
        <v>0</v>
      </c>
      <c r="AP60">
        <v>8.8389000000000006</v>
      </c>
      <c r="AQ60">
        <v>0</v>
      </c>
      <c r="AR60">
        <v>33.119999999999997</v>
      </c>
      <c r="AS60">
        <v>37.890518999999998</v>
      </c>
      <c r="AT60">
        <v>19.999953999999999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10.235073</v>
      </c>
      <c r="BA60">
        <v>6.7455160000000003</v>
      </c>
      <c r="BB60">
        <v>5.2233999999999998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2817.2931329999997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613.43730000000005</v>
      </c>
      <c r="L61">
        <v>321.62</v>
      </c>
      <c r="M61">
        <v>96.575699999999998</v>
      </c>
      <c r="N61">
        <v>123.7893</v>
      </c>
      <c r="O61">
        <v>129.94</v>
      </c>
      <c r="P61">
        <v>148.97839999999999</v>
      </c>
      <c r="Q61">
        <v>22.546800000000001</v>
      </c>
      <c r="R61">
        <v>44.784100000000002</v>
      </c>
      <c r="S61">
        <v>27.5778</v>
      </c>
      <c r="T61">
        <v>2.9015</v>
      </c>
      <c r="U61">
        <v>348.97500000000002</v>
      </c>
      <c r="V61">
        <v>16.68</v>
      </c>
      <c r="W61">
        <v>32.170099999999998</v>
      </c>
      <c r="X61">
        <v>141.61500000000001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47.930512</v>
      </c>
      <c r="AH61">
        <v>179.96245400000001</v>
      </c>
      <c r="AI61">
        <v>0</v>
      </c>
      <c r="AJ61">
        <v>0</v>
      </c>
      <c r="AK61">
        <v>68.830275</v>
      </c>
      <c r="AL61">
        <v>66.233999999999995</v>
      </c>
      <c r="AM61">
        <v>12.685976</v>
      </c>
      <c r="AN61">
        <v>1.2128190000000001</v>
      </c>
      <c r="AO61">
        <v>0</v>
      </c>
      <c r="AP61">
        <v>7.9421999999999997</v>
      </c>
      <c r="AQ61">
        <v>0</v>
      </c>
      <c r="AR61">
        <v>33.119999999999997</v>
      </c>
      <c r="AS61">
        <v>37.890518999999998</v>
      </c>
      <c r="AT61">
        <v>19.999953999999999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10.235073</v>
      </c>
      <c r="BA61">
        <v>6.7455160000000003</v>
      </c>
      <c r="BB61">
        <v>5.2233999999999998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2816.3964329999994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613.43730000000005</v>
      </c>
      <c r="L62">
        <v>321.62</v>
      </c>
      <c r="M62">
        <v>96.575699999999998</v>
      </c>
      <c r="N62">
        <v>123.7893</v>
      </c>
      <c r="O62">
        <v>129.94</v>
      </c>
      <c r="P62">
        <v>148.97839999999999</v>
      </c>
      <c r="Q62">
        <v>22.546800000000001</v>
      </c>
      <c r="R62">
        <v>44.784100000000002</v>
      </c>
      <c r="S62">
        <v>27.5778</v>
      </c>
      <c r="T62">
        <v>2.9015</v>
      </c>
      <c r="U62">
        <v>348.97500000000002</v>
      </c>
      <c r="V62">
        <v>16.68</v>
      </c>
      <c r="W62">
        <v>32.170099999999998</v>
      </c>
      <c r="X62">
        <v>141.61500000000001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47.930512</v>
      </c>
      <c r="AH62">
        <v>179.96245400000001</v>
      </c>
      <c r="AI62">
        <v>0</v>
      </c>
      <c r="AJ62">
        <v>0</v>
      </c>
      <c r="AK62">
        <v>68.830275</v>
      </c>
      <c r="AL62">
        <v>66.233999999999995</v>
      </c>
      <c r="AM62">
        <v>12.685976</v>
      </c>
      <c r="AN62">
        <v>1.2128190000000001</v>
      </c>
      <c r="AO62">
        <v>0</v>
      </c>
      <c r="AP62">
        <v>7.9421999999999997</v>
      </c>
      <c r="AQ62">
        <v>0</v>
      </c>
      <c r="AR62">
        <v>33.119999999999997</v>
      </c>
      <c r="AS62">
        <v>37.890518999999998</v>
      </c>
      <c r="AT62">
        <v>19.999953999999999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10.235073</v>
      </c>
      <c r="BA62">
        <v>6.7455160000000003</v>
      </c>
      <c r="BB62">
        <v>5.2233999999999998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2816.3964329999994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613.43730000000005</v>
      </c>
      <c r="L63">
        <v>321.62</v>
      </c>
      <c r="M63">
        <v>96.575699999999998</v>
      </c>
      <c r="N63">
        <v>123.7893</v>
      </c>
      <c r="O63">
        <v>129.94</v>
      </c>
      <c r="P63">
        <v>148.97839999999999</v>
      </c>
      <c r="Q63">
        <v>22.546800000000001</v>
      </c>
      <c r="R63">
        <v>44.784100000000002</v>
      </c>
      <c r="S63">
        <v>27.5778</v>
      </c>
      <c r="T63">
        <v>2.9015</v>
      </c>
      <c r="U63">
        <v>348.97500000000002</v>
      </c>
      <c r="V63">
        <v>16.68</v>
      </c>
      <c r="W63">
        <v>32.170099999999998</v>
      </c>
      <c r="X63">
        <v>141.61500000000001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47.930512</v>
      </c>
      <c r="AH63">
        <v>179.96245400000001</v>
      </c>
      <c r="AI63">
        <v>0</v>
      </c>
      <c r="AJ63">
        <v>0</v>
      </c>
      <c r="AK63">
        <v>68.830275</v>
      </c>
      <c r="AL63">
        <v>66.233999999999995</v>
      </c>
      <c r="AM63">
        <v>12.685976</v>
      </c>
      <c r="AN63">
        <v>1.2128190000000001</v>
      </c>
      <c r="AO63">
        <v>0</v>
      </c>
      <c r="AP63">
        <v>7.9421999999999997</v>
      </c>
      <c r="AQ63">
        <v>0</v>
      </c>
      <c r="AR63">
        <v>33.119999999999997</v>
      </c>
      <c r="AS63">
        <v>37.890518999999998</v>
      </c>
      <c r="AT63">
        <v>19.999953999999999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10.235073</v>
      </c>
      <c r="BA63">
        <v>6.7455160000000003</v>
      </c>
      <c r="BB63">
        <v>5.2233999999999998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2816.3964329999994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613.43730000000005</v>
      </c>
      <c r="L64">
        <v>321.62</v>
      </c>
      <c r="M64">
        <v>96.575699999999998</v>
      </c>
      <c r="N64">
        <v>123.7893</v>
      </c>
      <c r="O64">
        <v>129.94</v>
      </c>
      <c r="P64">
        <v>148.97839999999999</v>
      </c>
      <c r="Q64">
        <v>22.546800000000001</v>
      </c>
      <c r="R64">
        <v>44.784100000000002</v>
      </c>
      <c r="S64">
        <v>27.5778</v>
      </c>
      <c r="T64">
        <v>2.9015</v>
      </c>
      <c r="U64">
        <v>348.97500000000002</v>
      </c>
      <c r="V64">
        <v>16.68</v>
      </c>
      <c r="W64">
        <v>32.170099999999998</v>
      </c>
      <c r="X64">
        <v>141.61500000000001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47.930512</v>
      </c>
      <c r="AH64">
        <v>179.96245400000001</v>
      </c>
      <c r="AI64">
        <v>0</v>
      </c>
      <c r="AJ64">
        <v>0</v>
      </c>
      <c r="AK64">
        <v>68.830275</v>
      </c>
      <c r="AL64">
        <v>66.233999999999995</v>
      </c>
      <c r="AM64">
        <v>12.685976</v>
      </c>
      <c r="AN64">
        <v>1.2128190000000001</v>
      </c>
      <c r="AO64">
        <v>0</v>
      </c>
      <c r="AP64">
        <v>7.9421999999999997</v>
      </c>
      <c r="AQ64">
        <v>0</v>
      </c>
      <c r="AR64">
        <v>33.119999999999997</v>
      </c>
      <c r="AS64">
        <v>37.890518999999998</v>
      </c>
      <c r="AT64">
        <v>19.999953999999999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10.235073</v>
      </c>
      <c r="BA64">
        <v>6.7455160000000003</v>
      </c>
      <c r="BB64">
        <v>5.2233999999999998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2816.3964329999994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613.43730000000005</v>
      </c>
      <c r="L65">
        <v>321.62</v>
      </c>
      <c r="M65">
        <v>96.575699999999998</v>
      </c>
      <c r="N65">
        <v>123.7893</v>
      </c>
      <c r="O65">
        <v>129.94</v>
      </c>
      <c r="P65">
        <v>148.97839999999999</v>
      </c>
      <c r="Q65">
        <v>22.546800000000001</v>
      </c>
      <c r="R65">
        <v>44.784100000000002</v>
      </c>
      <c r="S65">
        <v>27.5778</v>
      </c>
      <c r="T65">
        <v>2.9015</v>
      </c>
      <c r="U65">
        <v>348.97500000000002</v>
      </c>
      <c r="V65">
        <v>16.68</v>
      </c>
      <c r="W65">
        <v>32.170099999999998</v>
      </c>
      <c r="X65">
        <v>141.61500000000001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32.652102999999997</v>
      </c>
      <c r="AE65">
        <v>59.175403000000003</v>
      </c>
      <c r="AF65">
        <v>0</v>
      </c>
      <c r="AG65">
        <v>47.930512</v>
      </c>
      <c r="AH65">
        <v>179.96245400000001</v>
      </c>
      <c r="AI65">
        <v>0</v>
      </c>
      <c r="AJ65">
        <v>0</v>
      </c>
      <c r="AK65">
        <v>68.830275</v>
      </c>
      <c r="AL65">
        <v>52.29</v>
      </c>
      <c r="AM65">
        <v>12.685976</v>
      </c>
      <c r="AN65">
        <v>1.2128190000000001</v>
      </c>
      <c r="AO65">
        <v>0</v>
      </c>
      <c r="AP65">
        <v>7.9421999999999997</v>
      </c>
      <c r="AQ65">
        <v>0</v>
      </c>
      <c r="AR65">
        <v>33.119999999999997</v>
      </c>
      <c r="AS65">
        <v>37.890518999999998</v>
      </c>
      <c r="AT65">
        <v>19.999953999999999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10.235073</v>
      </c>
      <c r="BA65">
        <v>6.7455160000000003</v>
      </c>
      <c r="BB65">
        <v>5.2233999999999998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2791.5683989999993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613.43730000000005</v>
      </c>
      <c r="L66">
        <v>321.62</v>
      </c>
      <c r="M66">
        <v>96.575699999999998</v>
      </c>
      <c r="N66">
        <v>123.7893</v>
      </c>
      <c r="O66">
        <v>129.94</v>
      </c>
      <c r="P66">
        <v>148.97839999999999</v>
      </c>
      <c r="Q66">
        <v>22.546800000000001</v>
      </c>
      <c r="R66">
        <v>44.784100000000002</v>
      </c>
      <c r="S66">
        <v>27.5778</v>
      </c>
      <c r="T66">
        <v>2.9015</v>
      </c>
      <c r="U66">
        <v>348.97500000000002</v>
      </c>
      <c r="V66">
        <v>16.68</v>
      </c>
      <c r="W66">
        <v>32.170099999999998</v>
      </c>
      <c r="X66">
        <v>141.61500000000001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32.652102999999997</v>
      </c>
      <c r="AE66">
        <v>59.175403000000003</v>
      </c>
      <c r="AF66">
        <v>0</v>
      </c>
      <c r="AG66">
        <v>47.930512</v>
      </c>
      <c r="AH66">
        <v>179.96245400000001</v>
      </c>
      <c r="AI66">
        <v>0</v>
      </c>
      <c r="AJ66">
        <v>0</v>
      </c>
      <c r="AK66">
        <v>68.830275</v>
      </c>
      <c r="AL66">
        <v>52.29</v>
      </c>
      <c r="AM66">
        <v>12.685976</v>
      </c>
      <c r="AN66">
        <v>1.2128190000000001</v>
      </c>
      <c r="AO66">
        <v>0</v>
      </c>
      <c r="AP66">
        <v>7.9421999999999997</v>
      </c>
      <c r="AQ66">
        <v>0</v>
      </c>
      <c r="AR66">
        <v>33.119999999999997</v>
      </c>
      <c r="AS66">
        <v>37.890518999999998</v>
      </c>
      <c r="AT66">
        <v>19.999953999999999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10.235073</v>
      </c>
      <c r="BA66">
        <v>6.7455160000000003</v>
      </c>
      <c r="BB66">
        <v>5.2233999999999998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2791.5683989999993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613.43730000000005</v>
      </c>
      <c r="L67">
        <v>321.62</v>
      </c>
      <c r="M67">
        <v>96.575699999999998</v>
      </c>
      <c r="N67">
        <v>123.7893</v>
      </c>
      <c r="O67">
        <v>129.94</v>
      </c>
      <c r="P67">
        <v>148.97839999999999</v>
      </c>
      <c r="Q67">
        <v>22.546800000000001</v>
      </c>
      <c r="R67">
        <v>44.784100000000002</v>
      </c>
      <c r="S67">
        <v>27.5778</v>
      </c>
      <c r="T67">
        <v>2.9015</v>
      </c>
      <c r="U67">
        <v>348.97500000000002</v>
      </c>
      <c r="V67">
        <v>16.68</v>
      </c>
      <c r="W67">
        <v>32.170099999999998</v>
      </c>
      <c r="X67">
        <v>141.61500000000001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32.652102999999997</v>
      </c>
      <c r="AE67">
        <v>59.175403000000003</v>
      </c>
      <c r="AF67">
        <v>0</v>
      </c>
      <c r="AG67">
        <v>47.930512</v>
      </c>
      <c r="AH67">
        <v>179.96245400000001</v>
      </c>
      <c r="AI67">
        <v>3.814368</v>
      </c>
      <c r="AJ67">
        <v>0</v>
      </c>
      <c r="AK67">
        <v>68.830275</v>
      </c>
      <c r="AL67">
        <v>66.233999999999995</v>
      </c>
      <c r="AM67">
        <v>12.685976</v>
      </c>
      <c r="AN67">
        <v>1.2128190000000001</v>
      </c>
      <c r="AO67">
        <v>0</v>
      </c>
      <c r="AP67">
        <v>7.9421999999999997</v>
      </c>
      <c r="AQ67">
        <v>0</v>
      </c>
      <c r="AR67">
        <v>33.119999999999997</v>
      </c>
      <c r="AS67">
        <v>37.890518999999998</v>
      </c>
      <c r="AT67">
        <v>19.999953999999999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10.235073</v>
      </c>
      <c r="BA67">
        <v>6.7455160000000003</v>
      </c>
      <c r="BB67">
        <v>5.2233999999999998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2809.3267669999991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613.43730000000005</v>
      </c>
      <c r="L68">
        <v>321.62</v>
      </c>
      <c r="M68">
        <v>96.575699999999998</v>
      </c>
      <c r="N68">
        <v>123.7893</v>
      </c>
      <c r="O68">
        <v>129.94</v>
      </c>
      <c r="P68">
        <v>148.97839999999999</v>
      </c>
      <c r="Q68">
        <v>22.546800000000001</v>
      </c>
      <c r="R68">
        <v>44.784100000000002</v>
      </c>
      <c r="S68">
        <v>27.517800000000001</v>
      </c>
      <c r="T68">
        <v>2.9015</v>
      </c>
      <c r="U68">
        <v>348.97500000000002</v>
      </c>
      <c r="V68">
        <v>16.68</v>
      </c>
      <c r="W68">
        <v>32.170099999999998</v>
      </c>
      <c r="X68">
        <v>141.61500000000001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32.652102999999997</v>
      </c>
      <c r="AE68">
        <v>59.175403000000003</v>
      </c>
      <c r="AF68">
        <v>0</v>
      </c>
      <c r="AG68">
        <v>47.930512</v>
      </c>
      <c r="AH68">
        <v>179.96245400000001</v>
      </c>
      <c r="AI68">
        <v>19.071838</v>
      </c>
      <c r="AJ68">
        <v>0</v>
      </c>
      <c r="AK68">
        <v>68.830275</v>
      </c>
      <c r="AL68">
        <v>66.233999999999995</v>
      </c>
      <c r="AM68">
        <v>12.685976</v>
      </c>
      <c r="AN68">
        <v>1.2128190000000001</v>
      </c>
      <c r="AO68">
        <v>0</v>
      </c>
      <c r="AP68">
        <v>7.9421999999999997</v>
      </c>
      <c r="AQ68">
        <v>0</v>
      </c>
      <c r="AR68">
        <v>33.119999999999997</v>
      </c>
      <c r="AS68">
        <v>37.890518999999998</v>
      </c>
      <c r="AT68">
        <v>19.999953999999999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10.235073</v>
      </c>
      <c r="BA68">
        <v>6.7455160000000003</v>
      </c>
      <c r="BB68">
        <v>5.2233999999999998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2824.5242369999987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613.18730000000005</v>
      </c>
      <c r="L69">
        <v>324.05329999999998</v>
      </c>
      <c r="M69">
        <v>96.575699999999998</v>
      </c>
      <c r="N69">
        <v>123.7893</v>
      </c>
      <c r="O69">
        <v>129.94</v>
      </c>
      <c r="P69">
        <v>148.97839999999999</v>
      </c>
      <c r="Q69">
        <v>22.546800000000001</v>
      </c>
      <c r="R69">
        <v>44.784100000000002</v>
      </c>
      <c r="S69">
        <v>27.5778</v>
      </c>
      <c r="T69">
        <v>2.9015</v>
      </c>
      <c r="U69">
        <v>348.97500000000002</v>
      </c>
      <c r="V69">
        <v>16.68</v>
      </c>
      <c r="W69">
        <v>32.170099999999998</v>
      </c>
      <c r="X69">
        <v>141.61500000000001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47.930512</v>
      </c>
      <c r="AH69">
        <v>179.96245400000001</v>
      </c>
      <c r="AI69">
        <v>19.071838</v>
      </c>
      <c r="AJ69">
        <v>0</v>
      </c>
      <c r="AK69">
        <v>68.830275</v>
      </c>
      <c r="AL69">
        <v>66.233999999999995</v>
      </c>
      <c r="AM69">
        <v>12.685976</v>
      </c>
      <c r="AN69">
        <v>1.2128190000000001</v>
      </c>
      <c r="AO69">
        <v>0</v>
      </c>
      <c r="AP69">
        <v>7.9421999999999997</v>
      </c>
      <c r="AQ69">
        <v>0</v>
      </c>
      <c r="AR69">
        <v>33.119999999999997</v>
      </c>
      <c r="AS69">
        <v>37.890518999999998</v>
      </c>
      <c r="AT69">
        <v>19.999953999999999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10.235073</v>
      </c>
      <c r="BA69">
        <v>6.7455160000000003</v>
      </c>
      <c r="BB69">
        <v>5.2233999999999998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2815.8835029999991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613.27729999999997</v>
      </c>
      <c r="L70">
        <v>324.05329999999998</v>
      </c>
      <c r="M70">
        <v>96.575699999999998</v>
      </c>
      <c r="N70">
        <v>123.7893</v>
      </c>
      <c r="O70">
        <v>129.94</v>
      </c>
      <c r="P70">
        <v>148.97839999999999</v>
      </c>
      <c r="Q70">
        <v>22.546800000000001</v>
      </c>
      <c r="R70">
        <v>44.784100000000002</v>
      </c>
      <c r="S70">
        <v>27.5778</v>
      </c>
      <c r="T70">
        <v>2.9015</v>
      </c>
      <c r="U70">
        <v>348.97500000000002</v>
      </c>
      <c r="V70">
        <v>16.68</v>
      </c>
      <c r="W70">
        <v>32.170099999999998</v>
      </c>
      <c r="X70">
        <v>141.61500000000001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47.930512</v>
      </c>
      <c r="AH70">
        <v>179.96245400000001</v>
      </c>
      <c r="AI70">
        <v>19.071838</v>
      </c>
      <c r="AJ70">
        <v>0</v>
      </c>
      <c r="AK70">
        <v>68.830275</v>
      </c>
      <c r="AL70">
        <v>66.233999999999995</v>
      </c>
      <c r="AM70">
        <v>12.685976</v>
      </c>
      <c r="AN70">
        <v>1.2128190000000001</v>
      </c>
      <c r="AO70">
        <v>0</v>
      </c>
      <c r="AP70">
        <v>7.9421999999999997</v>
      </c>
      <c r="AQ70">
        <v>0</v>
      </c>
      <c r="AR70">
        <v>33.119999999999997</v>
      </c>
      <c r="AS70">
        <v>37.890518999999998</v>
      </c>
      <c r="AT70">
        <v>19.999953999999999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10.235073</v>
      </c>
      <c r="BA70">
        <v>6.7455160000000003</v>
      </c>
      <c r="BB70">
        <v>5.2233999999999998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2815.9735029999993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613.43730000000005</v>
      </c>
      <c r="L71">
        <v>324.54000000000002</v>
      </c>
      <c r="M71">
        <v>96.575699999999998</v>
      </c>
      <c r="N71">
        <v>123.7893</v>
      </c>
      <c r="O71">
        <v>129.94</v>
      </c>
      <c r="P71">
        <v>148.97839999999999</v>
      </c>
      <c r="Q71">
        <v>22.546800000000001</v>
      </c>
      <c r="R71">
        <v>44.784100000000002</v>
      </c>
      <c r="S71">
        <v>27.5778</v>
      </c>
      <c r="T71">
        <v>2.9015</v>
      </c>
      <c r="U71">
        <v>348.97500000000002</v>
      </c>
      <c r="V71">
        <v>16.68</v>
      </c>
      <c r="W71">
        <v>32.170099999999998</v>
      </c>
      <c r="X71">
        <v>141.61500000000001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47.930512</v>
      </c>
      <c r="AH71">
        <v>179.96245400000001</v>
      </c>
      <c r="AI71">
        <v>19.071838</v>
      </c>
      <c r="AJ71">
        <v>0</v>
      </c>
      <c r="AK71">
        <v>68.830275</v>
      </c>
      <c r="AL71">
        <v>66.233999999999995</v>
      </c>
      <c r="AM71">
        <v>12.685976</v>
      </c>
      <c r="AN71">
        <v>1.2128190000000001</v>
      </c>
      <c r="AO71">
        <v>0</v>
      </c>
      <c r="AP71">
        <v>5.6364000000000001</v>
      </c>
      <c r="AQ71">
        <v>0</v>
      </c>
      <c r="AR71">
        <v>33.119999999999997</v>
      </c>
      <c r="AS71">
        <v>37.890518999999998</v>
      </c>
      <c r="AT71">
        <v>19.999953999999999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10.235073</v>
      </c>
      <c r="BA71">
        <v>6.7455160000000003</v>
      </c>
      <c r="BB71">
        <v>5.2233999999999998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2814.3144029999994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613.43730000000005</v>
      </c>
      <c r="L72">
        <v>324.54000000000002</v>
      </c>
      <c r="M72">
        <v>96.575699999999998</v>
      </c>
      <c r="N72">
        <v>123.7893</v>
      </c>
      <c r="O72">
        <v>129.94</v>
      </c>
      <c r="P72">
        <v>148.97839999999999</v>
      </c>
      <c r="Q72">
        <v>22.546800000000001</v>
      </c>
      <c r="R72">
        <v>44.784100000000002</v>
      </c>
      <c r="S72">
        <v>27.5778</v>
      </c>
      <c r="T72">
        <v>2.9015</v>
      </c>
      <c r="U72">
        <v>348.97500000000002</v>
      </c>
      <c r="V72">
        <v>16.68</v>
      </c>
      <c r="W72">
        <v>32.170099999999998</v>
      </c>
      <c r="X72">
        <v>141.61500000000001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47.930512</v>
      </c>
      <c r="AH72">
        <v>179.96245400000001</v>
      </c>
      <c r="AI72">
        <v>19.071838</v>
      </c>
      <c r="AJ72">
        <v>0</v>
      </c>
      <c r="AK72">
        <v>68.830275</v>
      </c>
      <c r="AL72">
        <v>66.233999999999995</v>
      </c>
      <c r="AM72">
        <v>12.685976</v>
      </c>
      <c r="AN72">
        <v>1.2128190000000001</v>
      </c>
      <c r="AO72">
        <v>0</v>
      </c>
      <c r="AP72">
        <v>5.6364000000000001</v>
      </c>
      <c r="AQ72">
        <v>0</v>
      </c>
      <c r="AR72">
        <v>33.119999999999997</v>
      </c>
      <c r="AS72">
        <v>37.890518999999998</v>
      </c>
      <c r="AT72">
        <v>19.999953999999999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10.235073</v>
      </c>
      <c r="BA72">
        <v>6.7455160000000003</v>
      </c>
      <c r="BB72">
        <v>5.2233999999999998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2814.3144029999994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613.43730000000005</v>
      </c>
      <c r="L73">
        <v>325.37349999999998</v>
      </c>
      <c r="M73">
        <v>96.575699999999998</v>
      </c>
      <c r="N73">
        <v>123.7893</v>
      </c>
      <c r="O73">
        <v>129.94</v>
      </c>
      <c r="P73">
        <v>148.97839999999999</v>
      </c>
      <c r="Q73">
        <v>22.546800000000001</v>
      </c>
      <c r="R73">
        <v>44.784100000000002</v>
      </c>
      <c r="S73">
        <v>27.5778</v>
      </c>
      <c r="T73">
        <v>2.9015</v>
      </c>
      <c r="U73">
        <v>348.97500000000002</v>
      </c>
      <c r="V73">
        <v>16.68</v>
      </c>
      <c r="W73">
        <v>32.170099999999998</v>
      </c>
      <c r="X73">
        <v>141.61500000000001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47.930512</v>
      </c>
      <c r="AH73">
        <v>179.96245400000001</v>
      </c>
      <c r="AI73">
        <v>19.071838</v>
      </c>
      <c r="AJ73">
        <v>0</v>
      </c>
      <c r="AK73">
        <v>68.830275</v>
      </c>
      <c r="AL73">
        <v>66.233999999999995</v>
      </c>
      <c r="AM73">
        <v>12.685976</v>
      </c>
      <c r="AN73">
        <v>1.2128190000000001</v>
      </c>
      <c r="AO73">
        <v>0</v>
      </c>
      <c r="AP73">
        <v>5.6364000000000001</v>
      </c>
      <c r="AQ73">
        <v>0</v>
      </c>
      <c r="AR73">
        <v>33.119999999999997</v>
      </c>
      <c r="AS73">
        <v>37.890518999999998</v>
      </c>
      <c r="AT73">
        <v>19.999953999999999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10.235073</v>
      </c>
      <c r="BA73">
        <v>6.7455160000000003</v>
      </c>
      <c r="BB73">
        <v>5.2233999999999998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2815.1479029999991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613.43730000000005</v>
      </c>
      <c r="L74">
        <v>325.37349999999998</v>
      </c>
      <c r="M74">
        <v>96.575699999999998</v>
      </c>
      <c r="N74">
        <v>123.7893</v>
      </c>
      <c r="O74">
        <v>129.94</v>
      </c>
      <c r="P74">
        <v>148.97839999999999</v>
      </c>
      <c r="Q74">
        <v>22.546800000000001</v>
      </c>
      <c r="R74">
        <v>44.784100000000002</v>
      </c>
      <c r="S74">
        <v>27.5778</v>
      </c>
      <c r="T74">
        <v>2.9015</v>
      </c>
      <c r="U74">
        <v>348.97500000000002</v>
      </c>
      <c r="V74">
        <v>16.68</v>
      </c>
      <c r="W74">
        <v>32.170099999999998</v>
      </c>
      <c r="X74">
        <v>141.61500000000001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47.930512</v>
      </c>
      <c r="AH74">
        <v>179.96245400000001</v>
      </c>
      <c r="AI74">
        <v>19.071838</v>
      </c>
      <c r="AJ74">
        <v>0</v>
      </c>
      <c r="AK74">
        <v>68.830275</v>
      </c>
      <c r="AL74">
        <v>66.233999999999995</v>
      </c>
      <c r="AM74">
        <v>12.685976</v>
      </c>
      <c r="AN74">
        <v>1.2128190000000001</v>
      </c>
      <c r="AO74">
        <v>0</v>
      </c>
      <c r="AP74">
        <v>5.6364000000000001</v>
      </c>
      <c r="AQ74">
        <v>10.35857</v>
      </c>
      <c r="AR74">
        <v>33.119999999999997</v>
      </c>
      <c r="AS74">
        <v>37.890518999999998</v>
      </c>
      <c r="AT74">
        <v>19.999953999999999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10.235073</v>
      </c>
      <c r="BA74">
        <v>6.7455160000000003</v>
      </c>
      <c r="BB74">
        <v>5.2233999999999998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2818.9856729999988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595.9674</v>
      </c>
      <c r="L75">
        <v>406.78416499999997</v>
      </c>
      <c r="M75">
        <v>96.575699999999998</v>
      </c>
      <c r="N75">
        <v>123.7893</v>
      </c>
      <c r="O75">
        <v>129.94</v>
      </c>
      <c r="P75">
        <v>148.97839999999999</v>
      </c>
      <c r="Q75">
        <v>22.546800000000001</v>
      </c>
      <c r="R75">
        <v>44.784100000000002</v>
      </c>
      <c r="S75">
        <v>27.5778</v>
      </c>
      <c r="T75">
        <v>2.9315000000000002</v>
      </c>
      <c r="U75">
        <v>279.18</v>
      </c>
      <c r="V75">
        <v>16.68</v>
      </c>
      <c r="W75">
        <v>32.170099999999998</v>
      </c>
      <c r="X75">
        <v>141.61500000000001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47.930512</v>
      </c>
      <c r="AH75">
        <v>179.96245400000001</v>
      </c>
      <c r="AI75">
        <v>3.814368</v>
      </c>
      <c r="AJ75">
        <v>0</v>
      </c>
      <c r="AK75">
        <v>68.830275</v>
      </c>
      <c r="AL75">
        <v>66.233999999999995</v>
      </c>
      <c r="AM75">
        <v>12.685976</v>
      </c>
      <c r="AN75">
        <v>1.2128190000000001</v>
      </c>
      <c r="AO75">
        <v>0</v>
      </c>
      <c r="AP75">
        <v>6.2769000000000004</v>
      </c>
      <c r="AQ75">
        <v>20.717141000000002</v>
      </c>
      <c r="AR75">
        <v>33.119999999999997</v>
      </c>
      <c r="AS75">
        <v>37.890518999999998</v>
      </c>
      <c r="AT75">
        <v>19.999953999999999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10.235073</v>
      </c>
      <c r="BA75">
        <v>6.7455160000000003</v>
      </c>
      <c r="BB75">
        <v>5.2233999999999998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2808.9030389999989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596.13739999999996</v>
      </c>
      <c r="L76">
        <v>406.78416499999997</v>
      </c>
      <c r="M76">
        <v>96.575699999999998</v>
      </c>
      <c r="N76">
        <v>123.7893</v>
      </c>
      <c r="O76">
        <v>129.94</v>
      </c>
      <c r="P76">
        <v>148.97839999999999</v>
      </c>
      <c r="Q76">
        <v>22.546800000000001</v>
      </c>
      <c r="R76">
        <v>44.784100000000002</v>
      </c>
      <c r="S76">
        <v>27.5778</v>
      </c>
      <c r="T76">
        <v>2.9315000000000002</v>
      </c>
      <c r="U76">
        <v>279.18</v>
      </c>
      <c r="V76">
        <v>16.68</v>
      </c>
      <c r="W76">
        <v>32.170099999999998</v>
      </c>
      <c r="X76">
        <v>141.61500000000001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47.930512</v>
      </c>
      <c r="AH76">
        <v>179.96245400000001</v>
      </c>
      <c r="AI76">
        <v>3.814368</v>
      </c>
      <c r="AJ76">
        <v>0</v>
      </c>
      <c r="AK76">
        <v>68.830275</v>
      </c>
      <c r="AL76">
        <v>66.233999999999995</v>
      </c>
      <c r="AM76">
        <v>12.685976</v>
      </c>
      <c r="AN76">
        <v>1.2128190000000001</v>
      </c>
      <c r="AO76">
        <v>0</v>
      </c>
      <c r="AP76">
        <v>6.2769000000000004</v>
      </c>
      <c r="AQ76">
        <v>31.394435999999999</v>
      </c>
      <c r="AR76">
        <v>33.119999999999997</v>
      </c>
      <c r="AS76">
        <v>37.890518999999998</v>
      </c>
      <c r="AT76">
        <v>19.999953999999999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10.235073</v>
      </c>
      <c r="BA76">
        <v>6.7455160000000003</v>
      </c>
      <c r="BB76">
        <v>5.2233999999999998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2819.7503339999989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659.05018299999995</v>
      </c>
      <c r="L77">
        <v>423.82445799999999</v>
      </c>
      <c r="M77">
        <v>96.575699999999998</v>
      </c>
      <c r="N77">
        <v>123.7893</v>
      </c>
      <c r="O77">
        <v>129.94</v>
      </c>
      <c r="P77">
        <v>148.97839999999999</v>
      </c>
      <c r="Q77">
        <v>22.546800000000001</v>
      </c>
      <c r="R77">
        <v>44.687100000000001</v>
      </c>
      <c r="S77">
        <v>27.5778</v>
      </c>
      <c r="T77">
        <v>2.8837999999999999</v>
      </c>
      <c r="U77">
        <v>279.18</v>
      </c>
      <c r="V77">
        <v>16.68</v>
      </c>
      <c r="W77">
        <v>32.170099999999998</v>
      </c>
      <c r="X77">
        <v>141.61500000000001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9.7989119999999996</v>
      </c>
      <c r="AG77">
        <v>47.930512</v>
      </c>
      <c r="AH77">
        <v>179.96245400000001</v>
      </c>
      <c r="AI77">
        <v>3.814368</v>
      </c>
      <c r="AJ77">
        <v>0</v>
      </c>
      <c r="AK77">
        <v>68.830275</v>
      </c>
      <c r="AL77">
        <v>66.233999999999995</v>
      </c>
      <c r="AM77">
        <v>12.685976</v>
      </c>
      <c r="AN77">
        <v>1.2128190000000001</v>
      </c>
      <c r="AO77">
        <v>0</v>
      </c>
      <c r="AP77">
        <v>6.2769000000000004</v>
      </c>
      <c r="AQ77">
        <v>41.753005999999999</v>
      </c>
      <c r="AR77">
        <v>33.119999999999997</v>
      </c>
      <c r="AS77">
        <v>37.890518999999998</v>
      </c>
      <c r="AT77">
        <v>19.999953999999999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10.235073</v>
      </c>
      <c r="BA77">
        <v>6.7455160000000003</v>
      </c>
      <c r="BB77">
        <v>5.2233999999999998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2930.6002259999987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687.52426400000002</v>
      </c>
      <c r="L78">
        <v>382.624458</v>
      </c>
      <c r="M78">
        <v>96.575699999999998</v>
      </c>
      <c r="N78">
        <v>123.7893</v>
      </c>
      <c r="O78">
        <v>129.94</v>
      </c>
      <c r="P78">
        <v>148.97839999999999</v>
      </c>
      <c r="Q78">
        <v>22.546800000000001</v>
      </c>
      <c r="R78">
        <v>44.687100000000001</v>
      </c>
      <c r="S78">
        <v>27.5778</v>
      </c>
      <c r="T78">
        <v>2.8837999999999999</v>
      </c>
      <c r="U78">
        <v>279.18</v>
      </c>
      <c r="V78">
        <v>16.68</v>
      </c>
      <c r="W78">
        <v>32.170099999999998</v>
      </c>
      <c r="X78">
        <v>141.61500000000001</v>
      </c>
      <c r="Y78">
        <v>0</v>
      </c>
      <c r="Z78">
        <v>20.214700000000001</v>
      </c>
      <c r="AA78">
        <v>43.055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9.7989119999999996</v>
      </c>
      <c r="AG78">
        <v>47.930512</v>
      </c>
      <c r="AH78">
        <v>182.023944</v>
      </c>
      <c r="AI78">
        <v>12.205976</v>
      </c>
      <c r="AJ78">
        <v>0</v>
      </c>
      <c r="AK78">
        <v>68.830275</v>
      </c>
      <c r="AL78">
        <v>67.396000000000001</v>
      </c>
      <c r="AM78">
        <v>12.685976</v>
      </c>
      <c r="AN78">
        <v>1.2128190000000001</v>
      </c>
      <c r="AO78">
        <v>0</v>
      </c>
      <c r="AP78">
        <v>6.2769000000000004</v>
      </c>
      <c r="AQ78">
        <v>43.346632</v>
      </c>
      <c r="AR78">
        <v>33.119999999999997</v>
      </c>
      <c r="AS78">
        <v>38.989905999999998</v>
      </c>
      <c r="AT78">
        <v>19.999953999999999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10.235073</v>
      </c>
      <c r="BA78">
        <v>6.9226239999999999</v>
      </c>
      <c r="BB78">
        <v>5.2233999999999998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2960.2229769999999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648.84971099999996</v>
      </c>
      <c r="L79">
        <v>331.95500800000002</v>
      </c>
      <c r="M79">
        <v>96.575699999999998</v>
      </c>
      <c r="N79">
        <v>123.7893</v>
      </c>
      <c r="O79">
        <v>129.94</v>
      </c>
      <c r="P79">
        <v>148.97839999999999</v>
      </c>
      <c r="Q79">
        <v>22.546800000000001</v>
      </c>
      <c r="R79">
        <v>44.687100000000001</v>
      </c>
      <c r="S79">
        <v>27.5778</v>
      </c>
      <c r="T79">
        <v>2.8837999999999999</v>
      </c>
      <c r="U79">
        <v>294.36696699999999</v>
      </c>
      <c r="V79">
        <v>16.68</v>
      </c>
      <c r="W79">
        <v>32.170099999999998</v>
      </c>
      <c r="X79">
        <v>141.61500000000001</v>
      </c>
      <c r="Y79">
        <v>0</v>
      </c>
      <c r="Z79">
        <v>20.214700000000001</v>
      </c>
      <c r="AA79">
        <v>43.055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9.7989119999999996</v>
      </c>
      <c r="AG79">
        <v>47.930512</v>
      </c>
      <c r="AH79">
        <v>182.023944</v>
      </c>
      <c r="AI79">
        <v>58.790083000000003</v>
      </c>
      <c r="AJ79">
        <v>0</v>
      </c>
      <c r="AK79">
        <v>68.830275</v>
      </c>
      <c r="AL79">
        <v>67.396000000000001</v>
      </c>
      <c r="AM79">
        <v>12.685976</v>
      </c>
      <c r="AN79">
        <v>1.2128190000000001</v>
      </c>
      <c r="AO79">
        <v>0</v>
      </c>
      <c r="AP79">
        <v>6.2769000000000004</v>
      </c>
      <c r="AQ79">
        <v>44.621533999999997</v>
      </c>
      <c r="AR79">
        <v>33.119999999999997</v>
      </c>
      <c r="AS79">
        <v>38.989905999999998</v>
      </c>
      <c r="AT79">
        <v>19.999953999999999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10.235073</v>
      </c>
      <c r="BA79">
        <v>6.9226239999999999</v>
      </c>
      <c r="BB79">
        <v>5.2233999999999998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2933.9249499999987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595.94069999999999</v>
      </c>
      <c r="L80">
        <v>292.24259999999998</v>
      </c>
      <c r="M80">
        <v>96.575699999999998</v>
      </c>
      <c r="N80">
        <v>123.7893</v>
      </c>
      <c r="O80">
        <v>129.94</v>
      </c>
      <c r="P80">
        <v>148.97839999999999</v>
      </c>
      <c r="Q80">
        <v>22.546800000000001</v>
      </c>
      <c r="R80">
        <v>44.687100000000001</v>
      </c>
      <c r="S80">
        <v>27.5778</v>
      </c>
      <c r="T80">
        <v>2.8837999999999999</v>
      </c>
      <c r="U80">
        <v>309.96207800000002</v>
      </c>
      <c r="V80">
        <v>16.68</v>
      </c>
      <c r="W80">
        <v>32.170099999999998</v>
      </c>
      <c r="X80">
        <v>141.61500000000001</v>
      </c>
      <c r="Y80">
        <v>0</v>
      </c>
      <c r="Z80">
        <v>20.214700000000001</v>
      </c>
      <c r="AA80">
        <v>43.055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9.7989119999999996</v>
      </c>
      <c r="AG80">
        <v>47.930512</v>
      </c>
      <c r="AH80">
        <v>182.023944</v>
      </c>
      <c r="AI80">
        <v>78.386778000000007</v>
      </c>
      <c r="AJ80">
        <v>0</v>
      </c>
      <c r="AK80">
        <v>68.830275</v>
      </c>
      <c r="AL80">
        <v>67.396000000000001</v>
      </c>
      <c r="AM80">
        <v>12.685976</v>
      </c>
      <c r="AN80">
        <v>1.2128190000000001</v>
      </c>
      <c r="AO80">
        <v>0</v>
      </c>
      <c r="AP80">
        <v>6.2769000000000004</v>
      </c>
      <c r="AQ80">
        <v>44.621533999999997</v>
      </c>
      <c r="AR80">
        <v>33.119999999999997</v>
      </c>
      <c r="AS80">
        <v>38.989905999999998</v>
      </c>
      <c r="AT80">
        <v>19.999953999999999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10.235073</v>
      </c>
      <c r="BA80">
        <v>6.9226239999999999</v>
      </c>
      <c r="BB80">
        <v>5.2233999999999998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2876.4953369999994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595.94069999999999</v>
      </c>
      <c r="L81">
        <v>287.84109999999998</v>
      </c>
      <c r="M81">
        <v>96.575699999999998</v>
      </c>
      <c r="N81">
        <v>123.7893</v>
      </c>
      <c r="O81">
        <v>129.94</v>
      </c>
      <c r="P81">
        <v>148.97839999999999</v>
      </c>
      <c r="Q81">
        <v>22.546800000000001</v>
      </c>
      <c r="R81">
        <v>44.687100000000001</v>
      </c>
      <c r="S81">
        <v>27.5778</v>
      </c>
      <c r="T81">
        <v>2.8837999999999999</v>
      </c>
      <c r="U81">
        <v>319.6875</v>
      </c>
      <c r="V81">
        <v>16.68</v>
      </c>
      <c r="W81">
        <v>32.170099999999998</v>
      </c>
      <c r="X81">
        <v>141.61500000000001</v>
      </c>
      <c r="Y81">
        <v>0</v>
      </c>
      <c r="Z81">
        <v>20.214700000000001</v>
      </c>
      <c r="AA81">
        <v>43.055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9.7989119999999996</v>
      </c>
      <c r="AG81">
        <v>47.930512</v>
      </c>
      <c r="AH81">
        <v>182.023944</v>
      </c>
      <c r="AI81">
        <v>78.386778000000007</v>
      </c>
      <c r="AJ81">
        <v>0</v>
      </c>
      <c r="AK81">
        <v>68.830275</v>
      </c>
      <c r="AL81">
        <v>67.396000000000001</v>
      </c>
      <c r="AM81">
        <v>12.685976</v>
      </c>
      <c r="AN81">
        <v>1.2128190000000001</v>
      </c>
      <c r="AO81">
        <v>0</v>
      </c>
      <c r="AP81">
        <v>6.2769000000000004</v>
      </c>
      <c r="AQ81">
        <v>44.621533999999997</v>
      </c>
      <c r="AR81">
        <v>33.119999999999997</v>
      </c>
      <c r="AS81">
        <v>38.989905999999998</v>
      </c>
      <c r="AT81">
        <v>19.999953999999999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10.235073</v>
      </c>
      <c r="BA81">
        <v>6.9226239999999999</v>
      </c>
      <c r="BB81">
        <v>5.2233999999999998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2881.8192589999994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625.94069999999999</v>
      </c>
      <c r="L82">
        <v>281.49720000000002</v>
      </c>
      <c r="M82">
        <v>96.575699999999998</v>
      </c>
      <c r="N82">
        <v>123.7893</v>
      </c>
      <c r="O82">
        <v>129.94</v>
      </c>
      <c r="P82">
        <v>148.97839999999999</v>
      </c>
      <c r="Q82">
        <v>22.546800000000001</v>
      </c>
      <c r="R82">
        <v>44.687100000000001</v>
      </c>
      <c r="S82">
        <v>27.5778</v>
      </c>
      <c r="T82">
        <v>2.8837999999999999</v>
      </c>
      <c r="U82">
        <v>328.125</v>
      </c>
      <c r="V82">
        <v>16.68</v>
      </c>
      <c r="W82">
        <v>32.170099999999998</v>
      </c>
      <c r="X82">
        <v>141.61500000000001</v>
      </c>
      <c r="Y82">
        <v>0</v>
      </c>
      <c r="Z82">
        <v>20.214700000000001</v>
      </c>
      <c r="AA82">
        <v>43.055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9.7989119999999996</v>
      </c>
      <c r="AG82">
        <v>47.930512</v>
      </c>
      <c r="AH82">
        <v>182.023944</v>
      </c>
      <c r="AI82">
        <v>78.386778000000007</v>
      </c>
      <c r="AJ82">
        <v>0</v>
      </c>
      <c r="AK82">
        <v>68.830275</v>
      </c>
      <c r="AL82">
        <v>67.396000000000001</v>
      </c>
      <c r="AM82">
        <v>12.685976</v>
      </c>
      <c r="AN82">
        <v>1.2128190000000001</v>
      </c>
      <c r="AO82">
        <v>0</v>
      </c>
      <c r="AP82">
        <v>6.2769000000000004</v>
      </c>
      <c r="AQ82">
        <v>43.346632</v>
      </c>
      <c r="AR82">
        <v>33.119999999999997</v>
      </c>
      <c r="AS82">
        <v>38.989905999999998</v>
      </c>
      <c r="AT82">
        <v>19.999953999999999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10.235073</v>
      </c>
      <c r="BA82">
        <v>6.9226239999999999</v>
      </c>
      <c r="BB82">
        <v>5.2233999999999998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2912.6379569999995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583.44069999999999</v>
      </c>
      <c r="L83">
        <v>434.50704400000001</v>
      </c>
      <c r="M83">
        <v>96.575699999999998</v>
      </c>
      <c r="N83">
        <v>123.7893</v>
      </c>
      <c r="O83">
        <v>129.94</v>
      </c>
      <c r="P83">
        <v>148.97839999999999</v>
      </c>
      <c r="Q83">
        <v>22.546800000000001</v>
      </c>
      <c r="R83">
        <v>44.687100000000001</v>
      </c>
      <c r="S83">
        <v>27.5778</v>
      </c>
      <c r="T83">
        <v>2.8837999999999999</v>
      </c>
      <c r="U83">
        <v>339.375</v>
      </c>
      <c r="V83">
        <v>16.68</v>
      </c>
      <c r="W83">
        <v>32.170099999999998</v>
      </c>
      <c r="X83">
        <v>141.61500000000001</v>
      </c>
      <c r="Y83">
        <v>0</v>
      </c>
      <c r="Z83">
        <v>20.214700000000001</v>
      </c>
      <c r="AA83">
        <v>43.055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9.7989119999999996</v>
      </c>
      <c r="AG83">
        <v>47.930512</v>
      </c>
      <c r="AH83">
        <v>182.023944</v>
      </c>
      <c r="AI83">
        <v>78.386778000000007</v>
      </c>
      <c r="AJ83">
        <v>0</v>
      </c>
      <c r="AK83">
        <v>68.830275</v>
      </c>
      <c r="AL83">
        <v>67.396000000000001</v>
      </c>
      <c r="AM83">
        <v>12.685976</v>
      </c>
      <c r="AN83">
        <v>1.2128190000000001</v>
      </c>
      <c r="AO83">
        <v>0</v>
      </c>
      <c r="AP83">
        <v>6.2769000000000004</v>
      </c>
      <c r="AQ83">
        <v>43.346632</v>
      </c>
      <c r="AR83">
        <v>33.119999999999997</v>
      </c>
      <c r="AS83">
        <v>38.989905999999998</v>
      </c>
      <c r="AT83">
        <v>19.999953999999999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10.235073</v>
      </c>
      <c r="BA83">
        <v>6.9226239999999999</v>
      </c>
      <c r="BB83">
        <v>5.2233999999999998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3034.3978009999996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525.94069999999999</v>
      </c>
      <c r="L84">
        <v>467.25650000000002</v>
      </c>
      <c r="M84">
        <v>96.575699999999998</v>
      </c>
      <c r="N84">
        <v>123.7893</v>
      </c>
      <c r="O84">
        <v>129.94</v>
      </c>
      <c r="P84">
        <v>148.97839999999999</v>
      </c>
      <c r="Q84">
        <v>22.546800000000001</v>
      </c>
      <c r="R84">
        <v>44.687100000000001</v>
      </c>
      <c r="S84">
        <v>27.5778</v>
      </c>
      <c r="T84">
        <v>2.8837999999999999</v>
      </c>
      <c r="U84">
        <v>343.125</v>
      </c>
      <c r="V84">
        <v>16.68</v>
      </c>
      <c r="W84">
        <v>32.170099999999998</v>
      </c>
      <c r="X84">
        <v>141.61500000000001</v>
      </c>
      <c r="Y84">
        <v>0</v>
      </c>
      <c r="Z84">
        <v>20.214700000000001</v>
      </c>
      <c r="AA84">
        <v>43.055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9.7989119999999996</v>
      </c>
      <c r="AG84">
        <v>47.930512</v>
      </c>
      <c r="AH84">
        <v>182.023944</v>
      </c>
      <c r="AI84">
        <v>78.386778000000007</v>
      </c>
      <c r="AJ84">
        <v>0</v>
      </c>
      <c r="AK84">
        <v>68.830275</v>
      </c>
      <c r="AL84">
        <v>67.396000000000001</v>
      </c>
      <c r="AM84">
        <v>12.685976</v>
      </c>
      <c r="AN84">
        <v>1.2128190000000001</v>
      </c>
      <c r="AO84">
        <v>0</v>
      </c>
      <c r="AP84">
        <v>6.2769000000000004</v>
      </c>
      <c r="AQ84">
        <v>43.346632</v>
      </c>
      <c r="AR84">
        <v>33.119999999999997</v>
      </c>
      <c r="AS84">
        <v>38.989905999999998</v>
      </c>
      <c r="AT84">
        <v>19.999953999999999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10.235073</v>
      </c>
      <c r="BA84">
        <v>6.9226239999999999</v>
      </c>
      <c r="BB84">
        <v>5.2233999999999998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3013.3972569999992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575.94069999999999</v>
      </c>
      <c r="L85">
        <v>467.25650000000002</v>
      </c>
      <c r="M85">
        <v>96.575699999999998</v>
      </c>
      <c r="N85">
        <v>123.7893</v>
      </c>
      <c r="O85">
        <v>129.94</v>
      </c>
      <c r="P85">
        <v>148.97839999999999</v>
      </c>
      <c r="Q85">
        <v>22.546800000000001</v>
      </c>
      <c r="R85">
        <v>44.687100000000001</v>
      </c>
      <c r="S85">
        <v>27.5778</v>
      </c>
      <c r="T85">
        <v>2.8837999999999999</v>
      </c>
      <c r="U85">
        <v>343.125</v>
      </c>
      <c r="V85">
        <v>16.68</v>
      </c>
      <c r="W85">
        <v>32.170099999999998</v>
      </c>
      <c r="X85">
        <v>141.61500000000001</v>
      </c>
      <c r="Y85">
        <v>0</v>
      </c>
      <c r="Z85">
        <v>20.214700000000001</v>
      </c>
      <c r="AA85">
        <v>43.055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9.7989119999999996</v>
      </c>
      <c r="AG85">
        <v>47.930512</v>
      </c>
      <c r="AH85">
        <v>182.023944</v>
      </c>
      <c r="AI85">
        <v>22.886205</v>
      </c>
      <c r="AJ85">
        <v>0</v>
      </c>
      <c r="AK85">
        <v>68.830275</v>
      </c>
      <c r="AL85">
        <v>67.396000000000001</v>
      </c>
      <c r="AM85">
        <v>12.685976</v>
      </c>
      <c r="AN85">
        <v>1.2128190000000001</v>
      </c>
      <c r="AO85">
        <v>0</v>
      </c>
      <c r="AP85">
        <v>6.2769000000000004</v>
      </c>
      <c r="AQ85">
        <v>43.346632</v>
      </c>
      <c r="AR85">
        <v>33.119999999999997</v>
      </c>
      <c r="AS85">
        <v>38.989905999999998</v>
      </c>
      <c r="AT85">
        <v>19.999953999999999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10.235073</v>
      </c>
      <c r="BA85">
        <v>6.9226239999999999</v>
      </c>
      <c r="BB85">
        <v>5.2233999999999998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3007.8966839999989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575.94069999999999</v>
      </c>
      <c r="L86">
        <v>467.25650000000002</v>
      </c>
      <c r="M86">
        <v>96.575699999999998</v>
      </c>
      <c r="N86">
        <v>123.7893</v>
      </c>
      <c r="O86">
        <v>129.94</v>
      </c>
      <c r="P86">
        <v>148.97839999999999</v>
      </c>
      <c r="Q86">
        <v>22.546800000000001</v>
      </c>
      <c r="R86">
        <v>44.687100000000001</v>
      </c>
      <c r="S86">
        <v>27.5778</v>
      </c>
      <c r="T86">
        <v>2.8837999999999999</v>
      </c>
      <c r="U86">
        <v>343.125</v>
      </c>
      <c r="V86">
        <v>16.68</v>
      </c>
      <c r="W86">
        <v>32.170099999999998</v>
      </c>
      <c r="X86">
        <v>141.61500000000001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19.597823000000002</v>
      </c>
      <c r="AG86">
        <v>47.930512</v>
      </c>
      <c r="AH86">
        <v>179.96245400000001</v>
      </c>
      <c r="AI86">
        <v>22.886205</v>
      </c>
      <c r="AJ86">
        <v>0</v>
      </c>
      <c r="AK86">
        <v>68.830275</v>
      </c>
      <c r="AL86">
        <v>67.396000000000001</v>
      </c>
      <c r="AM86">
        <v>12.685976</v>
      </c>
      <c r="AN86">
        <v>1.2128190000000001</v>
      </c>
      <c r="AO86">
        <v>0</v>
      </c>
      <c r="AP86">
        <v>6.2769000000000004</v>
      </c>
      <c r="AQ86">
        <v>43.346632</v>
      </c>
      <c r="AR86">
        <v>33.119999999999997</v>
      </c>
      <c r="AS86">
        <v>37.890518999999998</v>
      </c>
      <c r="AT86">
        <v>19.999953999999999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10.235073</v>
      </c>
      <c r="BA86">
        <v>6.7455160000000003</v>
      </c>
      <c r="BB86">
        <v>5.2233999999999998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3003.8989929999993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525.94069999999999</v>
      </c>
      <c r="L87">
        <v>467.25650000000002</v>
      </c>
      <c r="M87">
        <v>96.575699999999998</v>
      </c>
      <c r="N87">
        <v>123.7893</v>
      </c>
      <c r="O87">
        <v>129.94</v>
      </c>
      <c r="P87">
        <v>148.97839999999999</v>
      </c>
      <c r="Q87">
        <v>22.546800000000001</v>
      </c>
      <c r="R87">
        <v>44.687100000000001</v>
      </c>
      <c r="S87">
        <v>27.5778</v>
      </c>
      <c r="T87">
        <v>2.8837999999999999</v>
      </c>
      <c r="U87">
        <v>343.125</v>
      </c>
      <c r="V87">
        <v>16.68</v>
      </c>
      <c r="W87">
        <v>32.170099999999998</v>
      </c>
      <c r="X87">
        <v>141.61500000000001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19.597823000000002</v>
      </c>
      <c r="AG87">
        <v>47.930512</v>
      </c>
      <c r="AH87">
        <v>179.96245400000001</v>
      </c>
      <c r="AI87">
        <v>22.886205</v>
      </c>
      <c r="AJ87">
        <v>0</v>
      </c>
      <c r="AK87">
        <v>68.830275</v>
      </c>
      <c r="AL87">
        <v>67.396000000000001</v>
      </c>
      <c r="AM87">
        <v>12.685976</v>
      </c>
      <c r="AN87">
        <v>1.2128190000000001</v>
      </c>
      <c r="AO87">
        <v>0</v>
      </c>
      <c r="AP87">
        <v>6.2769000000000004</v>
      </c>
      <c r="AQ87">
        <v>43.346632</v>
      </c>
      <c r="AR87">
        <v>33.119999999999997</v>
      </c>
      <c r="AS87">
        <v>37.890518999999998</v>
      </c>
      <c r="AT87">
        <v>19.999953999999999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10.235073</v>
      </c>
      <c r="BA87">
        <v>6.7455160000000003</v>
      </c>
      <c r="BB87">
        <v>5.2233999999999998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2953.8989929999993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575.68444999999997</v>
      </c>
      <c r="L88">
        <v>467.25650000000002</v>
      </c>
      <c r="M88">
        <v>96.575699999999998</v>
      </c>
      <c r="N88">
        <v>123.7893</v>
      </c>
      <c r="O88">
        <v>129.94</v>
      </c>
      <c r="P88">
        <v>148.97839999999999</v>
      </c>
      <c r="Q88">
        <v>22.546800000000001</v>
      </c>
      <c r="R88">
        <v>44.687100000000001</v>
      </c>
      <c r="S88">
        <v>27.5778</v>
      </c>
      <c r="T88">
        <v>2.8837999999999999</v>
      </c>
      <c r="U88">
        <v>343.125</v>
      </c>
      <c r="V88">
        <v>16.68</v>
      </c>
      <c r="W88">
        <v>32.170099999999998</v>
      </c>
      <c r="X88">
        <v>141.61500000000001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19.597823000000002</v>
      </c>
      <c r="AG88">
        <v>47.930512</v>
      </c>
      <c r="AH88">
        <v>179.96245400000001</v>
      </c>
      <c r="AI88">
        <v>22.886205</v>
      </c>
      <c r="AJ88">
        <v>0</v>
      </c>
      <c r="AK88">
        <v>68.830275</v>
      </c>
      <c r="AL88">
        <v>67.396000000000001</v>
      </c>
      <c r="AM88">
        <v>12.685976</v>
      </c>
      <c r="AN88">
        <v>1.2128190000000001</v>
      </c>
      <c r="AO88">
        <v>0</v>
      </c>
      <c r="AP88">
        <v>6.2769000000000004</v>
      </c>
      <c r="AQ88">
        <v>43.346632</v>
      </c>
      <c r="AR88">
        <v>33.119999999999997</v>
      </c>
      <c r="AS88">
        <v>37.890518999999998</v>
      </c>
      <c r="AT88">
        <v>19.999953999999999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10.235073</v>
      </c>
      <c r="BA88">
        <v>6.7455160000000003</v>
      </c>
      <c r="BB88">
        <v>5.2233999999999998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3003.6427429999999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655.94069999999999</v>
      </c>
      <c r="L89">
        <v>467.25650000000002</v>
      </c>
      <c r="M89">
        <v>96.575699999999998</v>
      </c>
      <c r="N89">
        <v>123.7893</v>
      </c>
      <c r="O89">
        <v>129.94</v>
      </c>
      <c r="P89">
        <v>148.97839999999999</v>
      </c>
      <c r="Q89">
        <v>22.546800000000001</v>
      </c>
      <c r="R89">
        <v>44.687100000000001</v>
      </c>
      <c r="S89">
        <v>27.5778</v>
      </c>
      <c r="T89">
        <v>2.8837999999999999</v>
      </c>
      <c r="U89">
        <v>343.125</v>
      </c>
      <c r="V89">
        <v>16.68</v>
      </c>
      <c r="W89">
        <v>32.170099999999998</v>
      </c>
      <c r="X89">
        <v>141.61500000000001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19.597823000000002</v>
      </c>
      <c r="AG89">
        <v>47.930512</v>
      </c>
      <c r="AH89">
        <v>179.96245400000001</v>
      </c>
      <c r="AI89">
        <v>22.886205</v>
      </c>
      <c r="AJ89">
        <v>0</v>
      </c>
      <c r="AK89">
        <v>68.830275</v>
      </c>
      <c r="AL89">
        <v>67.396000000000001</v>
      </c>
      <c r="AM89">
        <v>12.685976</v>
      </c>
      <c r="AN89">
        <v>1.2128190000000001</v>
      </c>
      <c r="AO89">
        <v>0</v>
      </c>
      <c r="AP89">
        <v>6.9173999999999998</v>
      </c>
      <c r="AQ89">
        <v>43.346632</v>
      </c>
      <c r="AR89">
        <v>33.119999999999997</v>
      </c>
      <c r="AS89">
        <v>37.890518999999998</v>
      </c>
      <c r="AT89">
        <v>19.999953999999999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10.235073</v>
      </c>
      <c r="BA89">
        <v>6.7455160000000003</v>
      </c>
      <c r="BB89">
        <v>5.2233999999999998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3084.5394929999989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687.5412</v>
      </c>
      <c r="L90">
        <v>467.25650000000002</v>
      </c>
      <c r="M90">
        <v>96.575699999999998</v>
      </c>
      <c r="N90">
        <v>123.7893</v>
      </c>
      <c r="O90">
        <v>129.94</v>
      </c>
      <c r="P90">
        <v>148.97839999999999</v>
      </c>
      <c r="Q90">
        <v>22.546800000000001</v>
      </c>
      <c r="R90">
        <v>44.687100000000001</v>
      </c>
      <c r="S90">
        <v>27.5778</v>
      </c>
      <c r="T90">
        <v>2.8837999999999999</v>
      </c>
      <c r="U90">
        <v>343.125</v>
      </c>
      <c r="V90">
        <v>16.68</v>
      </c>
      <c r="W90">
        <v>32.170099999999998</v>
      </c>
      <c r="X90">
        <v>141.61500000000001</v>
      </c>
      <c r="Y90">
        <v>0</v>
      </c>
      <c r="Z90">
        <v>20.214700000000001</v>
      </c>
      <c r="AA90">
        <v>43.055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19.597823000000002</v>
      </c>
      <c r="AG90">
        <v>47.930512</v>
      </c>
      <c r="AH90">
        <v>182.023944</v>
      </c>
      <c r="AI90">
        <v>22.886205</v>
      </c>
      <c r="AJ90">
        <v>0</v>
      </c>
      <c r="AK90">
        <v>68.830275</v>
      </c>
      <c r="AL90">
        <v>67.396000000000001</v>
      </c>
      <c r="AM90">
        <v>12.685976</v>
      </c>
      <c r="AN90">
        <v>1.2128190000000001</v>
      </c>
      <c r="AO90">
        <v>0</v>
      </c>
      <c r="AP90">
        <v>6.9173999999999998</v>
      </c>
      <c r="AQ90">
        <v>43.346632</v>
      </c>
      <c r="AR90">
        <v>33.119999999999997</v>
      </c>
      <c r="AS90">
        <v>38.989905999999998</v>
      </c>
      <c r="AT90">
        <v>19.999953999999999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10.235073</v>
      </c>
      <c r="BA90">
        <v>6.9226239999999999</v>
      </c>
      <c r="BB90">
        <v>5.2233999999999998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3129.9365949999979</v>
      </c>
    </row>
    <row r="91" spans="1:117">
      <c r="A91" t="s">
        <v>133</v>
      </c>
      <c r="B91">
        <v>0</v>
      </c>
      <c r="C91">
        <v>0</v>
      </c>
      <c r="D91">
        <v>9.5399999999999991</v>
      </c>
      <c r="E91">
        <v>0</v>
      </c>
      <c r="F91">
        <v>0</v>
      </c>
      <c r="G91">
        <v>0</v>
      </c>
      <c r="H91">
        <v>0</v>
      </c>
      <c r="I91">
        <v>0</v>
      </c>
      <c r="J91">
        <v>18.755604999999999</v>
      </c>
      <c r="K91">
        <v>687.5412</v>
      </c>
      <c r="L91">
        <v>476.84809999999999</v>
      </c>
      <c r="M91">
        <v>96.575699999999998</v>
      </c>
      <c r="N91">
        <v>123.7893</v>
      </c>
      <c r="O91">
        <v>129.94</v>
      </c>
      <c r="P91">
        <v>148.97839999999999</v>
      </c>
      <c r="Q91">
        <v>22.546800000000001</v>
      </c>
      <c r="R91">
        <v>44.687100000000001</v>
      </c>
      <c r="S91">
        <v>27.5778</v>
      </c>
      <c r="T91">
        <v>2.8837999999999999</v>
      </c>
      <c r="U91">
        <v>343.125</v>
      </c>
      <c r="V91">
        <v>16.68</v>
      </c>
      <c r="W91">
        <v>32.170099999999998</v>
      </c>
      <c r="X91">
        <v>141.61500000000001</v>
      </c>
      <c r="Y91">
        <v>0</v>
      </c>
      <c r="Z91">
        <v>20.214700000000001</v>
      </c>
      <c r="AA91">
        <v>43.055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19.597823000000002</v>
      </c>
      <c r="AG91">
        <v>47.930512</v>
      </c>
      <c r="AH91">
        <v>182.023944</v>
      </c>
      <c r="AI91">
        <v>22.886205</v>
      </c>
      <c r="AJ91">
        <v>0</v>
      </c>
      <c r="AK91">
        <v>68.830275</v>
      </c>
      <c r="AL91">
        <v>67.396000000000001</v>
      </c>
      <c r="AM91">
        <v>12.685976</v>
      </c>
      <c r="AN91">
        <v>1.2128190000000001</v>
      </c>
      <c r="AO91">
        <v>0</v>
      </c>
      <c r="AP91">
        <v>6.9173999999999998</v>
      </c>
      <c r="AQ91">
        <v>43.346632</v>
      </c>
      <c r="AR91">
        <v>33.119999999999997</v>
      </c>
      <c r="AS91">
        <v>38.989905999999998</v>
      </c>
      <c r="AT91">
        <v>19.999953999999999</v>
      </c>
      <c r="AU91">
        <v>0</v>
      </c>
      <c r="AV91">
        <v>0</v>
      </c>
      <c r="AW91">
        <v>15.46</v>
      </c>
      <c r="AX91">
        <v>0</v>
      </c>
      <c r="AY91">
        <v>5.6615330000000004</v>
      </c>
      <c r="AZ91">
        <v>10.235073</v>
      </c>
      <c r="BA91">
        <v>6.9226239999999999</v>
      </c>
      <c r="BB91">
        <v>5.2233999999999998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3183.2837999999979</v>
      </c>
    </row>
    <row r="92" spans="1:117">
      <c r="A92" t="s">
        <v>134</v>
      </c>
      <c r="B92">
        <v>0</v>
      </c>
      <c r="C92">
        <v>0</v>
      </c>
      <c r="D92">
        <v>9.5399999999999991</v>
      </c>
      <c r="E92">
        <v>0</v>
      </c>
      <c r="F92">
        <v>0</v>
      </c>
      <c r="G92">
        <v>0</v>
      </c>
      <c r="H92">
        <v>0</v>
      </c>
      <c r="I92">
        <v>0</v>
      </c>
      <c r="J92">
        <v>19.329999999999998</v>
      </c>
      <c r="K92">
        <v>687.5412</v>
      </c>
      <c r="L92">
        <v>476.84809999999999</v>
      </c>
      <c r="M92">
        <v>96.575699999999998</v>
      </c>
      <c r="N92">
        <v>123.7893</v>
      </c>
      <c r="O92">
        <v>129.94</v>
      </c>
      <c r="P92">
        <v>148.97839999999999</v>
      </c>
      <c r="Q92">
        <v>22.546800000000001</v>
      </c>
      <c r="R92">
        <v>44.687100000000001</v>
      </c>
      <c r="S92">
        <v>27.5778</v>
      </c>
      <c r="T92">
        <v>2.8837999999999999</v>
      </c>
      <c r="U92">
        <v>343.125</v>
      </c>
      <c r="V92">
        <v>16.68</v>
      </c>
      <c r="W92">
        <v>32.170099999999998</v>
      </c>
      <c r="X92">
        <v>141.61500000000001</v>
      </c>
      <c r="Y92">
        <v>0</v>
      </c>
      <c r="Z92">
        <v>20.214700000000001</v>
      </c>
      <c r="AA92">
        <v>43.055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19.597823000000002</v>
      </c>
      <c r="AG92">
        <v>47.930512</v>
      </c>
      <c r="AH92">
        <v>182.023944</v>
      </c>
      <c r="AI92">
        <v>22.886205</v>
      </c>
      <c r="AJ92">
        <v>0</v>
      </c>
      <c r="AK92">
        <v>68.830275</v>
      </c>
      <c r="AL92">
        <v>67.396000000000001</v>
      </c>
      <c r="AM92">
        <v>12.685976</v>
      </c>
      <c r="AN92">
        <v>1.2128190000000001</v>
      </c>
      <c r="AO92">
        <v>0</v>
      </c>
      <c r="AP92">
        <v>6.9173999999999998</v>
      </c>
      <c r="AQ92">
        <v>43.346632</v>
      </c>
      <c r="AR92">
        <v>33.119999999999997</v>
      </c>
      <c r="AS92">
        <v>38.989905999999998</v>
      </c>
      <c r="AT92">
        <v>19.999953999999999</v>
      </c>
      <c r="AU92">
        <v>0</v>
      </c>
      <c r="AV92">
        <v>0</v>
      </c>
      <c r="AW92">
        <v>15.46</v>
      </c>
      <c r="AX92">
        <v>0</v>
      </c>
      <c r="AY92">
        <v>5.6615330000000004</v>
      </c>
      <c r="AZ92">
        <v>10.235073</v>
      </c>
      <c r="BA92">
        <v>6.9226239999999999</v>
      </c>
      <c r="BB92">
        <v>5.2233999999999998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3183.8581949999984</v>
      </c>
    </row>
    <row r="93" spans="1:117">
      <c r="A93" t="s">
        <v>135</v>
      </c>
      <c r="B93">
        <v>0</v>
      </c>
      <c r="C93">
        <v>0</v>
      </c>
      <c r="D93">
        <v>9.5399999999999991</v>
      </c>
      <c r="E93">
        <v>0</v>
      </c>
      <c r="F93">
        <v>0</v>
      </c>
      <c r="G93">
        <v>0</v>
      </c>
      <c r="H93">
        <v>0</v>
      </c>
      <c r="I93">
        <v>0</v>
      </c>
      <c r="J93">
        <v>19.329999999999998</v>
      </c>
      <c r="K93">
        <v>687.5412</v>
      </c>
      <c r="L93">
        <v>476.84809999999999</v>
      </c>
      <c r="M93">
        <v>96.575699999999998</v>
      </c>
      <c r="N93">
        <v>123.7893</v>
      </c>
      <c r="O93">
        <v>129.94</v>
      </c>
      <c r="P93">
        <v>148.97839999999999</v>
      </c>
      <c r="Q93">
        <v>22.546800000000001</v>
      </c>
      <c r="R93">
        <v>44.687100000000001</v>
      </c>
      <c r="S93">
        <v>27.5778</v>
      </c>
      <c r="T93">
        <v>2.8837999999999999</v>
      </c>
      <c r="U93">
        <v>343.125</v>
      </c>
      <c r="V93">
        <v>16.68</v>
      </c>
      <c r="W93">
        <v>32.170099999999998</v>
      </c>
      <c r="X93">
        <v>147.29737700000001</v>
      </c>
      <c r="Y93">
        <v>0</v>
      </c>
      <c r="Z93">
        <v>20.214700000000001</v>
      </c>
      <c r="AA93">
        <v>43.055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19.597823000000002</v>
      </c>
      <c r="AG93">
        <v>47.930512</v>
      </c>
      <c r="AH93">
        <v>182.023944</v>
      </c>
      <c r="AI93">
        <v>22.886205</v>
      </c>
      <c r="AJ93">
        <v>0</v>
      </c>
      <c r="AK93">
        <v>68.830275</v>
      </c>
      <c r="AL93">
        <v>67.396000000000001</v>
      </c>
      <c r="AM93">
        <v>12.685976</v>
      </c>
      <c r="AN93">
        <v>1.2128190000000001</v>
      </c>
      <c r="AO93">
        <v>0</v>
      </c>
      <c r="AP93">
        <v>6.9173999999999998</v>
      </c>
      <c r="AQ93">
        <v>43.346632</v>
      </c>
      <c r="AR93">
        <v>33.119999999999997</v>
      </c>
      <c r="AS93">
        <v>38.989905999999998</v>
      </c>
      <c r="AT93">
        <v>19.999953999999999</v>
      </c>
      <c r="AU93">
        <v>0</v>
      </c>
      <c r="AV93">
        <v>0</v>
      </c>
      <c r="AW93">
        <v>15.46</v>
      </c>
      <c r="AX93">
        <v>0</v>
      </c>
      <c r="AY93">
        <v>5.6615330000000004</v>
      </c>
      <c r="AZ93">
        <v>10.235073</v>
      </c>
      <c r="BA93">
        <v>6.9226239999999999</v>
      </c>
      <c r="BB93">
        <v>5.2233999999999998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3189.5405719999985</v>
      </c>
    </row>
    <row r="94" spans="1:117">
      <c r="A94" t="s">
        <v>136</v>
      </c>
      <c r="B94">
        <v>0</v>
      </c>
      <c r="C94">
        <v>0</v>
      </c>
      <c r="D94">
        <v>9.5399999999999991</v>
      </c>
      <c r="E94">
        <v>0</v>
      </c>
      <c r="F94">
        <v>0</v>
      </c>
      <c r="G94">
        <v>0</v>
      </c>
      <c r="H94">
        <v>0</v>
      </c>
      <c r="I94">
        <v>0</v>
      </c>
      <c r="J94">
        <v>19.329999999999998</v>
      </c>
      <c r="K94">
        <v>687.5412</v>
      </c>
      <c r="L94">
        <v>476.84809999999999</v>
      </c>
      <c r="M94">
        <v>96.575699999999998</v>
      </c>
      <c r="N94">
        <v>123.7893</v>
      </c>
      <c r="O94">
        <v>129.94</v>
      </c>
      <c r="P94">
        <v>148.97839999999999</v>
      </c>
      <c r="Q94">
        <v>22.546800000000001</v>
      </c>
      <c r="R94">
        <v>44.687100000000001</v>
      </c>
      <c r="S94">
        <v>27.5778</v>
      </c>
      <c r="T94">
        <v>2.8837999999999999</v>
      </c>
      <c r="U94">
        <v>343.125</v>
      </c>
      <c r="V94">
        <v>16.68</v>
      </c>
      <c r="W94">
        <v>32.170099999999998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19.597823000000002</v>
      </c>
      <c r="AG94">
        <v>47.930512</v>
      </c>
      <c r="AH94">
        <v>179.96245400000001</v>
      </c>
      <c r="AI94">
        <v>22.886205</v>
      </c>
      <c r="AJ94">
        <v>0</v>
      </c>
      <c r="AK94">
        <v>68.830275</v>
      </c>
      <c r="AL94">
        <v>67.396000000000001</v>
      </c>
      <c r="AM94">
        <v>12.685976</v>
      </c>
      <c r="AN94">
        <v>1.2128190000000001</v>
      </c>
      <c r="AO94">
        <v>0</v>
      </c>
      <c r="AP94">
        <v>6.9173999999999998</v>
      </c>
      <c r="AQ94">
        <v>43.346632</v>
      </c>
      <c r="AR94">
        <v>33.119999999999997</v>
      </c>
      <c r="AS94">
        <v>37.890518999999998</v>
      </c>
      <c r="AT94">
        <v>19.999953999999999</v>
      </c>
      <c r="AU94">
        <v>0</v>
      </c>
      <c r="AV94">
        <v>0</v>
      </c>
      <c r="AW94">
        <v>15.46</v>
      </c>
      <c r="AX94">
        <v>0</v>
      </c>
      <c r="AY94">
        <v>5.5604339999999999</v>
      </c>
      <c r="AZ94">
        <v>10.235073</v>
      </c>
      <c r="BA94">
        <v>6.7455160000000003</v>
      </c>
      <c r="BB94">
        <v>5.2233999999999998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3170.2281679999992</v>
      </c>
    </row>
    <row r="95" spans="1:117">
      <c r="A95" t="s">
        <v>137</v>
      </c>
      <c r="B95">
        <v>0</v>
      </c>
      <c r="C95">
        <v>0</v>
      </c>
      <c r="D95">
        <v>9.5399999999999991</v>
      </c>
      <c r="E95">
        <v>0</v>
      </c>
      <c r="F95">
        <v>0</v>
      </c>
      <c r="G95">
        <v>0</v>
      </c>
      <c r="H95">
        <v>0</v>
      </c>
      <c r="I95">
        <v>0</v>
      </c>
      <c r="J95">
        <v>19.329999999999998</v>
      </c>
      <c r="K95">
        <v>687.5412</v>
      </c>
      <c r="L95">
        <v>476.84809999999999</v>
      </c>
      <c r="M95">
        <v>96.575699999999998</v>
      </c>
      <c r="N95">
        <v>123.7893</v>
      </c>
      <c r="O95">
        <v>129.94</v>
      </c>
      <c r="P95">
        <v>148.97839999999999</v>
      </c>
      <c r="Q95">
        <v>22.546800000000001</v>
      </c>
      <c r="R95">
        <v>44.687100000000001</v>
      </c>
      <c r="S95">
        <v>27.5778</v>
      </c>
      <c r="T95">
        <v>2.8837999999999999</v>
      </c>
      <c r="U95">
        <v>343.125</v>
      </c>
      <c r="V95">
        <v>16.68</v>
      </c>
      <c r="W95">
        <v>32.170099999999998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19.597823000000002</v>
      </c>
      <c r="AG95">
        <v>47.930512</v>
      </c>
      <c r="AH95">
        <v>179.96245400000001</v>
      </c>
      <c r="AI95">
        <v>22.886205</v>
      </c>
      <c r="AJ95">
        <v>0</v>
      </c>
      <c r="AK95">
        <v>68.830275</v>
      </c>
      <c r="AL95">
        <v>67.396000000000001</v>
      </c>
      <c r="AM95">
        <v>12.685976</v>
      </c>
      <c r="AN95">
        <v>1.2128190000000001</v>
      </c>
      <c r="AO95">
        <v>0</v>
      </c>
      <c r="AP95">
        <v>6.9173999999999998</v>
      </c>
      <c r="AQ95">
        <v>43.346632</v>
      </c>
      <c r="AR95">
        <v>33.119999999999997</v>
      </c>
      <c r="AS95">
        <v>37.890518999999998</v>
      </c>
      <c r="AT95">
        <v>19.999953999999999</v>
      </c>
      <c r="AU95">
        <v>0</v>
      </c>
      <c r="AV95">
        <v>0</v>
      </c>
      <c r="AW95">
        <v>15.46</v>
      </c>
      <c r="AX95">
        <v>0</v>
      </c>
      <c r="AY95">
        <v>5.5604339999999999</v>
      </c>
      <c r="AZ95">
        <v>10.235073</v>
      </c>
      <c r="BA95">
        <v>6.7455160000000003</v>
      </c>
      <c r="BB95">
        <v>5.2233999999999998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3170.2281679999992</v>
      </c>
    </row>
    <row r="96" spans="1:117">
      <c r="A96" t="s">
        <v>138</v>
      </c>
      <c r="B96">
        <v>0</v>
      </c>
      <c r="C96">
        <v>0</v>
      </c>
      <c r="D96">
        <v>9.5399999999999991</v>
      </c>
      <c r="E96">
        <v>0</v>
      </c>
      <c r="F96">
        <v>0</v>
      </c>
      <c r="G96">
        <v>0</v>
      </c>
      <c r="H96">
        <v>0</v>
      </c>
      <c r="I96">
        <v>0</v>
      </c>
      <c r="J96">
        <v>19.329999999999998</v>
      </c>
      <c r="K96">
        <v>687.5412</v>
      </c>
      <c r="L96">
        <v>476.84809999999999</v>
      </c>
      <c r="M96">
        <v>96.575699999999998</v>
      </c>
      <c r="N96">
        <v>123.7893</v>
      </c>
      <c r="O96">
        <v>129.94</v>
      </c>
      <c r="P96">
        <v>148.97839999999999</v>
      </c>
      <c r="Q96">
        <v>22.546800000000001</v>
      </c>
      <c r="R96">
        <v>44.687100000000001</v>
      </c>
      <c r="S96">
        <v>27.5778</v>
      </c>
      <c r="T96">
        <v>2.8837999999999999</v>
      </c>
      <c r="U96">
        <v>343.125</v>
      </c>
      <c r="V96">
        <v>16.68</v>
      </c>
      <c r="W96">
        <v>32.170099999999998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19.597823000000002</v>
      </c>
      <c r="AG96">
        <v>47.930512</v>
      </c>
      <c r="AH96">
        <v>179.96245400000001</v>
      </c>
      <c r="AI96">
        <v>22.886205</v>
      </c>
      <c r="AJ96">
        <v>0</v>
      </c>
      <c r="AK96">
        <v>68.830275</v>
      </c>
      <c r="AL96">
        <v>67.396000000000001</v>
      </c>
      <c r="AM96">
        <v>12.685976</v>
      </c>
      <c r="AN96">
        <v>1.2128190000000001</v>
      </c>
      <c r="AO96">
        <v>0</v>
      </c>
      <c r="AP96">
        <v>6.9173999999999998</v>
      </c>
      <c r="AQ96">
        <v>43.346632</v>
      </c>
      <c r="AR96">
        <v>33.119999999999997</v>
      </c>
      <c r="AS96">
        <v>37.890518999999998</v>
      </c>
      <c r="AT96">
        <v>19.999953999999999</v>
      </c>
      <c r="AU96">
        <v>0</v>
      </c>
      <c r="AV96">
        <v>0</v>
      </c>
      <c r="AW96">
        <v>15.46</v>
      </c>
      <c r="AX96">
        <v>0</v>
      </c>
      <c r="AY96">
        <v>5.5604339999999999</v>
      </c>
      <c r="AZ96">
        <v>10.235073</v>
      </c>
      <c r="BA96">
        <v>6.7455160000000003</v>
      </c>
      <c r="BB96">
        <v>5.2233999999999998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3170.2281679999992</v>
      </c>
    </row>
    <row r="97" spans="1:117">
      <c r="A97" t="s">
        <v>139</v>
      </c>
      <c r="B97">
        <v>0</v>
      </c>
      <c r="C97">
        <v>0</v>
      </c>
      <c r="D97">
        <v>9.5399999999999991</v>
      </c>
      <c r="E97">
        <v>0</v>
      </c>
      <c r="F97">
        <v>0</v>
      </c>
      <c r="G97">
        <v>0</v>
      </c>
      <c r="H97">
        <v>0</v>
      </c>
      <c r="I97">
        <v>0</v>
      </c>
      <c r="J97">
        <v>19.329999999999998</v>
      </c>
      <c r="K97">
        <v>687.5412</v>
      </c>
      <c r="L97">
        <v>476.84809999999999</v>
      </c>
      <c r="M97">
        <v>96.575699999999998</v>
      </c>
      <c r="N97">
        <v>123.7893</v>
      </c>
      <c r="O97">
        <v>129.94</v>
      </c>
      <c r="P97">
        <v>148.97839999999999</v>
      </c>
      <c r="Q97">
        <v>22.546800000000001</v>
      </c>
      <c r="R97">
        <v>44.687100000000001</v>
      </c>
      <c r="S97">
        <v>27.5778</v>
      </c>
      <c r="T97">
        <v>2.8837999999999999</v>
      </c>
      <c r="U97">
        <v>343.125</v>
      </c>
      <c r="V97">
        <v>16.68</v>
      </c>
      <c r="W97">
        <v>32.170099999999998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27.667514000000001</v>
      </c>
      <c r="AG97">
        <v>47.930512</v>
      </c>
      <c r="AH97">
        <v>179.96245400000001</v>
      </c>
      <c r="AI97">
        <v>22.886205</v>
      </c>
      <c r="AJ97">
        <v>0</v>
      </c>
      <c r="AK97">
        <v>68.830275</v>
      </c>
      <c r="AL97">
        <v>66.233999999999995</v>
      </c>
      <c r="AM97">
        <v>12.685976</v>
      </c>
      <c r="AN97">
        <v>1.2128190000000001</v>
      </c>
      <c r="AO97">
        <v>0</v>
      </c>
      <c r="AP97">
        <v>3.7149000000000001</v>
      </c>
      <c r="AQ97">
        <v>43.027906999999999</v>
      </c>
      <c r="AR97">
        <v>33.119999999999997</v>
      </c>
      <c r="AS97">
        <v>37.890518999999998</v>
      </c>
      <c r="AT97">
        <v>19.999953999999999</v>
      </c>
      <c r="AU97">
        <v>0</v>
      </c>
      <c r="AV97">
        <v>0</v>
      </c>
      <c r="AW97">
        <v>15.46</v>
      </c>
      <c r="AX97">
        <v>0</v>
      </c>
      <c r="AY97">
        <v>5.5604339999999999</v>
      </c>
      <c r="AZ97">
        <v>10.235073</v>
      </c>
      <c r="BA97">
        <v>6.7455160000000003</v>
      </c>
      <c r="BB97">
        <v>5.2233999999999998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3173.6146339999991</v>
      </c>
    </row>
    <row r="98" spans="1:117">
      <c r="A98" t="s">
        <v>140</v>
      </c>
      <c r="B98">
        <v>0</v>
      </c>
      <c r="C98">
        <v>0</v>
      </c>
      <c r="D98">
        <v>9.5399999999999991</v>
      </c>
      <c r="E98">
        <v>0</v>
      </c>
      <c r="F98">
        <v>0</v>
      </c>
      <c r="G98">
        <v>0</v>
      </c>
      <c r="H98">
        <v>0</v>
      </c>
      <c r="I98">
        <v>0</v>
      </c>
      <c r="J98">
        <v>19.329999999999998</v>
      </c>
      <c r="K98">
        <v>687.5412</v>
      </c>
      <c r="L98">
        <v>476.84809999999999</v>
      </c>
      <c r="M98">
        <v>96.575699999999998</v>
      </c>
      <c r="N98">
        <v>123.7893</v>
      </c>
      <c r="O98">
        <v>129.94</v>
      </c>
      <c r="P98">
        <v>148.97839999999999</v>
      </c>
      <c r="Q98">
        <v>22.546800000000001</v>
      </c>
      <c r="R98">
        <v>44.687100000000001</v>
      </c>
      <c r="S98">
        <v>27.5778</v>
      </c>
      <c r="T98">
        <v>2.8837999999999999</v>
      </c>
      <c r="U98">
        <v>343.125</v>
      </c>
      <c r="V98">
        <v>16.68</v>
      </c>
      <c r="W98">
        <v>32.170099999999998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27.667514000000001</v>
      </c>
      <c r="AG98">
        <v>47.930512</v>
      </c>
      <c r="AH98">
        <v>179.96245400000001</v>
      </c>
      <c r="AI98">
        <v>22.886205</v>
      </c>
      <c r="AJ98">
        <v>0</v>
      </c>
      <c r="AK98">
        <v>68.830275</v>
      </c>
      <c r="AL98">
        <v>66.233999999999995</v>
      </c>
      <c r="AM98">
        <v>12.685976</v>
      </c>
      <c r="AN98">
        <v>1.2128190000000001</v>
      </c>
      <c r="AO98">
        <v>0</v>
      </c>
      <c r="AP98">
        <v>3.7149000000000001</v>
      </c>
      <c r="AQ98">
        <v>43.027906999999999</v>
      </c>
      <c r="AR98">
        <v>33.119999999999997</v>
      </c>
      <c r="AS98">
        <v>37.890518999999998</v>
      </c>
      <c r="AT98">
        <v>19.999953999999999</v>
      </c>
      <c r="AU98">
        <v>0</v>
      </c>
      <c r="AV98">
        <v>0</v>
      </c>
      <c r="AW98">
        <v>15.46</v>
      </c>
      <c r="AX98">
        <v>0</v>
      </c>
      <c r="AY98">
        <v>5.5604339999999999</v>
      </c>
      <c r="AZ98">
        <v>10.235073</v>
      </c>
      <c r="BA98">
        <v>6.7455160000000003</v>
      </c>
      <c r="BB98">
        <v>5.2233999999999998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3173.6146339999991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1.9941832249999996E-2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3.8640473500000001E-2</v>
      </c>
      <c r="K99">
        <f t="shared" si="2"/>
        <v>13.935801051999997</v>
      </c>
      <c r="L99">
        <f t="shared" si="2"/>
        <v>7.4497183047500046</v>
      </c>
      <c r="M99">
        <f t="shared" si="2"/>
        <v>2.3033288902500009</v>
      </c>
      <c r="N99">
        <f t="shared" si="2"/>
        <v>2.9555143980000054</v>
      </c>
      <c r="O99">
        <f t="shared" si="2"/>
        <v>3.1013710897500029</v>
      </c>
      <c r="P99">
        <f t="shared" si="2"/>
        <v>3.546653856249999</v>
      </c>
      <c r="Q99">
        <f t="shared" si="2"/>
        <v>0.49737709975000088</v>
      </c>
      <c r="R99">
        <f t="shared" si="2"/>
        <v>0.98538628750000001</v>
      </c>
      <c r="S99">
        <f t="shared" si="2"/>
        <v>0.60915090000000027</v>
      </c>
      <c r="T99">
        <f t="shared" si="2"/>
        <v>6.0916865000000028E-2</v>
      </c>
      <c r="U99">
        <f t="shared" si="2"/>
        <v>8.2056318862499928</v>
      </c>
      <c r="V99">
        <f t="shared" si="2"/>
        <v>0.39304170000000016</v>
      </c>
      <c r="W99">
        <f t="shared" si="2"/>
        <v>0.76674696774999895</v>
      </c>
      <c r="X99">
        <f t="shared" si="2"/>
        <v>3.3807361924999966</v>
      </c>
      <c r="Y99">
        <f t="shared" si="2"/>
        <v>0</v>
      </c>
      <c r="Z99">
        <f t="shared" si="2"/>
        <v>0.33940830000000022</v>
      </c>
      <c r="AA99">
        <f t="shared" si="2"/>
        <v>1.0142746799999987</v>
      </c>
      <c r="AB99">
        <f t="shared" si="2"/>
        <v>1.1682175199999996</v>
      </c>
      <c r="AC99">
        <f t="shared" si="2"/>
        <v>0.83595007199999871</v>
      </c>
      <c r="AD99">
        <f t="shared" si="2"/>
        <v>0.99033695550000078</v>
      </c>
      <c r="AE99">
        <f t="shared" si="2"/>
        <v>1.4202096720000026</v>
      </c>
      <c r="AF99">
        <f t="shared" si="2"/>
        <v>0.26096807024999968</v>
      </c>
      <c r="AG99">
        <f t="shared" si="2"/>
        <v>1.1503322879999984</v>
      </c>
      <c r="AH99">
        <f t="shared" si="2"/>
        <v>4.3252833660000078</v>
      </c>
      <c r="AI99">
        <f t="shared" si="2"/>
        <v>0.57988609050000017</v>
      </c>
      <c r="AJ99">
        <f t="shared" si="2"/>
        <v>0</v>
      </c>
      <c r="AK99">
        <f t="shared" si="2"/>
        <v>1.651926600000001</v>
      </c>
      <c r="AL99">
        <f t="shared" si="2"/>
        <v>1.4115394999999986</v>
      </c>
      <c r="AM99">
        <f t="shared" si="2"/>
        <v>0.3044634239999997</v>
      </c>
      <c r="AN99">
        <f t="shared" si="2"/>
        <v>2.9107655999999978E-2</v>
      </c>
      <c r="AO99">
        <f t="shared" si="2"/>
        <v>0</v>
      </c>
      <c r="AP99">
        <f t="shared" si="2"/>
        <v>0.16041322499999996</v>
      </c>
      <c r="AQ99">
        <f t="shared" si="2"/>
        <v>0.40549818349999994</v>
      </c>
      <c r="AR99">
        <f t="shared" si="2"/>
        <v>0.81143999999999894</v>
      </c>
      <c r="AS99">
        <f t="shared" si="2"/>
        <v>0.91267061699999996</v>
      </c>
      <c r="AT99">
        <f t="shared" si="2"/>
        <v>0.46283586624999884</v>
      </c>
      <c r="AU99">
        <f t="shared" si="2"/>
        <v>0</v>
      </c>
      <c r="AV99">
        <f t="shared" si="2"/>
        <v>0</v>
      </c>
      <c r="AW99">
        <f t="shared" si="2"/>
        <v>3.092000000000001E-2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0.24564175200000063</v>
      </c>
      <c r="BA99">
        <f t="shared" si="3"/>
        <v>0.16242370800000011</v>
      </c>
      <c r="BB99">
        <f t="shared" si="3"/>
        <v>0.1182036555000003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67.175662709999997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45441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3.331426</v>
      </c>
      <c r="E3">
        <v>0</v>
      </c>
      <c r="F3">
        <v>0</v>
      </c>
      <c r="G3">
        <v>0</v>
      </c>
      <c r="H3">
        <v>0</v>
      </c>
      <c r="I3">
        <v>0</v>
      </c>
      <c r="J3">
        <v>0.47961399999999998</v>
      </c>
      <c r="K3">
        <v>664.62294799999995</v>
      </c>
      <c r="L3">
        <v>308.30353700000001</v>
      </c>
      <c r="M3">
        <v>93.408068</v>
      </c>
      <c r="N3">
        <v>119.811373</v>
      </c>
      <c r="O3">
        <v>125.76488000000001</v>
      </c>
      <c r="P3">
        <v>144.31357499999999</v>
      </c>
      <c r="Q3">
        <v>21.789228000000001</v>
      </c>
      <c r="R3">
        <v>43.318010000000001</v>
      </c>
      <c r="S3">
        <v>26.670514000000001</v>
      </c>
      <c r="T3">
        <v>2.8352240000000002</v>
      </c>
      <c r="U3">
        <v>333.7704</v>
      </c>
      <c r="V3">
        <v>16.119551999999999</v>
      </c>
      <c r="W3">
        <v>31.089185000000001</v>
      </c>
      <c r="X3">
        <v>138.21406200000001</v>
      </c>
      <c r="Y3">
        <v>0</v>
      </c>
      <c r="Z3">
        <v>12.603402000000001</v>
      </c>
      <c r="AA3">
        <v>40.731904999999998</v>
      </c>
      <c r="AB3">
        <v>46.870234000000004</v>
      </c>
      <c r="AC3">
        <v>33.660922999999997</v>
      </c>
      <c r="AD3">
        <v>42.073323000000002</v>
      </c>
      <c r="AE3">
        <v>57.187109</v>
      </c>
      <c r="AF3">
        <v>26.737886</v>
      </c>
      <c r="AG3">
        <v>46.320047000000002</v>
      </c>
      <c r="AH3">
        <v>173.915716</v>
      </c>
      <c r="AI3">
        <v>22.117228999999998</v>
      </c>
      <c r="AJ3">
        <v>0</v>
      </c>
      <c r="AK3">
        <v>66.517578</v>
      </c>
      <c r="AL3">
        <v>51.656013000000002</v>
      </c>
      <c r="AM3">
        <v>12.259727</v>
      </c>
      <c r="AN3">
        <v>1.1720680000000001</v>
      </c>
      <c r="AO3">
        <v>0</v>
      </c>
      <c r="AP3">
        <v>6.0659960000000002</v>
      </c>
      <c r="AQ3">
        <v>40.812128999999999</v>
      </c>
      <c r="AR3">
        <v>32.007168</v>
      </c>
      <c r="AS3">
        <v>36.617398000000001</v>
      </c>
      <c r="AT3">
        <v>19.327956</v>
      </c>
      <c r="AU3">
        <v>0</v>
      </c>
      <c r="AV3">
        <v>0</v>
      </c>
      <c r="AW3">
        <v>0</v>
      </c>
      <c r="AX3">
        <v>0</v>
      </c>
      <c r="AY3">
        <v>5.3736030000000001</v>
      </c>
      <c r="AZ3">
        <v>9.8911750000000005</v>
      </c>
      <c r="BA3">
        <v>6.5188670000000002</v>
      </c>
      <c r="BB3">
        <v>4.924798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2869.2038460000003</v>
      </c>
    </row>
    <row r="4" spans="1:117">
      <c r="A4" t="s">
        <v>46</v>
      </c>
      <c r="B4">
        <v>0</v>
      </c>
      <c r="C4">
        <v>0</v>
      </c>
      <c r="D4">
        <v>7.2000000000000002E-5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664.62294799999995</v>
      </c>
      <c r="L4">
        <v>308.30353700000001</v>
      </c>
      <c r="M4">
        <v>93.408068</v>
      </c>
      <c r="N4">
        <v>119.811373</v>
      </c>
      <c r="O4">
        <v>125.76488000000001</v>
      </c>
      <c r="P4">
        <v>144.31357499999999</v>
      </c>
      <c r="Q4">
        <v>21.789228000000001</v>
      </c>
      <c r="R4">
        <v>43.318010000000001</v>
      </c>
      <c r="S4">
        <v>26.670514000000001</v>
      </c>
      <c r="T4">
        <v>2.8352240000000002</v>
      </c>
      <c r="U4">
        <v>333.7704</v>
      </c>
      <c r="V4">
        <v>16.119551999999999</v>
      </c>
      <c r="W4">
        <v>31.089185000000001</v>
      </c>
      <c r="X4">
        <v>142.835466</v>
      </c>
      <c r="Y4">
        <v>0</v>
      </c>
      <c r="Z4">
        <v>12.603402000000001</v>
      </c>
      <c r="AA4">
        <v>40.731904999999998</v>
      </c>
      <c r="AB4">
        <v>46.870234000000004</v>
      </c>
      <c r="AC4">
        <v>33.660922999999997</v>
      </c>
      <c r="AD4">
        <v>42.073323000000002</v>
      </c>
      <c r="AE4">
        <v>57.187109</v>
      </c>
      <c r="AF4">
        <v>26.737886</v>
      </c>
      <c r="AG4">
        <v>46.320047000000002</v>
      </c>
      <c r="AH4">
        <v>173.915716</v>
      </c>
      <c r="AI4">
        <v>22.117228999999998</v>
      </c>
      <c r="AJ4">
        <v>0</v>
      </c>
      <c r="AK4">
        <v>66.517578</v>
      </c>
      <c r="AL4">
        <v>51.656013000000002</v>
      </c>
      <c r="AM4">
        <v>12.259727</v>
      </c>
      <c r="AN4">
        <v>1.1720680000000001</v>
      </c>
      <c r="AO4">
        <v>0</v>
      </c>
      <c r="AP4">
        <v>6.0659960000000002</v>
      </c>
      <c r="AQ4">
        <v>40.812128999999999</v>
      </c>
      <c r="AR4">
        <v>32.007168</v>
      </c>
      <c r="AS4">
        <v>36.617398000000001</v>
      </c>
      <c r="AT4">
        <v>19.327956</v>
      </c>
      <c r="AU4">
        <v>0</v>
      </c>
      <c r="AV4">
        <v>0</v>
      </c>
      <c r="AW4">
        <v>0</v>
      </c>
      <c r="AX4">
        <v>0</v>
      </c>
      <c r="AY4">
        <v>5.3736030000000001</v>
      </c>
      <c r="AZ4">
        <v>9.8911750000000005</v>
      </c>
      <c r="BA4">
        <v>6.5188670000000002</v>
      </c>
      <c r="BB4">
        <v>4.924798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2870.0142820000001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664.62294799999995</v>
      </c>
      <c r="L5">
        <v>308.30353700000001</v>
      </c>
      <c r="M5">
        <v>93.408068</v>
      </c>
      <c r="N5">
        <v>119.811373</v>
      </c>
      <c r="O5">
        <v>125.76488000000001</v>
      </c>
      <c r="P5">
        <v>144.31357499999999</v>
      </c>
      <c r="Q5">
        <v>21.789228000000001</v>
      </c>
      <c r="R5">
        <v>43.318010000000001</v>
      </c>
      <c r="S5">
        <v>26.670514000000001</v>
      </c>
      <c r="T5">
        <v>2.8352240000000002</v>
      </c>
      <c r="U5">
        <v>333.7704</v>
      </c>
      <c r="V5">
        <v>16.119551999999999</v>
      </c>
      <c r="W5">
        <v>31.089185000000001</v>
      </c>
      <c r="X5">
        <v>142.835466</v>
      </c>
      <c r="Y5">
        <v>0</v>
      </c>
      <c r="Z5">
        <v>12.603402000000001</v>
      </c>
      <c r="AA5">
        <v>40.731904999999998</v>
      </c>
      <c r="AB5">
        <v>46.870234000000004</v>
      </c>
      <c r="AC5">
        <v>33.660922999999997</v>
      </c>
      <c r="AD5">
        <v>42.073323000000002</v>
      </c>
      <c r="AE5">
        <v>57.187109</v>
      </c>
      <c r="AF5">
        <v>26.737886</v>
      </c>
      <c r="AG5">
        <v>46.320047000000002</v>
      </c>
      <c r="AH5">
        <v>173.915716</v>
      </c>
      <c r="AI5">
        <v>22.117228999999998</v>
      </c>
      <c r="AJ5">
        <v>0</v>
      </c>
      <c r="AK5">
        <v>66.517578</v>
      </c>
      <c r="AL5">
        <v>51.656013000000002</v>
      </c>
      <c r="AM5">
        <v>12.259727</v>
      </c>
      <c r="AN5">
        <v>1.1720680000000001</v>
      </c>
      <c r="AO5">
        <v>0</v>
      </c>
      <c r="AP5">
        <v>6.0659960000000002</v>
      </c>
      <c r="AQ5">
        <v>40.812128999999999</v>
      </c>
      <c r="AR5">
        <v>32.007168</v>
      </c>
      <c r="AS5">
        <v>36.617398000000001</v>
      </c>
      <c r="AT5">
        <v>19.327956</v>
      </c>
      <c r="AU5">
        <v>0</v>
      </c>
      <c r="AV5">
        <v>0</v>
      </c>
      <c r="AW5">
        <v>0</v>
      </c>
      <c r="AX5">
        <v>0</v>
      </c>
      <c r="AY5">
        <v>5.3736030000000001</v>
      </c>
      <c r="AZ5">
        <v>9.8911750000000005</v>
      </c>
      <c r="BA5">
        <v>6.5188670000000002</v>
      </c>
      <c r="BB5">
        <v>4.924798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2870.0142100000003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664.62294799999995</v>
      </c>
      <c r="L6">
        <v>308.30353700000001</v>
      </c>
      <c r="M6">
        <v>93.408068</v>
      </c>
      <c r="N6">
        <v>119.811373</v>
      </c>
      <c r="O6">
        <v>125.76488000000001</v>
      </c>
      <c r="P6">
        <v>144.31357499999999</v>
      </c>
      <c r="Q6">
        <v>21.789228000000001</v>
      </c>
      <c r="R6">
        <v>43.318010000000001</v>
      </c>
      <c r="S6">
        <v>26.670514000000001</v>
      </c>
      <c r="T6">
        <v>2.8352240000000002</v>
      </c>
      <c r="U6">
        <v>333.7704</v>
      </c>
      <c r="V6">
        <v>16.119551999999999</v>
      </c>
      <c r="W6">
        <v>31.089185000000001</v>
      </c>
      <c r="X6">
        <v>142.835466</v>
      </c>
      <c r="Y6">
        <v>0</v>
      </c>
      <c r="Z6">
        <v>12.603402000000001</v>
      </c>
      <c r="AA6">
        <v>40.731904999999998</v>
      </c>
      <c r="AB6">
        <v>46.870234000000004</v>
      </c>
      <c r="AC6">
        <v>33.660922999999997</v>
      </c>
      <c r="AD6">
        <v>42.073323000000002</v>
      </c>
      <c r="AE6">
        <v>57.187109</v>
      </c>
      <c r="AF6">
        <v>26.737886</v>
      </c>
      <c r="AG6">
        <v>46.320047000000002</v>
      </c>
      <c r="AH6">
        <v>173.915716</v>
      </c>
      <c r="AI6">
        <v>22.117228999999998</v>
      </c>
      <c r="AJ6">
        <v>0</v>
      </c>
      <c r="AK6">
        <v>66.517578</v>
      </c>
      <c r="AL6">
        <v>51.656013000000002</v>
      </c>
      <c r="AM6">
        <v>12.259727</v>
      </c>
      <c r="AN6">
        <v>1.1720680000000001</v>
      </c>
      <c r="AO6">
        <v>0</v>
      </c>
      <c r="AP6">
        <v>6.0659960000000002</v>
      </c>
      <c r="AQ6">
        <v>40.812128999999999</v>
      </c>
      <c r="AR6">
        <v>32.007168</v>
      </c>
      <c r="AS6">
        <v>36.617398000000001</v>
      </c>
      <c r="AT6">
        <v>15.076039</v>
      </c>
      <c r="AU6">
        <v>0</v>
      </c>
      <c r="AV6">
        <v>0</v>
      </c>
      <c r="AW6">
        <v>0</v>
      </c>
      <c r="AX6">
        <v>0</v>
      </c>
      <c r="AY6">
        <v>5.3736030000000001</v>
      </c>
      <c r="AZ6">
        <v>9.8911750000000005</v>
      </c>
      <c r="BA6">
        <v>6.5188670000000002</v>
      </c>
      <c r="BB6">
        <v>4.924798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2865.7622929999998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664.62294799999995</v>
      </c>
      <c r="L7">
        <v>308.300928</v>
      </c>
      <c r="M7">
        <v>93.408068</v>
      </c>
      <c r="N7">
        <v>119.811373</v>
      </c>
      <c r="O7">
        <v>125.76488000000001</v>
      </c>
      <c r="P7">
        <v>144.659401</v>
      </c>
      <c r="Q7">
        <v>21.789228000000001</v>
      </c>
      <c r="R7">
        <v>43.318010000000001</v>
      </c>
      <c r="S7">
        <v>26.670514000000001</v>
      </c>
      <c r="T7">
        <v>2.8352240000000002</v>
      </c>
      <c r="U7">
        <v>333.7704</v>
      </c>
      <c r="V7">
        <v>16.119551999999999</v>
      </c>
      <c r="W7">
        <v>31.089185000000001</v>
      </c>
      <c r="X7">
        <v>142.835466</v>
      </c>
      <c r="Y7">
        <v>0</v>
      </c>
      <c r="Z7">
        <v>12.603402000000001</v>
      </c>
      <c r="AA7">
        <v>40.731904999999998</v>
      </c>
      <c r="AB7">
        <v>46.870234000000004</v>
      </c>
      <c r="AC7">
        <v>33.660922999999997</v>
      </c>
      <c r="AD7">
        <v>42.073323000000002</v>
      </c>
      <c r="AE7">
        <v>57.187109</v>
      </c>
      <c r="AF7">
        <v>26.737886</v>
      </c>
      <c r="AG7">
        <v>46.320047000000002</v>
      </c>
      <c r="AH7">
        <v>173.915716</v>
      </c>
      <c r="AI7">
        <v>22.117228999999998</v>
      </c>
      <c r="AJ7">
        <v>0</v>
      </c>
      <c r="AK7">
        <v>66.517578</v>
      </c>
      <c r="AL7">
        <v>51.656013000000002</v>
      </c>
      <c r="AM7">
        <v>12.259727</v>
      </c>
      <c r="AN7">
        <v>1.1720680000000001</v>
      </c>
      <c r="AO7">
        <v>0</v>
      </c>
      <c r="AP7">
        <v>6.0659960000000002</v>
      </c>
      <c r="AQ7">
        <v>40.812128999999999</v>
      </c>
      <c r="AR7">
        <v>32.007168</v>
      </c>
      <c r="AS7">
        <v>36.617398000000001</v>
      </c>
      <c r="AT7">
        <v>13.763514000000001</v>
      </c>
      <c r="AU7">
        <v>0</v>
      </c>
      <c r="AV7">
        <v>0</v>
      </c>
      <c r="AW7">
        <v>0</v>
      </c>
      <c r="AX7">
        <v>0</v>
      </c>
      <c r="AY7">
        <v>5.3736030000000001</v>
      </c>
      <c r="AZ7">
        <v>9.8911750000000005</v>
      </c>
      <c r="BA7">
        <v>6.5188670000000002</v>
      </c>
      <c r="BB7">
        <v>4.924798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2864.792985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664.62294799999995</v>
      </c>
      <c r="L8">
        <v>308.49411099999998</v>
      </c>
      <c r="M8">
        <v>93.408068</v>
      </c>
      <c r="N8">
        <v>119.811373</v>
      </c>
      <c r="O8">
        <v>125.76488000000001</v>
      </c>
      <c r="P8">
        <v>144.31357499999999</v>
      </c>
      <c r="Q8">
        <v>21.789228000000001</v>
      </c>
      <c r="R8">
        <v>43.318010000000001</v>
      </c>
      <c r="S8">
        <v>26.670514000000001</v>
      </c>
      <c r="T8">
        <v>2.8352240000000002</v>
      </c>
      <c r="U8">
        <v>333.7704</v>
      </c>
      <c r="V8">
        <v>16.119551999999999</v>
      </c>
      <c r="W8">
        <v>31.089185000000001</v>
      </c>
      <c r="X8">
        <v>142.835466</v>
      </c>
      <c r="Y8">
        <v>0</v>
      </c>
      <c r="Z8">
        <v>12.603402000000001</v>
      </c>
      <c r="AA8">
        <v>40.731904999999998</v>
      </c>
      <c r="AB8">
        <v>46.870234000000004</v>
      </c>
      <c r="AC8">
        <v>33.660922999999997</v>
      </c>
      <c r="AD8">
        <v>42.073323000000002</v>
      </c>
      <c r="AE8">
        <v>57.187109</v>
      </c>
      <c r="AF8">
        <v>26.737886</v>
      </c>
      <c r="AG8">
        <v>46.320047000000002</v>
      </c>
      <c r="AH8">
        <v>173.915716</v>
      </c>
      <c r="AI8">
        <v>22.117228999999998</v>
      </c>
      <c r="AJ8">
        <v>0</v>
      </c>
      <c r="AK8">
        <v>66.517578</v>
      </c>
      <c r="AL8">
        <v>51.656013000000002</v>
      </c>
      <c r="AM8">
        <v>12.259727</v>
      </c>
      <c r="AN8">
        <v>1.1720680000000001</v>
      </c>
      <c r="AO8">
        <v>0</v>
      </c>
      <c r="AP8">
        <v>6.0659960000000002</v>
      </c>
      <c r="AQ8">
        <v>40.812128999999999</v>
      </c>
      <c r="AR8">
        <v>32.007168</v>
      </c>
      <c r="AS8">
        <v>36.617398000000001</v>
      </c>
      <c r="AT8">
        <v>13.570594</v>
      </c>
      <c r="AU8">
        <v>0</v>
      </c>
      <c r="AV8">
        <v>0</v>
      </c>
      <c r="AW8">
        <v>0</v>
      </c>
      <c r="AX8">
        <v>0</v>
      </c>
      <c r="AY8">
        <v>5.3736030000000001</v>
      </c>
      <c r="AZ8">
        <v>9.8911750000000005</v>
      </c>
      <c r="BA8">
        <v>6.5188670000000002</v>
      </c>
      <c r="BB8">
        <v>4.924798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2864.4474219999993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664.43981599999995</v>
      </c>
      <c r="L9">
        <v>310.81356799999998</v>
      </c>
      <c r="M9">
        <v>93.330755999999994</v>
      </c>
      <c r="N9">
        <v>119.62998</v>
      </c>
      <c r="O9">
        <v>125.574016</v>
      </c>
      <c r="P9">
        <v>143.97272599999999</v>
      </c>
      <c r="Q9">
        <v>21.789228000000001</v>
      </c>
      <c r="R9">
        <v>43.185612999999996</v>
      </c>
      <c r="S9">
        <v>26.651185999999999</v>
      </c>
      <c r="T9">
        <v>2.7869039999999998</v>
      </c>
      <c r="U9">
        <v>333.7704</v>
      </c>
      <c r="V9">
        <v>16.119551999999999</v>
      </c>
      <c r="W9">
        <v>31.089185000000001</v>
      </c>
      <c r="X9">
        <v>136.85673600000001</v>
      </c>
      <c r="Y9">
        <v>0</v>
      </c>
      <c r="Z9">
        <v>12.603402000000001</v>
      </c>
      <c r="AA9">
        <v>40.731904999999998</v>
      </c>
      <c r="AB9">
        <v>46.870234000000004</v>
      </c>
      <c r="AC9">
        <v>33.660922999999997</v>
      </c>
      <c r="AD9">
        <v>42.073323000000002</v>
      </c>
      <c r="AE9">
        <v>57.187109</v>
      </c>
      <c r="AF9">
        <v>26.737886</v>
      </c>
      <c r="AG9">
        <v>46.320047000000002</v>
      </c>
      <c r="AH9">
        <v>173.915716</v>
      </c>
      <c r="AI9">
        <v>18.431024000000001</v>
      </c>
      <c r="AJ9">
        <v>0</v>
      </c>
      <c r="AK9">
        <v>66.517578</v>
      </c>
      <c r="AL9">
        <v>51.656013000000002</v>
      </c>
      <c r="AM9">
        <v>12.259727</v>
      </c>
      <c r="AN9">
        <v>1.1720680000000001</v>
      </c>
      <c r="AO9">
        <v>0</v>
      </c>
      <c r="AP9">
        <v>6.0659960000000002</v>
      </c>
      <c r="AQ9">
        <v>40.812128999999999</v>
      </c>
      <c r="AR9">
        <v>32.007168</v>
      </c>
      <c r="AS9">
        <v>36.617398000000001</v>
      </c>
      <c r="AT9">
        <v>15.281363000000001</v>
      </c>
      <c r="AU9">
        <v>0</v>
      </c>
      <c r="AV9">
        <v>0</v>
      </c>
      <c r="AW9">
        <v>0</v>
      </c>
      <c r="AX9">
        <v>0</v>
      </c>
      <c r="AY9">
        <v>5.3736030000000001</v>
      </c>
      <c r="AZ9">
        <v>9.8911750000000005</v>
      </c>
      <c r="BA9">
        <v>6.5188670000000002</v>
      </c>
      <c r="BB9">
        <v>4.8873709999999999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2857.6016909999998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661.37584400000003</v>
      </c>
      <c r="L10">
        <v>213.31617800000001</v>
      </c>
      <c r="M10">
        <v>93.330755999999994</v>
      </c>
      <c r="N10">
        <v>119.62998</v>
      </c>
      <c r="O10">
        <v>125.574016</v>
      </c>
      <c r="P10">
        <v>143.97272599999999</v>
      </c>
      <c r="Q10">
        <v>18.874372000000001</v>
      </c>
      <c r="R10">
        <v>37.602721000000003</v>
      </c>
      <c r="S10">
        <v>23.176205</v>
      </c>
      <c r="T10">
        <v>2.7869039999999998</v>
      </c>
      <c r="U10">
        <v>333.7704</v>
      </c>
      <c r="V10">
        <v>16.119551999999999</v>
      </c>
      <c r="W10">
        <v>31.089185000000001</v>
      </c>
      <c r="X10">
        <v>136.85673600000001</v>
      </c>
      <c r="Y10">
        <v>0</v>
      </c>
      <c r="Z10">
        <v>12.603402000000001</v>
      </c>
      <c r="AA10">
        <v>40.731904999999998</v>
      </c>
      <c r="AB10">
        <v>46.870234000000004</v>
      </c>
      <c r="AC10">
        <v>33.660922999999997</v>
      </c>
      <c r="AD10">
        <v>42.073323000000002</v>
      </c>
      <c r="AE10">
        <v>57.187109</v>
      </c>
      <c r="AF10">
        <v>26.737886</v>
      </c>
      <c r="AG10">
        <v>46.320047000000002</v>
      </c>
      <c r="AH10">
        <v>173.915716</v>
      </c>
      <c r="AI10">
        <v>18.431024000000001</v>
      </c>
      <c r="AJ10">
        <v>0</v>
      </c>
      <c r="AK10">
        <v>66.517578</v>
      </c>
      <c r="AL10">
        <v>51.656013000000002</v>
      </c>
      <c r="AM10">
        <v>12.259727</v>
      </c>
      <c r="AN10">
        <v>1.1720680000000001</v>
      </c>
      <c r="AO10">
        <v>0</v>
      </c>
      <c r="AP10">
        <v>6.0659960000000002</v>
      </c>
      <c r="AQ10">
        <v>40.812128999999999</v>
      </c>
      <c r="AR10">
        <v>32.007168</v>
      </c>
      <c r="AS10">
        <v>36.617398000000001</v>
      </c>
      <c r="AT10">
        <v>13.629488</v>
      </c>
      <c r="AU10">
        <v>0</v>
      </c>
      <c r="AV10">
        <v>0</v>
      </c>
      <c r="AW10">
        <v>0</v>
      </c>
      <c r="AX10">
        <v>0</v>
      </c>
      <c r="AY10">
        <v>5.3736030000000001</v>
      </c>
      <c r="AZ10">
        <v>9.8911750000000005</v>
      </c>
      <c r="BA10">
        <v>6.5188670000000002</v>
      </c>
      <c r="BB10">
        <v>4.8873709999999999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2743.4157249999998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665.30580699999996</v>
      </c>
      <c r="L11">
        <v>304.70505000000003</v>
      </c>
      <c r="M11">
        <v>93.330755999999994</v>
      </c>
      <c r="N11">
        <v>119.62998</v>
      </c>
      <c r="O11">
        <v>125.574016</v>
      </c>
      <c r="P11">
        <v>143.97272599999999</v>
      </c>
      <c r="Q11">
        <v>21.760235999999999</v>
      </c>
      <c r="R11">
        <v>43.185612999999996</v>
      </c>
      <c r="S11">
        <v>26.651185999999999</v>
      </c>
      <c r="T11">
        <v>2.7869039999999998</v>
      </c>
      <c r="U11">
        <v>333.7704</v>
      </c>
      <c r="V11">
        <v>16.119551999999999</v>
      </c>
      <c r="W11">
        <v>31.089185000000001</v>
      </c>
      <c r="X11">
        <v>136.85673600000001</v>
      </c>
      <c r="Y11">
        <v>0</v>
      </c>
      <c r="Z11">
        <v>12.603402000000001</v>
      </c>
      <c r="AA11">
        <v>40.731904999999998</v>
      </c>
      <c r="AB11">
        <v>46.870234000000004</v>
      </c>
      <c r="AC11">
        <v>33.660922999999997</v>
      </c>
      <c r="AD11">
        <v>42.073323000000002</v>
      </c>
      <c r="AE11">
        <v>57.187109</v>
      </c>
      <c r="AF11">
        <v>26.737886</v>
      </c>
      <c r="AG11">
        <v>46.320047000000002</v>
      </c>
      <c r="AH11">
        <v>173.915716</v>
      </c>
      <c r="AI11">
        <v>18.431024000000001</v>
      </c>
      <c r="AJ11">
        <v>0</v>
      </c>
      <c r="AK11">
        <v>66.517578</v>
      </c>
      <c r="AL11">
        <v>51.656013000000002</v>
      </c>
      <c r="AM11">
        <v>12.259727</v>
      </c>
      <c r="AN11">
        <v>1.1720680000000001</v>
      </c>
      <c r="AO11">
        <v>0</v>
      </c>
      <c r="AP11">
        <v>6.0659960000000002</v>
      </c>
      <c r="AQ11">
        <v>40.812128999999999</v>
      </c>
      <c r="AR11">
        <v>32.007168</v>
      </c>
      <c r="AS11">
        <v>36.617398000000001</v>
      </c>
      <c r="AT11">
        <v>15.248991999999999</v>
      </c>
      <c r="AU11">
        <v>0</v>
      </c>
      <c r="AV11">
        <v>0</v>
      </c>
      <c r="AW11">
        <v>0</v>
      </c>
      <c r="AX11">
        <v>0</v>
      </c>
      <c r="AY11">
        <v>5.3736030000000001</v>
      </c>
      <c r="AZ11">
        <v>9.8911750000000005</v>
      </c>
      <c r="BA11">
        <v>6.5188670000000002</v>
      </c>
      <c r="BB11">
        <v>4.8873709999999999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2852.2978009999997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665.30580699999996</v>
      </c>
      <c r="L12">
        <v>304.70505000000003</v>
      </c>
      <c r="M12">
        <v>93.330755999999994</v>
      </c>
      <c r="N12">
        <v>119.62998</v>
      </c>
      <c r="O12">
        <v>125.574016</v>
      </c>
      <c r="P12">
        <v>143.97272599999999</v>
      </c>
      <c r="Q12">
        <v>21.789228000000001</v>
      </c>
      <c r="R12">
        <v>43.185612999999996</v>
      </c>
      <c r="S12">
        <v>26.651185999999999</v>
      </c>
      <c r="T12">
        <v>2.7869039999999998</v>
      </c>
      <c r="U12">
        <v>333.7704</v>
      </c>
      <c r="V12">
        <v>16.119551999999999</v>
      </c>
      <c r="W12">
        <v>31.089185000000001</v>
      </c>
      <c r="X12">
        <v>136.85673600000001</v>
      </c>
      <c r="Y12">
        <v>0</v>
      </c>
      <c r="Z12">
        <v>12.603402000000001</v>
      </c>
      <c r="AA12">
        <v>40.731904999999998</v>
      </c>
      <c r="AB12">
        <v>46.870234000000004</v>
      </c>
      <c r="AC12">
        <v>33.660922999999997</v>
      </c>
      <c r="AD12">
        <v>42.073323000000002</v>
      </c>
      <c r="AE12">
        <v>57.187109</v>
      </c>
      <c r="AF12">
        <v>26.737886</v>
      </c>
      <c r="AG12">
        <v>46.320047000000002</v>
      </c>
      <c r="AH12">
        <v>173.915716</v>
      </c>
      <c r="AI12">
        <v>18.431024000000001</v>
      </c>
      <c r="AJ12">
        <v>0</v>
      </c>
      <c r="AK12">
        <v>66.517578</v>
      </c>
      <c r="AL12">
        <v>51.656013000000002</v>
      </c>
      <c r="AM12">
        <v>12.259727</v>
      </c>
      <c r="AN12">
        <v>1.1720680000000001</v>
      </c>
      <c r="AO12">
        <v>0</v>
      </c>
      <c r="AP12">
        <v>6.0659960000000002</v>
      </c>
      <c r="AQ12">
        <v>40.812128999999999</v>
      </c>
      <c r="AR12">
        <v>32.007168</v>
      </c>
      <c r="AS12">
        <v>36.617398000000001</v>
      </c>
      <c r="AT12">
        <v>13.172751</v>
      </c>
      <c r="AU12">
        <v>0</v>
      </c>
      <c r="AV12">
        <v>0</v>
      </c>
      <c r="AW12">
        <v>0</v>
      </c>
      <c r="AX12">
        <v>0</v>
      </c>
      <c r="AY12">
        <v>5.3736030000000001</v>
      </c>
      <c r="AZ12">
        <v>9.8911750000000005</v>
      </c>
      <c r="BA12">
        <v>6.5188670000000002</v>
      </c>
      <c r="BB12">
        <v>4.8873709999999999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2850.2505520000004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665.30580699999996</v>
      </c>
      <c r="L13">
        <v>304.70505000000003</v>
      </c>
      <c r="M13">
        <v>93.330755999999994</v>
      </c>
      <c r="N13">
        <v>119.62998</v>
      </c>
      <c r="O13">
        <v>125.574016</v>
      </c>
      <c r="P13">
        <v>143.97272599999999</v>
      </c>
      <c r="Q13">
        <v>21.789228000000001</v>
      </c>
      <c r="R13">
        <v>43.185612999999996</v>
      </c>
      <c r="S13">
        <v>26.651185999999999</v>
      </c>
      <c r="T13">
        <v>2.7869039999999998</v>
      </c>
      <c r="U13">
        <v>333.7704</v>
      </c>
      <c r="V13">
        <v>16.119551999999999</v>
      </c>
      <c r="W13">
        <v>31.089185000000001</v>
      </c>
      <c r="X13">
        <v>136.85673600000001</v>
      </c>
      <c r="Y13">
        <v>0</v>
      </c>
      <c r="Z13">
        <v>12.603402000000001</v>
      </c>
      <c r="AA13">
        <v>40.731904999999998</v>
      </c>
      <c r="AB13">
        <v>46.870234000000004</v>
      </c>
      <c r="AC13">
        <v>33.660922999999997</v>
      </c>
      <c r="AD13">
        <v>42.073323000000002</v>
      </c>
      <c r="AE13">
        <v>57.187109</v>
      </c>
      <c r="AF13">
        <v>26.737886</v>
      </c>
      <c r="AG13">
        <v>46.320047000000002</v>
      </c>
      <c r="AH13">
        <v>173.915716</v>
      </c>
      <c r="AI13">
        <v>18.431024000000001</v>
      </c>
      <c r="AJ13">
        <v>0</v>
      </c>
      <c r="AK13">
        <v>66.517578</v>
      </c>
      <c r="AL13">
        <v>51.656013000000002</v>
      </c>
      <c r="AM13">
        <v>12.259727</v>
      </c>
      <c r="AN13">
        <v>1.1720680000000001</v>
      </c>
      <c r="AO13">
        <v>0</v>
      </c>
      <c r="AP13">
        <v>6.0659960000000002</v>
      </c>
      <c r="AQ13">
        <v>40.812128999999999</v>
      </c>
      <c r="AR13">
        <v>32.007168</v>
      </c>
      <c r="AS13">
        <v>36.617398000000001</v>
      </c>
      <c r="AT13">
        <v>10.840358999999999</v>
      </c>
      <c r="AU13">
        <v>0</v>
      </c>
      <c r="AV13">
        <v>0</v>
      </c>
      <c r="AW13">
        <v>0</v>
      </c>
      <c r="AX13">
        <v>0</v>
      </c>
      <c r="AY13">
        <v>5.3736030000000001</v>
      </c>
      <c r="AZ13">
        <v>9.8911750000000005</v>
      </c>
      <c r="BA13">
        <v>6.5188670000000002</v>
      </c>
      <c r="BB13">
        <v>4.8873709999999999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2847.9181600000002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662.783503</v>
      </c>
      <c r="L14">
        <v>304.70505000000003</v>
      </c>
      <c r="M14">
        <v>91.282223000000002</v>
      </c>
      <c r="N14">
        <v>117.40309999999999</v>
      </c>
      <c r="O14">
        <v>123.100725</v>
      </c>
      <c r="P14">
        <v>140.117321</v>
      </c>
      <c r="Q14">
        <v>21.460652</v>
      </c>
      <c r="R14">
        <v>42.129337999999997</v>
      </c>
      <c r="S14">
        <v>26.081009999999999</v>
      </c>
      <c r="T14">
        <v>1.5960099999999999</v>
      </c>
      <c r="U14">
        <v>333.7704</v>
      </c>
      <c r="V14">
        <v>16.119551999999999</v>
      </c>
      <c r="W14">
        <v>31.089185000000001</v>
      </c>
      <c r="X14">
        <v>136.85673600000001</v>
      </c>
      <c r="Y14">
        <v>0</v>
      </c>
      <c r="Z14">
        <v>12.603402000000001</v>
      </c>
      <c r="AA14">
        <v>40.731904999999998</v>
      </c>
      <c r="AB14">
        <v>46.870234000000004</v>
      </c>
      <c r="AC14">
        <v>33.660922999999997</v>
      </c>
      <c r="AD14">
        <v>42.073323000000002</v>
      </c>
      <c r="AE14">
        <v>57.187109</v>
      </c>
      <c r="AF14">
        <v>26.737886</v>
      </c>
      <c r="AG14">
        <v>46.320047000000002</v>
      </c>
      <c r="AH14">
        <v>173.915716</v>
      </c>
      <c r="AI14">
        <v>18.431024000000001</v>
      </c>
      <c r="AJ14">
        <v>0</v>
      </c>
      <c r="AK14">
        <v>66.517578</v>
      </c>
      <c r="AL14">
        <v>51.656013000000002</v>
      </c>
      <c r="AM14">
        <v>12.259727</v>
      </c>
      <c r="AN14">
        <v>1.1720680000000001</v>
      </c>
      <c r="AO14">
        <v>0</v>
      </c>
      <c r="AP14">
        <v>6.0659960000000002</v>
      </c>
      <c r="AQ14">
        <v>40.812128999999999</v>
      </c>
      <c r="AR14">
        <v>32.007168</v>
      </c>
      <c r="AS14">
        <v>36.617398000000001</v>
      </c>
      <c r="AT14">
        <v>13.573921</v>
      </c>
      <c r="AU14">
        <v>0</v>
      </c>
      <c r="AV14">
        <v>0</v>
      </c>
      <c r="AW14">
        <v>0</v>
      </c>
      <c r="AX14">
        <v>0</v>
      </c>
      <c r="AY14">
        <v>5.3736030000000001</v>
      </c>
      <c r="AZ14">
        <v>9.8911750000000005</v>
      </c>
      <c r="BA14">
        <v>6.5188670000000002</v>
      </c>
      <c r="BB14">
        <v>4.8499439999999998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2834.3419610000005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662.783503</v>
      </c>
      <c r="L15">
        <v>304.70505000000003</v>
      </c>
      <c r="M15">
        <v>91.282223000000002</v>
      </c>
      <c r="N15">
        <v>117.40309999999999</v>
      </c>
      <c r="O15">
        <v>123.100725</v>
      </c>
      <c r="P15">
        <v>139.730761</v>
      </c>
      <c r="Q15">
        <v>21.460652</v>
      </c>
      <c r="R15">
        <v>42.129337999999997</v>
      </c>
      <c r="S15">
        <v>26.081009999999999</v>
      </c>
      <c r="T15">
        <v>1.5960099999999999</v>
      </c>
      <c r="U15">
        <v>333.7704</v>
      </c>
      <c r="V15">
        <v>16.119551999999999</v>
      </c>
      <c r="W15">
        <v>31.089185000000001</v>
      </c>
      <c r="X15">
        <v>136.85673600000001</v>
      </c>
      <c r="Y15">
        <v>0</v>
      </c>
      <c r="Z15">
        <v>12.603402000000001</v>
      </c>
      <c r="AA15">
        <v>40.731904999999998</v>
      </c>
      <c r="AB15">
        <v>46.870234000000004</v>
      </c>
      <c r="AC15">
        <v>33.660922999999997</v>
      </c>
      <c r="AD15">
        <v>42.073323000000002</v>
      </c>
      <c r="AE15">
        <v>57.187109</v>
      </c>
      <c r="AF15">
        <v>18.939336000000001</v>
      </c>
      <c r="AG15">
        <v>46.320047000000002</v>
      </c>
      <c r="AH15">
        <v>173.915716</v>
      </c>
      <c r="AI15">
        <v>18.431024000000001</v>
      </c>
      <c r="AJ15">
        <v>0</v>
      </c>
      <c r="AK15">
        <v>66.517578</v>
      </c>
      <c r="AL15">
        <v>51.656013000000002</v>
      </c>
      <c r="AM15">
        <v>12.259727</v>
      </c>
      <c r="AN15">
        <v>1.1720680000000001</v>
      </c>
      <c r="AO15">
        <v>0</v>
      </c>
      <c r="AP15">
        <v>6.0659960000000002</v>
      </c>
      <c r="AQ15">
        <v>31.417639999999999</v>
      </c>
      <c r="AR15">
        <v>32.007168</v>
      </c>
      <c r="AS15">
        <v>36.617398000000001</v>
      </c>
      <c r="AT15">
        <v>13.520472</v>
      </c>
      <c r="AU15">
        <v>0</v>
      </c>
      <c r="AV15">
        <v>0</v>
      </c>
      <c r="AW15">
        <v>0</v>
      </c>
      <c r="AX15">
        <v>0</v>
      </c>
      <c r="AY15">
        <v>5.3736030000000001</v>
      </c>
      <c r="AZ15">
        <v>9.8911750000000005</v>
      </c>
      <c r="BA15">
        <v>6.5188670000000002</v>
      </c>
      <c r="BB15">
        <v>5.1780569999999999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2817.0370260000009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662.783503</v>
      </c>
      <c r="L16">
        <v>304.70505000000003</v>
      </c>
      <c r="M16">
        <v>91.282223000000002</v>
      </c>
      <c r="N16">
        <v>117.40309999999999</v>
      </c>
      <c r="O16">
        <v>123.100725</v>
      </c>
      <c r="P16">
        <v>139.730761</v>
      </c>
      <c r="Q16">
        <v>21.460652</v>
      </c>
      <c r="R16">
        <v>42.129337999999997</v>
      </c>
      <c r="S16">
        <v>26.081009999999999</v>
      </c>
      <c r="T16">
        <v>1.5960099999999999</v>
      </c>
      <c r="U16">
        <v>333.7704</v>
      </c>
      <c r="V16">
        <v>16.119551999999999</v>
      </c>
      <c r="W16">
        <v>31.089185000000001</v>
      </c>
      <c r="X16">
        <v>136.85673600000001</v>
      </c>
      <c r="Y16">
        <v>0</v>
      </c>
      <c r="Z16">
        <v>12.603402000000001</v>
      </c>
      <c r="AA16">
        <v>40.731904999999998</v>
      </c>
      <c r="AB16">
        <v>46.870234000000004</v>
      </c>
      <c r="AC16">
        <v>33.660922999999997</v>
      </c>
      <c r="AD16">
        <v>42.073323000000002</v>
      </c>
      <c r="AE16">
        <v>57.187109</v>
      </c>
      <c r="AF16">
        <v>18.939336000000001</v>
      </c>
      <c r="AG16">
        <v>46.320047000000002</v>
      </c>
      <c r="AH16">
        <v>173.915716</v>
      </c>
      <c r="AI16">
        <v>18.431024000000001</v>
      </c>
      <c r="AJ16">
        <v>0</v>
      </c>
      <c r="AK16">
        <v>66.517578</v>
      </c>
      <c r="AL16">
        <v>51.656013000000002</v>
      </c>
      <c r="AM16">
        <v>12.259727</v>
      </c>
      <c r="AN16">
        <v>1.1720680000000001</v>
      </c>
      <c r="AO16">
        <v>0</v>
      </c>
      <c r="AP16">
        <v>6.0659960000000002</v>
      </c>
      <c r="AQ16">
        <v>31.417639999999999</v>
      </c>
      <c r="AR16">
        <v>32.007168</v>
      </c>
      <c r="AS16">
        <v>36.617398000000001</v>
      </c>
      <c r="AT16">
        <v>15.393102000000001</v>
      </c>
      <c r="AU16">
        <v>0</v>
      </c>
      <c r="AV16">
        <v>0</v>
      </c>
      <c r="AW16">
        <v>0</v>
      </c>
      <c r="AX16">
        <v>0</v>
      </c>
      <c r="AY16">
        <v>5.3736030000000001</v>
      </c>
      <c r="AZ16">
        <v>9.8911750000000005</v>
      </c>
      <c r="BA16">
        <v>6.5188670000000002</v>
      </c>
      <c r="BB16">
        <v>5.1780569999999999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2818.9096560000007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662.783503</v>
      </c>
      <c r="L17">
        <v>304.70505000000003</v>
      </c>
      <c r="M17">
        <v>91.282223000000002</v>
      </c>
      <c r="N17">
        <v>117.40309999999999</v>
      </c>
      <c r="O17">
        <v>123.100725</v>
      </c>
      <c r="P17">
        <v>139.730761</v>
      </c>
      <c r="Q17">
        <v>21.460652</v>
      </c>
      <c r="R17">
        <v>42.129337999999997</v>
      </c>
      <c r="S17">
        <v>26.081009999999999</v>
      </c>
      <c r="T17">
        <v>1.5960099999999999</v>
      </c>
      <c r="U17">
        <v>333.7704</v>
      </c>
      <c r="V17">
        <v>16.119551999999999</v>
      </c>
      <c r="W17">
        <v>31.089185000000001</v>
      </c>
      <c r="X17">
        <v>136.85673600000001</v>
      </c>
      <c r="Y17">
        <v>0</v>
      </c>
      <c r="Z17">
        <v>12.603402000000001</v>
      </c>
      <c r="AA17">
        <v>40.731904999999998</v>
      </c>
      <c r="AB17">
        <v>46.870234000000004</v>
      </c>
      <c r="AC17">
        <v>33.660922999999997</v>
      </c>
      <c r="AD17">
        <v>42.073323000000002</v>
      </c>
      <c r="AE17">
        <v>57.187109</v>
      </c>
      <c r="AF17">
        <v>18.939336000000001</v>
      </c>
      <c r="AG17">
        <v>46.320047000000002</v>
      </c>
      <c r="AH17">
        <v>173.915716</v>
      </c>
      <c r="AI17">
        <v>18.431024000000001</v>
      </c>
      <c r="AJ17">
        <v>0</v>
      </c>
      <c r="AK17">
        <v>66.517578</v>
      </c>
      <c r="AL17">
        <v>51.656013000000002</v>
      </c>
      <c r="AM17">
        <v>12.259727</v>
      </c>
      <c r="AN17">
        <v>1.1720680000000001</v>
      </c>
      <c r="AO17">
        <v>0</v>
      </c>
      <c r="AP17">
        <v>6.0659960000000002</v>
      </c>
      <c r="AQ17">
        <v>20.945093</v>
      </c>
      <c r="AR17">
        <v>32.007168</v>
      </c>
      <c r="AS17">
        <v>36.617398000000001</v>
      </c>
      <c r="AT17">
        <v>17.114664000000001</v>
      </c>
      <c r="AU17">
        <v>0</v>
      </c>
      <c r="AV17">
        <v>0</v>
      </c>
      <c r="AW17">
        <v>0</v>
      </c>
      <c r="AX17">
        <v>0</v>
      </c>
      <c r="AY17">
        <v>5.3736030000000001</v>
      </c>
      <c r="AZ17">
        <v>9.8911750000000005</v>
      </c>
      <c r="BA17">
        <v>6.5188670000000002</v>
      </c>
      <c r="BB17">
        <v>5.1780569999999999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2810.1586710000001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662.783503</v>
      </c>
      <c r="L18">
        <v>304.70505000000003</v>
      </c>
      <c r="M18">
        <v>91.282223000000002</v>
      </c>
      <c r="N18">
        <v>117.40309999999999</v>
      </c>
      <c r="O18">
        <v>123.100725</v>
      </c>
      <c r="P18">
        <v>139.730761</v>
      </c>
      <c r="Q18">
        <v>21.460652</v>
      </c>
      <c r="R18">
        <v>42.129337999999997</v>
      </c>
      <c r="S18">
        <v>26.081009999999999</v>
      </c>
      <c r="T18">
        <v>1.5960099999999999</v>
      </c>
      <c r="U18">
        <v>333.7704</v>
      </c>
      <c r="V18">
        <v>16.119551999999999</v>
      </c>
      <c r="W18">
        <v>31.089185000000001</v>
      </c>
      <c r="X18">
        <v>136.85673600000001</v>
      </c>
      <c r="Y18">
        <v>0</v>
      </c>
      <c r="Z18">
        <v>12.603402000000001</v>
      </c>
      <c r="AA18">
        <v>40.731904999999998</v>
      </c>
      <c r="AB18">
        <v>46.870234000000004</v>
      </c>
      <c r="AC18">
        <v>33.660922999999997</v>
      </c>
      <c r="AD18">
        <v>42.073323000000002</v>
      </c>
      <c r="AE18">
        <v>57.187109</v>
      </c>
      <c r="AF18">
        <v>18.939336000000001</v>
      </c>
      <c r="AG18">
        <v>46.320047000000002</v>
      </c>
      <c r="AH18">
        <v>173.915716</v>
      </c>
      <c r="AI18">
        <v>18.431024000000001</v>
      </c>
      <c r="AJ18">
        <v>0</v>
      </c>
      <c r="AK18">
        <v>66.517578</v>
      </c>
      <c r="AL18">
        <v>51.656013000000002</v>
      </c>
      <c r="AM18">
        <v>12.259727</v>
      </c>
      <c r="AN18">
        <v>1.1720680000000001</v>
      </c>
      <c r="AO18">
        <v>0</v>
      </c>
      <c r="AP18">
        <v>6.0659960000000002</v>
      </c>
      <c r="AQ18">
        <v>10.472547</v>
      </c>
      <c r="AR18">
        <v>32.007168</v>
      </c>
      <c r="AS18">
        <v>36.617398000000001</v>
      </c>
      <c r="AT18">
        <v>19.327956</v>
      </c>
      <c r="AU18">
        <v>0</v>
      </c>
      <c r="AV18">
        <v>0</v>
      </c>
      <c r="AW18">
        <v>0</v>
      </c>
      <c r="AX18">
        <v>0</v>
      </c>
      <c r="AY18">
        <v>5.3736030000000001</v>
      </c>
      <c r="AZ18">
        <v>9.8911750000000005</v>
      </c>
      <c r="BA18">
        <v>6.5188670000000002</v>
      </c>
      <c r="BB18">
        <v>5.1780569999999999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2801.8994170000005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662.783503</v>
      </c>
      <c r="L19">
        <v>304.70505000000003</v>
      </c>
      <c r="M19">
        <v>91.282223000000002</v>
      </c>
      <c r="N19">
        <v>117.40309999999999</v>
      </c>
      <c r="O19">
        <v>123.100725</v>
      </c>
      <c r="P19">
        <v>139.730761</v>
      </c>
      <c r="Q19">
        <v>21.460652</v>
      </c>
      <c r="R19">
        <v>42.129337999999997</v>
      </c>
      <c r="S19">
        <v>26.081009999999999</v>
      </c>
      <c r="T19">
        <v>1.5960099999999999</v>
      </c>
      <c r="U19">
        <v>333.7704</v>
      </c>
      <c r="V19">
        <v>16.119551999999999</v>
      </c>
      <c r="W19">
        <v>31.089185000000001</v>
      </c>
      <c r="X19">
        <v>136.85673600000001</v>
      </c>
      <c r="Y19">
        <v>0</v>
      </c>
      <c r="Z19">
        <v>12.603402000000001</v>
      </c>
      <c r="AA19">
        <v>40.731904999999998</v>
      </c>
      <c r="AB19">
        <v>46.870234000000004</v>
      </c>
      <c r="AC19">
        <v>33.660922999999997</v>
      </c>
      <c r="AD19">
        <v>42.073323000000002</v>
      </c>
      <c r="AE19">
        <v>57.187109</v>
      </c>
      <c r="AF19">
        <v>18.939336000000001</v>
      </c>
      <c r="AG19">
        <v>46.320047000000002</v>
      </c>
      <c r="AH19">
        <v>173.915716</v>
      </c>
      <c r="AI19">
        <v>18.431024000000001</v>
      </c>
      <c r="AJ19">
        <v>0</v>
      </c>
      <c r="AK19">
        <v>66.517578</v>
      </c>
      <c r="AL19">
        <v>51.656013000000002</v>
      </c>
      <c r="AM19">
        <v>12.259727</v>
      </c>
      <c r="AN19">
        <v>1.1720680000000001</v>
      </c>
      <c r="AO19">
        <v>0</v>
      </c>
      <c r="AP19">
        <v>6.0659960000000002</v>
      </c>
      <c r="AQ19">
        <v>0</v>
      </c>
      <c r="AR19">
        <v>32.007168</v>
      </c>
      <c r="AS19">
        <v>36.617398000000001</v>
      </c>
      <c r="AT19">
        <v>19.327956</v>
      </c>
      <c r="AU19">
        <v>0</v>
      </c>
      <c r="AV19">
        <v>0</v>
      </c>
      <c r="AW19">
        <v>0</v>
      </c>
      <c r="AX19">
        <v>0</v>
      </c>
      <c r="AY19">
        <v>5.3736030000000001</v>
      </c>
      <c r="AZ19">
        <v>9.8911750000000005</v>
      </c>
      <c r="BA19">
        <v>6.5188670000000002</v>
      </c>
      <c r="BB19">
        <v>5.1780569999999999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2791.4268700000002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662.783503</v>
      </c>
      <c r="L20">
        <v>304.70505000000003</v>
      </c>
      <c r="M20">
        <v>91.282223000000002</v>
      </c>
      <c r="N20">
        <v>117.40309999999999</v>
      </c>
      <c r="O20">
        <v>123.100725</v>
      </c>
      <c r="P20">
        <v>139.730761</v>
      </c>
      <c r="Q20">
        <v>21.460652</v>
      </c>
      <c r="R20">
        <v>42.129337999999997</v>
      </c>
      <c r="S20">
        <v>26.081009999999999</v>
      </c>
      <c r="T20">
        <v>1.5960099999999999</v>
      </c>
      <c r="U20">
        <v>333.7704</v>
      </c>
      <c r="V20">
        <v>16.119551999999999</v>
      </c>
      <c r="W20">
        <v>31.089185000000001</v>
      </c>
      <c r="X20">
        <v>136.85673600000001</v>
      </c>
      <c r="Y20">
        <v>0</v>
      </c>
      <c r="Z20">
        <v>12.603402000000001</v>
      </c>
      <c r="AA20">
        <v>40.731904999999998</v>
      </c>
      <c r="AB20">
        <v>46.870234000000004</v>
      </c>
      <c r="AC20">
        <v>33.660922999999997</v>
      </c>
      <c r="AD20">
        <v>42.073323000000002</v>
      </c>
      <c r="AE20">
        <v>57.187109</v>
      </c>
      <c r="AF20">
        <v>18.939336000000001</v>
      </c>
      <c r="AG20">
        <v>46.320047000000002</v>
      </c>
      <c r="AH20">
        <v>173.915716</v>
      </c>
      <c r="AI20">
        <v>18.431024000000001</v>
      </c>
      <c r="AJ20">
        <v>0</v>
      </c>
      <c r="AK20">
        <v>66.517578</v>
      </c>
      <c r="AL20">
        <v>51.656013000000002</v>
      </c>
      <c r="AM20">
        <v>12.259727</v>
      </c>
      <c r="AN20">
        <v>1.1720680000000001</v>
      </c>
      <c r="AO20">
        <v>0</v>
      </c>
      <c r="AP20">
        <v>6.0659960000000002</v>
      </c>
      <c r="AQ20">
        <v>0</v>
      </c>
      <c r="AR20">
        <v>32.007168</v>
      </c>
      <c r="AS20">
        <v>36.617398000000001</v>
      </c>
      <c r="AT20">
        <v>19.312726999999999</v>
      </c>
      <c r="AU20">
        <v>0</v>
      </c>
      <c r="AV20">
        <v>0</v>
      </c>
      <c r="AW20">
        <v>0</v>
      </c>
      <c r="AX20">
        <v>0</v>
      </c>
      <c r="AY20">
        <v>5.3736030000000001</v>
      </c>
      <c r="AZ20">
        <v>9.8911750000000005</v>
      </c>
      <c r="BA20">
        <v>6.5188670000000002</v>
      </c>
      <c r="BB20">
        <v>5.1780569999999999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2791.4116410000006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662.783503</v>
      </c>
      <c r="L21">
        <v>304.70505000000003</v>
      </c>
      <c r="M21">
        <v>91.282223000000002</v>
      </c>
      <c r="N21">
        <v>117.40309999999999</v>
      </c>
      <c r="O21">
        <v>123.100725</v>
      </c>
      <c r="P21">
        <v>139.730761</v>
      </c>
      <c r="Q21">
        <v>21.460652</v>
      </c>
      <c r="R21">
        <v>42.129337999999997</v>
      </c>
      <c r="S21">
        <v>26.081009999999999</v>
      </c>
      <c r="T21">
        <v>1.5960099999999999</v>
      </c>
      <c r="U21">
        <v>333.7704</v>
      </c>
      <c r="V21">
        <v>16.119551999999999</v>
      </c>
      <c r="W21">
        <v>31.089185000000001</v>
      </c>
      <c r="X21">
        <v>136.85673600000001</v>
      </c>
      <c r="Y21">
        <v>0</v>
      </c>
      <c r="Z21">
        <v>12.603402000000001</v>
      </c>
      <c r="AA21">
        <v>40.731904999999998</v>
      </c>
      <c r="AB21">
        <v>46.870234000000004</v>
      </c>
      <c r="AC21">
        <v>33.660922999999997</v>
      </c>
      <c r="AD21">
        <v>42.073323000000002</v>
      </c>
      <c r="AE21">
        <v>57.187109</v>
      </c>
      <c r="AF21">
        <v>18.939336000000001</v>
      </c>
      <c r="AG21">
        <v>46.320047000000002</v>
      </c>
      <c r="AH21">
        <v>173.915716</v>
      </c>
      <c r="AI21">
        <v>18.431024000000001</v>
      </c>
      <c r="AJ21">
        <v>0</v>
      </c>
      <c r="AK21">
        <v>66.517578</v>
      </c>
      <c r="AL21">
        <v>51.656013000000002</v>
      </c>
      <c r="AM21">
        <v>12.259727</v>
      </c>
      <c r="AN21">
        <v>1.1720680000000001</v>
      </c>
      <c r="AO21">
        <v>0</v>
      </c>
      <c r="AP21">
        <v>6.0659960000000002</v>
      </c>
      <c r="AQ21">
        <v>0</v>
      </c>
      <c r="AR21">
        <v>32.007168</v>
      </c>
      <c r="AS21">
        <v>36.617398000000001</v>
      </c>
      <c r="AT21">
        <v>18.10942</v>
      </c>
      <c r="AU21">
        <v>0</v>
      </c>
      <c r="AV21">
        <v>0</v>
      </c>
      <c r="AW21">
        <v>0</v>
      </c>
      <c r="AX21">
        <v>0</v>
      </c>
      <c r="AY21">
        <v>5.3736030000000001</v>
      </c>
      <c r="AZ21">
        <v>9.8911750000000005</v>
      </c>
      <c r="BA21">
        <v>6.5188670000000002</v>
      </c>
      <c r="BB21">
        <v>5.1780569999999999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2790.2083340000008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662.783503</v>
      </c>
      <c r="L22">
        <v>304.70505000000003</v>
      </c>
      <c r="M22">
        <v>91.282223000000002</v>
      </c>
      <c r="N22">
        <v>117.40309999999999</v>
      </c>
      <c r="O22">
        <v>123.100725</v>
      </c>
      <c r="P22">
        <v>139.730761</v>
      </c>
      <c r="Q22">
        <v>21.460652</v>
      </c>
      <c r="R22">
        <v>42.129337999999997</v>
      </c>
      <c r="S22">
        <v>26.081009999999999</v>
      </c>
      <c r="T22">
        <v>1.5960099999999999</v>
      </c>
      <c r="U22">
        <v>333.7704</v>
      </c>
      <c r="V22">
        <v>16.119551999999999</v>
      </c>
      <c r="W22">
        <v>31.089185000000001</v>
      </c>
      <c r="X22">
        <v>136.85673600000001</v>
      </c>
      <c r="Y22">
        <v>0</v>
      </c>
      <c r="Z22">
        <v>12.603402000000001</v>
      </c>
      <c r="AA22">
        <v>40.731904999999998</v>
      </c>
      <c r="AB22">
        <v>46.870234000000004</v>
      </c>
      <c r="AC22">
        <v>33.660922999999997</v>
      </c>
      <c r="AD22">
        <v>42.073323000000002</v>
      </c>
      <c r="AE22">
        <v>57.187109</v>
      </c>
      <c r="AF22">
        <v>18.939336000000001</v>
      </c>
      <c r="AG22">
        <v>46.320047000000002</v>
      </c>
      <c r="AH22">
        <v>173.915716</v>
      </c>
      <c r="AI22">
        <v>18.431024000000001</v>
      </c>
      <c r="AJ22">
        <v>0</v>
      </c>
      <c r="AK22">
        <v>66.517578</v>
      </c>
      <c r="AL22">
        <v>51.656013000000002</v>
      </c>
      <c r="AM22">
        <v>12.259727</v>
      </c>
      <c r="AN22">
        <v>1.1720680000000001</v>
      </c>
      <c r="AO22">
        <v>0</v>
      </c>
      <c r="AP22">
        <v>6.0659960000000002</v>
      </c>
      <c r="AQ22">
        <v>0</v>
      </c>
      <c r="AR22">
        <v>32.007168</v>
      </c>
      <c r="AS22">
        <v>36.617398000000001</v>
      </c>
      <c r="AT22">
        <v>15.966519</v>
      </c>
      <c r="AU22">
        <v>0</v>
      </c>
      <c r="AV22">
        <v>0</v>
      </c>
      <c r="AW22">
        <v>0</v>
      </c>
      <c r="AX22">
        <v>0</v>
      </c>
      <c r="AY22">
        <v>5.3736030000000001</v>
      </c>
      <c r="AZ22">
        <v>9.8911750000000005</v>
      </c>
      <c r="BA22">
        <v>6.5188670000000002</v>
      </c>
      <c r="BB22">
        <v>5.1780569999999999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2788.0654330000007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627.66790900000001</v>
      </c>
      <c r="L23">
        <v>203.98172</v>
      </c>
      <c r="M23">
        <v>91.282223000000002</v>
      </c>
      <c r="N23">
        <v>117.40309999999999</v>
      </c>
      <c r="O23">
        <v>123.100725</v>
      </c>
      <c r="P23">
        <v>139.53347099999999</v>
      </c>
      <c r="Q23">
        <v>21.460652</v>
      </c>
      <c r="R23">
        <v>40.909934999999997</v>
      </c>
      <c r="S23">
        <v>26.081009999999999</v>
      </c>
      <c r="T23">
        <v>2.2338339999999999</v>
      </c>
      <c r="U23">
        <v>333.7704</v>
      </c>
      <c r="V23">
        <v>16.119551999999999</v>
      </c>
      <c r="W23">
        <v>31.089185000000001</v>
      </c>
      <c r="X23">
        <v>136.85673600000001</v>
      </c>
      <c r="Y23">
        <v>0</v>
      </c>
      <c r="Z23">
        <v>18.905103</v>
      </c>
      <c r="AA23">
        <v>40.731904999999998</v>
      </c>
      <c r="AB23">
        <v>46.870234000000004</v>
      </c>
      <c r="AC23">
        <v>33.660922999999997</v>
      </c>
      <c r="AD23">
        <v>42.073323000000002</v>
      </c>
      <c r="AE23">
        <v>57.187109</v>
      </c>
      <c r="AF23">
        <v>9.4696689999999997</v>
      </c>
      <c r="AG23">
        <v>46.320047000000002</v>
      </c>
      <c r="AH23">
        <v>173.915716</v>
      </c>
      <c r="AI23">
        <v>18.431024000000001</v>
      </c>
      <c r="AJ23">
        <v>0</v>
      </c>
      <c r="AK23">
        <v>66.517578</v>
      </c>
      <c r="AL23">
        <v>51.656013000000002</v>
      </c>
      <c r="AM23">
        <v>12.259727</v>
      </c>
      <c r="AN23">
        <v>1.1720680000000001</v>
      </c>
      <c r="AO23">
        <v>0</v>
      </c>
      <c r="AP23">
        <v>6.0659960000000002</v>
      </c>
      <c r="AQ23">
        <v>0</v>
      </c>
      <c r="AR23">
        <v>32.007168</v>
      </c>
      <c r="AS23">
        <v>36.617398000000001</v>
      </c>
      <c r="AT23">
        <v>19.327956</v>
      </c>
      <c r="AU23">
        <v>0</v>
      </c>
      <c r="AV23">
        <v>0</v>
      </c>
      <c r="AW23">
        <v>0</v>
      </c>
      <c r="AX23">
        <v>0</v>
      </c>
      <c r="AY23">
        <v>5.3736030000000001</v>
      </c>
      <c r="AZ23">
        <v>9.8911750000000005</v>
      </c>
      <c r="BA23">
        <v>6.5188670000000002</v>
      </c>
      <c r="BB23">
        <v>2.8491110000000002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2649.3121649999998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627.66790900000001</v>
      </c>
      <c r="L24">
        <v>203.98172</v>
      </c>
      <c r="M24">
        <v>91.282223000000002</v>
      </c>
      <c r="N24">
        <v>117.40309999999999</v>
      </c>
      <c r="O24">
        <v>123.100725</v>
      </c>
      <c r="P24">
        <v>139.53347099999999</v>
      </c>
      <c r="Q24">
        <v>18.545795999999999</v>
      </c>
      <c r="R24">
        <v>36.518515999999998</v>
      </c>
      <c r="S24">
        <v>22.606028999999999</v>
      </c>
      <c r="T24">
        <v>2.2338339999999999</v>
      </c>
      <c r="U24">
        <v>333.7704</v>
      </c>
      <c r="V24">
        <v>16.119551999999999</v>
      </c>
      <c r="W24">
        <v>31.089185000000001</v>
      </c>
      <c r="X24">
        <v>136.85673600000001</v>
      </c>
      <c r="Y24">
        <v>0</v>
      </c>
      <c r="Z24">
        <v>18.905103</v>
      </c>
      <c r="AA24">
        <v>40.731904999999998</v>
      </c>
      <c r="AB24">
        <v>46.870234000000004</v>
      </c>
      <c r="AC24">
        <v>33.660922999999997</v>
      </c>
      <c r="AD24">
        <v>42.073323000000002</v>
      </c>
      <c r="AE24">
        <v>57.187109</v>
      </c>
      <c r="AF24">
        <v>9.4696689999999997</v>
      </c>
      <c r="AG24">
        <v>46.320047000000002</v>
      </c>
      <c r="AH24">
        <v>173.915716</v>
      </c>
      <c r="AI24">
        <v>18.431024000000001</v>
      </c>
      <c r="AJ24">
        <v>0</v>
      </c>
      <c r="AK24">
        <v>66.517578</v>
      </c>
      <c r="AL24">
        <v>51.656013000000002</v>
      </c>
      <c r="AM24">
        <v>12.259727</v>
      </c>
      <c r="AN24">
        <v>1.1720680000000001</v>
      </c>
      <c r="AO24">
        <v>0</v>
      </c>
      <c r="AP24">
        <v>6.0659960000000002</v>
      </c>
      <c r="AQ24">
        <v>0</v>
      </c>
      <c r="AR24">
        <v>32.007168</v>
      </c>
      <c r="AS24">
        <v>36.617398000000001</v>
      </c>
      <c r="AT24">
        <v>19.327956</v>
      </c>
      <c r="AU24">
        <v>0</v>
      </c>
      <c r="AV24">
        <v>0</v>
      </c>
      <c r="AW24">
        <v>0</v>
      </c>
      <c r="AX24">
        <v>0</v>
      </c>
      <c r="AY24">
        <v>5.3736030000000001</v>
      </c>
      <c r="AZ24">
        <v>9.8911750000000005</v>
      </c>
      <c r="BA24">
        <v>6.5188670000000002</v>
      </c>
      <c r="BB24">
        <v>2.8491110000000002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2638.5309090000005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627.66790900000001</v>
      </c>
      <c r="L25">
        <v>203.98172</v>
      </c>
      <c r="M25">
        <v>91.282223000000002</v>
      </c>
      <c r="N25">
        <v>117.40309999999999</v>
      </c>
      <c r="O25">
        <v>123.100725</v>
      </c>
      <c r="P25">
        <v>139.73068900000001</v>
      </c>
      <c r="Q25">
        <v>18.545795999999999</v>
      </c>
      <c r="R25">
        <v>36.518515999999998</v>
      </c>
      <c r="S25">
        <v>22.606028999999999</v>
      </c>
      <c r="T25">
        <v>2.2338339999999999</v>
      </c>
      <c r="U25">
        <v>333.7704</v>
      </c>
      <c r="V25">
        <v>16.119551999999999</v>
      </c>
      <c r="W25">
        <v>31.089185000000001</v>
      </c>
      <c r="X25">
        <v>136.85673600000001</v>
      </c>
      <c r="Y25">
        <v>0</v>
      </c>
      <c r="Z25">
        <v>18.905103</v>
      </c>
      <c r="AA25">
        <v>40.731904999999998</v>
      </c>
      <c r="AB25">
        <v>46.870234000000004</v>
      </c>
      <c r="AC25">
        <v>33.660922999999997</v>
      </c>
      <c r="AD25">
        <v>42.073323000000002</v>
      </c>
      <c r="AE25">
        <v>57.187109</v>
      </c>
      <c r="AF25">
        <v>9.4696689999999997</v>
      </c>
      <c r="AG25">
        <v>46.320047000000002</v>
      </c>
      <c r="AH25">
        <v>173.915716</v>
      </c>
      <c r="AI25">
        <v>4.1285489999999996</v>
      </c>
      <c r="AJ25">
        <v>0</v>
      </c>
      <c r="AK25">
        <v>66.517578</v>
      </c>
      <c r="AL25">
        <v>51.656013000000002</v>
      </c>
      <c r="AM25">
        <v>12.259727</v>
      </c>
      <c r="AN25">
        <v>1.1720680000000001</v>
      </c>
      <c r="AO25">
        <v>0</v>
      </c>
      <c r="AP25">
        <v>6.0659960000000002</v>
      </c>
      <c r="AQ25">
        <v>0</v>
      </c>
      <c r="AR25">
        <v>32.007168</v>
      </c>
      <c r="AS25">
        <v>36.617398000000001</v>
      </c>
      <c r="AT25">
        <v>19.327956</v>
      </c>
      <c r="AU25">
        <v>0</v>
      </c>
      <c r="AV25">
        <v>0</v>
      </c>
      <c r="AW25">
        <v>0</v>
      </c>
      <c r="AX25">
        <v>0</v>
      </c>
      <c r="AY25">
        <v>5.3736030000000001</v>
      </c>
      <c r="AZ25">
        <v>9.8911750000000005</v>
      </c>
      <c r="BA25">
        <v>6.5188670000000002</v>
      </c>
      <c r="BB25">
        <v>2.8491110000000002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2624.4256520000004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627.66790900000001</v>
      </c>
      <c r="L26">
        <v>203.98172</v>
      </c>
      <c r="M26">
        <v>91.282223000000002</v>
      </c>
      <c r="N26">
        <v>117.40309999999999</v>
      </c>
      <c r="O26">
        <v>123.100725</v>
      </c>
      <c r="P26">
        <v>139.730761</v>
      </c>
      <c r="Q26">
        <v>18.545795999999999</v>
      </c>
      <c r="R26">
        <v>36.518515999999998</v>
      </c>
      <c r="S26">
        <v>22.606028999999999</v>
      </c>
      <c r="T26">
        <v>1.5960099999999999</v>
      </c>
      <c r="U26">
        <v>333.7704</v>
      </c>
      <c r="V26">
        <v>16.119551999999999</v>
      </c>
      <c r="W26">
        <v>31.089185000000001</v>
      </c>
      <c r="X26">
        <v>136.85673600000001</v>
      </c>
      <c r="Y26">
        <v>0</v>
      </c>
      <c r="Z26">
        <v>18.905103</v>
      </c>
      <c r="AA26">
        <v>40.731904999999998</v>
      </c>
      <c r="AB26">
        <v>46.870234000000004</v>
      </c>
      <c r="AC26">
        <v>33.660922999999997</v>
      </c>
      <c r="AD26">
        <v>42.073323000000002</v>
      </c>
      <c r="AE26">
        <v>57.187109</v>
      </c>
      <c r="AF26">
        <v>9.4696689999999997</v>
      </c>
      <c r="AG26">
        <v>46.320047000000002</v>
      </c>
      <c r="AH26">
        <v>173.915716</v>
      </c>
      <c r="AI26">
        <v>18.431024000000001</v>
      </c>
      <c r="AJ26">
        <v>0</v>
      </c>
      <c r="AK26">
        <v>66.517578</v>
      </c>
      <c r="AL26">
        <v>51.656013000000002</v>
      </c>
      <c r="AM26">
        <v>12.259727</v>
      </c>
      <c r="AN26">
        <v>1.1720680000000001</v>
      </c>
      <c r="AO26">
        <v>0</v>
      </c>
      <c r="AP26">
        <v>6.0659960000000002</v>
      </c>
      <c r="AQ26">
        <v>0</v>
      </c>
      <c r="AR26">
        <v>32.007168</v>
      </c>
      <c r="AS26">
        <v>36.617398000000001</v>
      </c>
      <c r="AT26">
        <v>19.327956</v>
      </c>
      <c r="AU26">
        <v>0</v>
      </c>
      <c r="AV26">
        <v>0</v>
      </c>
      <c r="AW26">
        <v>0</v>
      </c>
      <c r="AX26">
        <v>0</v>
      </c>
      <c r="AY26">
        <v>5.3736030000000001</v>
      </c>
      <c r="AZ26">
        <v>9.8911750000000005</v>
      </c>
      <c r="BA26">
        <v>6.5188670000000002</v>
      </c>
      <c r="BB26">
        <v>2.8491110000000002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2638.0903750000002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627.66790900000001</v>
      </c>
      <c r="L27">
        <v>203.98172</v>
      </c>
      <c r="M27">
        <v>91.282223000000002</v>
      </c>
      <c r="N27">
        <v>117.40309999999999</v>
      </c>
      <c r="O27">
        <v>123.100725</v>
      </c>
      <c r="P27">
        <v>139.730761</v>
      </c>
      <c r="Q27">
        <v>18.545795999999999</v>
      </c>
      <c r="R27">
        <v>36.518515999999998</v>
      </c>
      <c r="S27">
        <v>22.606028999999999</v>
      </c>
      <c r="T27">
        <v>1.5960099999999999</v>
      </c>
      <c r="U27">
        <v>333.7704</v>
      </c>
      <c r="V27">
        <v>14.556497</v>
      </c>
      <c r="W27">
        <v>31.089185000000001</v>
      </c>
      <c r="X27">
        <v>136.85673600000001</v>
      </c>
      <c r="Y27">
        <v>0</v>
      </c>
      <c r="Z27">
        <v>18.905103</v>
      </c>
      <c r="AA27">
        <v>40.731904999999998</v>
      </c>
      <c r="AB27">
        <v>46.870234000000004</v>
      </c>
      <c r="AC27">
        <v>33.660922999999997</v>
      </c>
      <c r="AD27">
        <v>42.073323000000002</v>
      </c>
      <c r="AE27">
        <v>57.187109</v>
      </c>
      <c r="AF27">
        <v>9.4696689999999997</v>
      </c>
      <c r="AG27">
        <v>46.320047000000002</v>
      </c>
      <c r="AH27">
        <v>173.915716</v>
      </c>
      <c r="AI27">
        <v>22.117228999999998</v>
      </c>
      <c r="AJ27">
        <v>0</v>
      </c>
      <c r="AK27">
        <v>66.517578</v>
      </c>
      <c r="AL27">
        <v>51.656013000000002</v>
      </c>
      <c r="AM27">
        <v>12.259727</v>
      </c>
      <c r="AN27">
        <v>1.1720680000000001</v>
      </c>
      <c r="AO27">
        <v>0</v>
      </c>
      <c r="AP27">
        <v>6.0659960000000002</v>
      </c>
      <c r="AQ27">
        <v>0</v>
      </c>
      <c r="AR27">
        <v>32.007168</v>
      </c>
      <c r="AS27">
        <v>36.617398000000001</v>
      </c>
      <c r="AT27">
        <v>19.327956</v>
      </c>
      <c r="AU27">
        <v>0</v>
      </c>
      <c r="AV27">
        <v>0</v>
      </c>
      <c r="AW27">
        <v>0</v>
      </c>
      <c r="AX27">
        <v>0</v>
      </c>
      <c r="AY27">
        <v>5.3736030000000001</v>
      </c>
      <c r="AZ27">
        <v>9.8911750000000005</v>
      </c>
      <c r="BA27">
        <v>6.5188670000000002</v>
      </c>
      <c r="BB27">
        <v>2.8491110000000002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2640.2135250000006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627.66790900000001</v>
      </c>
      <c r="L28">
        <v>203.98172</v>
      </c>
      <c r="M28">
        <v>91.282223000000002</v>
      </c>
      <c r="N28">
        <v>117.40309999999999</v>
      </c>
      <c r="O28">
        <v>123.100725</v>
      </c>
      <c r="P28">
        <v>139.730761</v>
      </c>
      <c r="Q28">
        <v>18.545795999999999</v>
      </c>
      <c r="R28">
        <v>36.518515999999998</v>
      </c>
      <c r="S28">
        <v>22.606028999999999</v>
      </c>
      <c r="T28">
        <v>1.5960099999999999</v>
      </c>
      <c r="U28">
        <v>333.7704</v>
      </c>
      <c r="V28">
        <v>14.556497</v>
      </c>
      <c r="W28">
        <v>31.089185000000001</v>
      </c>
      <c r="X28">
        <v>136.85673600000001</v>
      </c>
      <c r="Y28">
        <v>0</v>
      </c>
      <c r="Z28">
        <v>18.905103</v>
      </c>
      <c r="AA28">
        <v>40.731904999999998</v>
      </c>
      <c r="AB28">
        <v>46.870234000000004</v>
      </c>
      <c r="AC28">
        <v>33.660922999999997</v>
      </c>
      <c r="AD28">
        <v>42.073323000000002</v>
      </c>
      <c r="AE28">
        <v>57.187109</v>
      </c>
      <c r="AF28">
        <v>9.4696689999999997</v>
      </c>
      <c r="AG28">
        <v>46.320047000000002</v>
      </c>
      <c r="AH28">
        <v>173.915716</v>
      </c>
      <c r="AI28">
        <v>26.540673999999999</v>
      </c>
      <c r="AJ28">
        <v>0</v>
      </c>
      <c r="AK28">
        <v>66.517578</v>
      </c>
      <c r="AL28">
        <v>51.656013000000002</v>
      </c>
      <c r="AM28">
        <v>12.259727</v>
      </c>
      <c r="AN28">
        <v>1.1720680000000001</v>
      </c>
      <c r="AO28">
        <v>0</v>
      </c>
      <c r="AP28">
        <v>6.0659960000000002</v>
      </c>
      <c r="AQ28">
        <v>0</v>
      </c>
      <c r="AR28">
        <v>32.007168</v>
      </c>
      <c r="AS28">
        <v>36.617398000000001</v>
      </c>
      <c r="AT28">
        <v>19.327956</v>
      </c>
      <c r="AU28">
        <v>0</v>
      </c>
      <c r="AV28">
        <v>0</v>
      </c>
      <c r="AW28">
        <v>0</v>
      </c>
      <c r="AX28">
        <v>0</v>
      </c>
      <c r="AY28">
        <v>5.3736030000000001</v>
      </c>
      <c r="AZ28">
        <v>9.8911750000000005</v>
      </c>
      <c r="BA28">
        <v>6.5188670000000002</v>
      </c>
      <c r="BB28">
        <v>2.8491110000000002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2644.63697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627.66790900000001</v>
      </c>
      <c r="L29">
        <v>203.98172</v>
      </c>
      <c r="M29">
        <v>91.282223000000002</v>
      </c>
      <c r="N29">
        <v>117.40309999999999</v>
      </c>
      <c r="O29">
        <v>123.100725</v>
      </c>
      <c r="P29">
        <v>139.730761</v>
      </c>
      <c r="Q29">
        <v>18.545795999999999</v>
      </c>
      <c r="R29">
        <v>36.518515999999998</v>
      </c>
      <c r="S29">
        <v>22.606028999999999</v>
      </c>
      <c r="T29">
        <v>1.5960099999999999</v>
      </c>
      <c r="U29">
        <v>333.7704</v>
      </c>
      <c r="V29">
        <v>14.556497</v>
      </c>
      <c r="W29">
        <v>31.089185000000001</v>
      </c>
      <c r="X29">
        <v>136.85673600000001</v>
      </c>
      <c r="Y29">
        <v>0</v>
      </c>
      <c r="Z29">
        <v>18.905103</v>
      </c>
      <c r="AA29">
        <v>40.731904999999998</v>
      </c>
      <c r="AB29">
        <v>46.870234000000004</v>
      </c>
      <c r="AC29">
        <v>33.660922999999997</v>
      </c>
      <c r="AD29">
        <v>42.073323000000002</v>
      </c>
      <c r="AE29">
        <v>57.187109</v>
      </c>
      <c r="AF29">
        <v>9.4696689999999997</v>
      </c>
      <c r="AG29">
        <v>46.320047000000002</v>
      </c>
      <c r="AH29">
        <v>173.915716</v>
      </c>
      <c r="AI29">
        <v>75.752982000000003</v>
      </c>
      <c r="AJ29">
        <v>0</v>
      </c>
      <c r="AK29">
        <v>66.517578</v>
      </c>
      <c r="AL29">
        <v>51.656013000000002</v>
      </c>
      <c r="AM29">
        <v>12.259727</v>
      </c>
      <c r="AN29">
        <v>1.1720680000000001</v>
      </c>
      <c r="AO29">
        <v>0</v>
      </c>
      <c r="AP29">
        <v>6.0659960000000002</v>
      </c>
      <c r="AQ29">
        <v>0</v>
      </c>
      <c r="AR29">
        <v>32.007168</v>
      </c>
      <c r="AS29">
        <v>36.617398000000001</v>
      </c>
      <c r="AT29">
        <v>19.327956</v>
      </c>
      <c r="AU29">
        <v>0</v>
      </c>
      <c r="AV29">
        <v>0</v>
      </c>
      <c r="AW29">
        <v>0</v>
      </c>
      <c r="AX29">
        <v>0</v>
      </c>
      <c r="AY29">
        <v>5.3736030000000001</v>
      </c>
      <c r="AZ29">
        <v>9.8911750000000005</v>
      </c>
      <c r="BA29">
        <v>6.5188670000000002</v>
      </c>
      <c r="BB29">
        <v>2.8491110000000002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2693.8492780000001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579.34790899999996</v>
      </c>
      <c r="L30">
        <v>196.66239999999999</v>
      </c>
      <c r="M30">
        <v>91.282223000000002</v>
      </c>
      <c r="N30">
        <v>117.40309999999999</v>
      </c>
      <c r="O30">
        <v>123.100725</v>
      </c>
      <c r="P30">
        <v>139.730761</v>
      </c>
      <c r="Q30">
        <v>18.545795999999999</v>
      </c>
      <c r="R30">
        <v>36.518515999999998</v>
      </c>
      <c r="S30">
        <v>22.606028999999999</v>
      </c>
      <c r="T30">
        <v>1.5960099999999999</v>
      </c>
      <c r="U30">
        <v>333.7704</v>
      </c>
      <c r="V30">
        <v>14.556497</v>
      </c>
      <c r="W30">
        <v>31.089185000000001</v>
      </c>
      <c r="X30">
        <v>136.85673600000001</v>
      </c>
      <c r="Y30">
        <v>0</v>
      </c>
      <c r="Z30">
        <v>18.905103</v>
      </c>
      <c r="AA30">
        <v>40.731904999999998</v>
      </c>
      <c r="AB30">
        <v>46.870234000000004</v>
      </c>
      <c r="AC30">
        <v>33.660922999999997</v>
      </c>
      <c r="AD30">
        <v>42.073323000000002</v>
      </c>
      <c r="AE30">
        <v>57.187109</v>
      </c>
      <c r="AF30">
        <v>9.4696689999999997</v>
      </c>
      <c r="AG30">
        <v>46.320047000000002</v>
      </c>
      <c r="AH30">
        <v>173.915716</v>
      </c>
      <c r="AI30">
        <v>75.752982000000003</v>
      </c>
      <c r="AJ30">
        <v>0</v>
      </c>
      <c r="AK30">
        <v>66.517578</v>
      </c>
      <c r="AL30">
        <v>51.656013000000002</v>
      </c>
      <c r="AM30">
        <v>12.259727</v>
      </c>
      <c r="AN30">
        <v>1.1720680000000001</v>
      </c>
      <c r="AO30">
        <v>0</v>
      </c>
      <c r="AP30">
        <v>6.0659960000000002</v>
      </c>
      <c r="AQ30">
        <v>0</v>
      </c>
      <c r="AR30">
        <v>32.007168</v>
      </c>
      <c r="AS30">
        <v>36.617398000000001</v>
      </c>
      <c r="AT30">
        <v>19.327956</v>
      </c>
      <c r="AU30">
        <v>0</v>
      </c>
      <c r="AV30">
        <v>0</v>
      </c>
      <c r="AW30">
        <v>0</v>
      </c>
      <c r="AX30">
        <v>0</v>
      </c>
      <c r="AY30">
        <v>5.3736030000000001</v>
      </c>
      <c r="AZ30">
        <v>9.8911750000000005</v>
      </c>
      <c r="BA30">
        <v>6.5188670000000002</v>
      </c>
      <c r="BB30">
        <v>2.8491110000000002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2638.2099579999999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507.64992000000001</v>
      </c>
      <c r="L31">
        <v>185.06559999999999</v>
      </c>
      <c r="M31">
        <v>91.282223000000002</v>
      </c>
      <c r="N31">
        <v>117.40309999999999</v>
      </c>
      <c r="O31">
        <v>123.100725</v>
      </c>
      <c r="P31">
        <v>139.730761</v>
      </c>
      <c r="Q31">
        <v>18.545795999999999</v>
      </c>
      <c r="R31">
        <v>36.518515999999998</v>
      </c>
      <c r="S31">
        <v>22.606028999999999</v>
      </c>
      <c r="T31">
        <v>1.5960099999999999</v>
      </c>
      <c r="U31">
        <v>333.7704</v>
      </c>
      <c r="V31">
        <v>14.556497</v>
      </c>
      <c r="W31">
        <v>31.089185000000001</v>
      </c>
      <c r="X31">
        <v>136.85673600000001</v>
      </c>
      <c r="Y31">
        <v>0</v>
      </c>
      <c r="Z31">
        <v>18.905103</v>
      </c>
      <c r="AA31">
        <v>40.731904999999998</v>
      </c>
      <c r="AB31">
        <v>46.870234000000004</v>
      </c>
      <c r="AC31">
        <v>33.660922999999997</v>
      </c>
      <c r="AD31">
        <v>42.073323000000002</v>
      </c>
      <c r="AE31">
        <v>57.187109</v>
      </c>
      <c r="AF31">
        <v>9.4696689999999997</v>
      </c>
      <c r="AG31">
        <v>46.320047000000002</v>
      </c>
      <c r="AH31">
        <v>173.915716</v>
      </c>
      <c r="AI31">
        <v>75.752982000000003</v>
      </c>
      <c r="AJ31">
        <v>0</v>
      </c>
      <c r="AK31">
        <v>66.517578</v>
      </c>
      <c r="AL31">
        <v>51.656013000000002</v>
      </c>
      <c r="AM31">
        <v>12.259727</v>
      </c>
      <c r="AN31">
        <v>1.1720680000000001</v>
      </c>
      <c r="AO31">
        <v>0</v>
      </c>
      <c r="AP31">
        <v>6.0659960000000002</v>
      </c>
      <c r="AQ31">
        <v>0</v>
      </c>
      <c r="AR31">
        <v>32.007168</v>
      </c>
      <c r="AS31">
        <v>36.617398000000001</v>
      </c>
      <c r="AT31">
        <v>19.327956</v>
      </c>
      <c r="AU31">
        <v>0</v>
      </c>
      <c r="AV31">
        <v>0</v>
      </c>
      <c r="AW31">
        <v>0</v>
      </c>
      <c r="AX31">
        <v>0</v>
      </c>
      <c r="AY31">
        <v>5.3736030000000001</v>
      </c>
      <c r="AZ31">
        <v>9.8911750000000005</v>
      </c>
      <c r="BA31">
        <v>6.5188670000000002</v>
      </c>
      <c r="BB31">
        <v>2.8491110000000002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2554.9151690000003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411.00992000000002</v>
      </c>
      <c r="L32">
        <v>185.06559999999999</v>
      </c>
      <c r="M32">
        <v>91.282223000000002</v>
      </c>
      <c r="N32">
        <v>117.40309999999999</v>
      </c>
      <c r="O32">
        <v>123.100725</v>
      </c>
      <c r="P32">
        <v>139.730761</v>
      </c>
      <c r="Q32">
        <v>18.545795999999999</v>
      </c>
      <c r="R32">
        <v>36.518515999999998</v>
      </c>
      <c r="S32">
        <v>22.606028999999999</v>
      </c>
      <c r="T32">
        <v>1.5960099999999999</v>
      </c>
      <c r="U32">
        <v>333.7704</v>
      </c>
      <c r="V32">
        <v>14.556497</v>
      </c>
      <c r="W32">
        <v>31.089185000000001</v>
      </c>
      <c r="X32">
        <v>136.85673600000001</v>
      </c>
      <c r="Y32">
        <v>0</v>
      </c>
      <c r="Z32">
        <v>18.905103</v>
      </c>
      <c r="AA32">
        <v>40.731904999999998</v>
      </c>
      <c r="AB32">
        <v>46.870234000000004</v>
      </c>
      <c r="AC32">
        <v>33.660922999999997</v>
      </c>
      <c r="AD32">
        <v>42.073323000000002</v>
      </c>
      <c r="AE32">
        <v>57.187109</v>
      </c>
      <c r="AF32">
        <v>9.4696689999999997</v>
      </c>
      <c r="AG32">
        <v>46.320047000000002</v>
      </c>
      <c r="AH32">
        <v>173.915716</v>
      </c>
      <c r="AI32">
        <v>75.752982000000003</v>
      </c>
      <c r="AJ32">
        <v>0</v>
      </c>
      <c r="AK32">
        <v>66.517578</v>
      </c>
      <c r="AL32">
        <v>51.656013000000002</v>
      </c>
      <c r="AM32">
        <v>12.259727</v>
      </c>
      <c r="AN32">
        <v>1.1720680000000001</v>
      </c>
      <c r="AO32">
        <v>0</v>
      </c>
      <c r="AP32">
        <v>6.0659960000000002</v>
      </c>
      <c r="AQ32">
        <v>0</v>
      </c>
      <c r="AR32">
        <v>32.007168</v>
      </c>
      <c r="AS32">
        <v>36.617398000000001</v>
      </c>
      <c r="AT32">
        <v>19.327956</v>
      </c>
      <c r="AU32">
        <v>0</v>
      </c>
      <c r="AV32">
        <v>0</v>
      </c>
      <c r="AW32">
        <v>0</v>
      </c>
      <c r="AX32">
        <v>0</v>
      </c>
      <c r="AY32">
        <v>5.3736030000000001</v>
      </c>
      <c r="AZ32">
        <v>9.8911750000000005</v>
      </c>
      <c r="BA32">
        <v>6.5188670000000002</v>
      </c>
      <c r="BB32">
        <v>2.8491110000000002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2458.275169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366.07231999999999</v>
      </c>
      <c r="L33">
        <v>185.06559999999999</v>
      </c>
      <c r="M33">
        <v>91.282223000000002</v>
      </c>
      <c r="N33">
        <v>117.40309999999999</v>
      </c>
      <c r="O33">
        <v>123.100725</v>
      </c>
      <c r="P33">
        <v>139.730761</v>
      </c>
      <c r="Q33">
        <v>14.227437</v>
      </c>
      <c r="R33">
        <v>27.996027999999999</v>
      </c>
      <c r="S33">
        <v>17.400514999999999</v>
      </c>
      <c r="T33">
        <v>1.6042240000000001</v>
      </c>
      <c r="U33">
        <v>333.7704</v>
      </c>
      <c r="V33">
        <v>14.556497</v>
      </c>
      <c r="W33">
        <v>28.525200999999999</v>
      </c>
      <c r="X33">
        <v>119.515654</v>
      </c>
      <c r="Y33">
        <v>0</v>
      </c>
      <c r="Z33">
        <v>18.905103</v>
      </c>
      <c r="AA33">
        <v>40.731904999999998</v>
      </c>
      <c r="AB33">
        <v>46.870234000000004</v>
      </c>
      <c r="AC33">
        <v>33.660922999999997</v>
      </c>
      <c r="AD33">
        <v>42.073323000000002</v>
      </c>
      <c r="AE33">
        <v>57.187109</v>
      </c>
      <c r="AF33">
        <v>9.4696689999999997</v>
      </c>
      <c r="AG33">
        <v>46.320047000000002</v>
      </c>
      <c r="AH33">
        <v>173.915716</v>
      </c>
      <c r="AI33">
        <v>75.752982000000003</v>
      </c>
      <c r="AJ33">
        <v>0</v>
      </c>
      <c r="AK33">
        <v>66.517578</v>
      </c>
      <c r="AL33">
        <v>51.656013000000002</v>
      </c>
      <c r="AM33">
        <v>12.259727</v>
      </c>
      <c r="AN33">
        <v>1.1720680000000001</v>
      </c>
      <c r="AO33">
        <v>0</v>
      </c>
      <c r="AP33">
        <v>2.9710999999999999</v>
      </c>
      <c r="AQ33">
        <v>0</v>
      </c>
      <c r="AR33">
        <v>32.007168</v>
      </c>
      <c r="AS33">
        <v>36.617398000000001</v>
      </c>
      <c r="AT33">
        <v>19.327956</v>
      </c>
      <c r="AU33">
        <v>0</v>
      </c>
      <c r="AV33">
        <v>0</v>
      </c>
      <c r="AW33">
        <v>0</v>
      </c>
      <c r="AX33">
        <v>0</v>
      </c>
      <c r="AY33">
        <v>5.3736030000000001</v>
      </c>
      <c r="AZ33">
        <v>9.8911750000000005</v>
      </c>
      <c r="BA33">
        <v>6.5188670000000002</v>
      </c>
      <c r="BB33">
        <v>2.8491110000000002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2372.2994600000006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366.07231999999999</v>
      </c>
      <c r="L34">
        <v>185.06559999999999</v>
      </c>
      <c r="M34">
        <v>91.282223000000002</v>
      </c>
      <c r="N34">
        <v>117.40309999999999</v>
      </c>
      <c r="O34">
        <v>123.100725</v>
      </c>
      <c r="P34">
        <v>139.730761</v>
      </c>
      <c r="Q34">
        <v>14.227437</v>
      </c>
      <c r="R34">
        <v>27.996027999999999</v>
      </c>
      <c r="S34">
        <v>17.400514999999999</v>
      </c>
      <c r="T34">
        <v>1.6042240000000001</v>
      </c>
      <c r="U34">
        <v>333.7704</v>
      </c>
      <c r="V34">
        <v>14.556497</v>
      </c>
      <c r="W34">
        <v>28.50909</v>
      </c>
      <c r="X34">
        <v>119.515654</v>
      </c>
      <c r="Y34">
        <v>0</v>
      </c>
      <c r="Z34">
        <v>18.905103</v>
      </c>
      <c r="AA34">
        <v>40.731904999999998</v>
      </c>
      <c r="AB34">
        <v>46.870234000000004</v>
      </c>
      <c r="AC34">
        <v>33.660922999999997</v>
      </c>
      <c r="AD34">
        <v>42.073323000000002</v>
      </c>
      <c r="AE34">
        <v>57.187109</v>
      </c>
      <c r="AF34">
        <v>9.4696689999999997</v>
      </c>
      <c r="AG34">
        <v>46.320047000000002</v>
      </c>
      <c r="AH34">
        <v>173.915716</v>
      </c>
      <c r="AI34">
        <v>75.752982000000003</v>
      </c>
      <c r="AJ34">
        <v>0</v>
      </c>
      <c r="AK34">
        <v>66.517578</v>
      </c>
      <c r="AL34">
        <v>51.656013000000002</v>
      </c>
      <c r="AM34">
        <v>12.259727</v>
      </c>
      <c r="AN34">
        <v>1.1720680000000001</v>
      </c>
      <c r="AO34">
        <v>0</v>
      </c>
      <c r="AP34">
        <v>2.9710999999999999</v>
      </c>
      <c r="AQ34">
        <v>0</v>
      </c>
      <c r="AR34">
        <v>32.007168</v>
      </c>
      <c r="AS34">
        <v>36.617398000000001</v>
      </c>
      <c r="AT34">
        <v>19.327956</v>
      </c>
      <c r="AU34">
        <v>0</v>
      </c>
      <c r="AV34">
        <v>0</v>
      </c>
      <c r="AW34">
        <v>0</v>
      </c>
      <c r="AX34">
        <v>0</v>
      </c>
      <c r="AY34">
        <v>5.3736030000000001</v>
      </c>
      <c r="AZ34">
        <v>9.8911750000000005</v>
      </c>
      <c r="BA34">
        <v>6.5188670000000002</v>
      </c>
      <c r="BB34">
        <v>2.8491110000000002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2372.2833490000007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296.48185599999999</v>
      </c>
      <c r="L35">
        <v>185.06559999999999</v>
      </c>
      <c r="M35">
        <v>91.282223000000002</v>
      </c>
      <c r="N35">
        <v>117.40309999999999</v>
      </c>
      <c r="O35">
        <v>123.100725</v>
      </c>
      <c r="P35">
        <v>140.117321</v>
      </c>
      <c r="Q35">
        <v>12.03168</v>
      </c>
      <c r="R35">
        <v>23.870080000000002</v>
      </c>
      <c r="S35">
        <v>14.785920000000001</v>
      </c>
      <c r="T35">
        <v>1.6042240000000001</v>
      </c>
      <c r="U35">
        <v>333.7704</v>
      </c>
      <c r="V35">
        <v>14.556497</v>
      </c>
      <c r="W35">
        <v>28.50909</v>
      </c>
      <c r="X35">
        <v>119.515654</v>
      </c>
      <c r="Y35">
        <v>0</v>
      </c>
      <c r="Z35">
        <v>12.603402000000001</v>
      </c>
      <c r="AA35">
        <v>40.731904999999998</v>
      </c>
      <c r="AB35">
        <v>46.870234000000004</v>
      </c>
      <c r="AC35">
        <v>33.660922999999997</v>
      </c>
      <c r="AD35">
        <v>42.073323000000002</v>
      </c>
      <c r="AE35">
        <v>57.187109</v>
      </c>
      <c r="AF35">
        <v>9.4696689999999997</v>
      </c>
      <c r="AG35">
        <v>46.320047000000002</v>
      </c>
      <c r="AH35">
        <v>173.915716</v>
      </c>
      <c r="AI35">
        <v>22.117228999999998</v>
      </c>
      <c r="AJ35">
        <v>0</v>
      </c>
      <c r="AK35">
        <v>66.517578</v>
      </c>
      <c r="AL35">
        <v>51.656013000000002</v>
      </c>
      <c r="AM35">
        <v>12.259727</v>
      </c>
      <c r="AN35">
        <v>1.1720680000000001</v>
      </c>
      <c r="AO35">
        <v>0</v>
      </c>
      <c r="AP35">
        <v>2.9710999999999999</v>
      </c>
      <c r="AQ35">
        <v>0</v>
      </c>
      <c r="AR35">
        <v>32.007168</v>
      </c>
      <c r="AS35">
        <v>36.617398000000001</v>
      </c>
      <c r="AT35">
        <v>19.327956</v>
      </c>
      <c r="AU35">
        <v>0</v>
      </c>
      <c r="AV35">
        <v>0</v>
      </c>
      <c r="AW35">
        <v>0</v>
      </c>
      <c r="AX35">
        <v>0</v>
      </c>
      <c r="AY35">
        <v>5.3736030000000001</v>
      </c>
      <c r="AZ35">
        <v>9.8911750000000005</v>
      </c>
      <c r="BA35">
        <v>6.5188670000000002</v>
      </c>
      <c r="BB35">
        <v>3.7894570000000001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2235.1460370000004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293.59231999999997</v>
      </c>
      <c r="L36">
        <v>185.06559999999999</v>
      </c>
      <c r="M36">
        <v>91.282223000000002</v>
      </c>
      <c r="N36">
        <v>117.40309999999999</v>
      </c>
      <c r="O36">
        <v>123.100725</v>
      </c>
      <c r="P36">
        <v>140.117321</v>
      </c>
      <c r="Q36">
        <v>12.03168</v>
      </c>
      <c r="R36">
        <v>23.870080000000002</v>
      </c>
      <c r="S36">
        <v>14.785920000000001</v>
      </c>
      <c r="T36">
        <v>1.6042240000000001</v>
      </c>
      <c r="U36">
        <v>333.7704</v>
      </c>
      <c r="V36">
        <v>14.556497</v>
      </c>
      <c r="W36">
        <v>28.50909</v>
      </c>
      <c r="X36">
        <v>119.515654</v>
      </c>
      <c r="Y36">
        <v>0</v>
      </c>
      <c r="Z36">
        <v>12.603402000000001</v>
      </c>
      <c r="AA36">
        <v>40.731904999999998</v>
      </c>
      <c r="AB36">
        <v>46.870234000000004</v>
      </c>
      <c r="AC36">
        <v>33.660922999999997</v>
      </c>
      <c r="AD36">
        <v>42.073323000000002</v>
      </c>
      <c r="AE36">
        <v>57.187109</v>
      </c>
      <c r="AF36">
        <v>9.4696689999999997</v>
      </c>
      <c r="AG36">
        <v>46.320047000000002</v>
      </c>
      <c r="AH36">
        <v>173.915716</v>
      </c>
      <c r="AI36">
        <v>22.117228999999998</v>
      </c>
      <c r="AJ36">
        <v>0</v>
      </c>
      <c r="AK36">
        <v>66.517578</v>
      </c>
      <c r="AL36">
        <v>51.656013000000002</v>
      </c>
      <c r="AM36">
        <v>12.259727</v>
      </c>
      <c r="AN36">
        <v>1.1720680000000001</v>
      </c>
      <c r="AO36">
        <v>0</v>
      </c>
      <c r="AP36">
        <v>2.9710999999999999</v>
      </c>
      <c r="AQ36">
        <v>0</v>
      </c>
      <c r="AR36">
        <v>32.007168</v>
      </c>
      <c r="AS36">
        <v>36.617398000000001</v>
      </c>
      <c r="AT36">
        <v>19.327956</v>
      </c>
      <c r="AU36">
        <v>0</v>
      </c>
      <c r="AV36">
        <v>0</v>
      </c>
      <c r="AW36">
        <v>0</v>
      </c>
      <c r="AX36">
        <v>0</v>
      </c>
      <c r="AY36">
        <v>5.3736030000000001</v>
      </c>
      <c r="AZ36">
        <v>9.8911750000000005</v>
      </c>
      <c r="BA36">
        <v>6.5188670000000002</v>
      </c>
      <c r="BB36">
        <v>3.7894570000000001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2232.2565010000008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293.59231999999997</v>
      </c>
      <c r="L37">
        <v>185.06559999999999</v>
      </c>
      <c r="M37">
        <v>91.282223000000002</v>
      </c>
      <c r="N37">
        <v>117.40309999999999</v>
      </c>
      <c r="O37">
        <v>123.100725</v>
      </c>
      <c r="P37">
        <v>140.117321</v>
      </c>
      <c r="Q37">
        <v>12.03168</v>
      </c>
      <c r="R37">
        <v>23.870080000000002</v>
      </c>
      <c r="S37">
        <v>14.785920000000001</v>
      </c>
      <c r="T37">
        <v>1.6042240000000001</v>
      </c>
      <c r="U37">
        <v>333.7704</v>
      </c>
      <c r="V37">
        <v>14.556497</v>
      </c>
      <c r="W37">
        <v>28.50909</v>
      </c>
      <c r="X37">
        <v>119.515654</v>
      </c>
      <c r="Y37">
        <v>0</v>
      </c>
      <c r="Z37">
        <v>12.603402000000001</v>
      </c>
      <c r="AA37">
        <v>40.731904999999998</v>
      </c>
      <c r="AB37">
        <v>46.870234000000004</v>
      </c>
      <c r="AC37">
        <v>33.660922999999997</v>
      </c>
      <c r="AD37">
        <v>42.073323000000002</v>
      </c>
      <c r="AE37">
        <v>57.187109</v>
      </c>
      <c r="AF37">
        <v>9.4696689999999997</v>
      </c>
      <c r="AG37">
        <v>46.320047000000002</v>
      </c>
      <c r="AH37">
        <v>173.915716</v>
      </c>
      <c r="AI37">
        <v>22.117228999999998</v>
      </c>
      <c r="AJ37">
        <v>0</v>
      </c>
      <c r="AK37">
        <v>66.517578</v>
      </c>
      <c r="AL37">
        <v>51.656013000000002</v>
      </c>
      <c r="AM37">
        <v>12.259727</v>
      </c>
      <c r="AN37">
        <v>1.1720680000000001</v>
      </c>
      <c r="AO37">
        <v>0</v>
      </c>
      <c r="AP37">
        <v>2.9710999999999999</v>
      </c>
      <c r="AQ37">
        <v>0</v>
      </c>
      <c r="AR37">
        <v>32.007168</v>
      </c>
      <c r="AS37">
        <v>36.617398000000001</v>
      </c>
      <c r="AT37">
        <v>19.327956</v>
      </c>
      <c r="AU37">
        <v>0</v>
      </c>
      <c r="AV37">
        <v>0</v>
      </c>
      <c r="AW37">
        <v>0</v>
      </c>
      <c r="AX37">
        <v>0</v>
      </c>
      <c r="AY37">
        <v>5.3736030000000001</v>
      </c>
      <c r="AZ37">
        <v>9.8911750000000005</v>
      </c>
      <c r="BA37">
        <v>6.5188670000000002</v>
      </c>
      <c r="BB37">
        <v>3.7894570000000001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2232.2565010000008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293.59231999999997</v>
      </c>
      <c r="L38">
        <v>185.06559999999999</v>
      </c>
      <c r="M38">
        <v>91.282223000000002</v>
      </c>
      <c r="N38">
        <v>117.40309999999999</v>
      </c>
      <c r="O38">
        <v>123.100725</v>
      </c>
      <c r="P38">
        <v>140.117321</v>
      </c>
      <c r="Q38">
        <v>12.03168</v>
      </c>
      <c r="R38">
        <v>23.870080000000002</v>
      </c>
      <c r="S38">
        <v>14.785920000000001</v>
      </c>
      <c r="T38">
        <v>1.6042240000000001</v>
      </c>
      <c r="U38">
        <v>333.7704</v>
      </c>
      <c r="V38">
        <v>14.556497</v>
      </c>
      <c r="W38">
        <v>28.50909</v>
      </c>
      <c r="X38">
        <v>119.515654</v>
      </c>
      <c r="Y38">
        <v>0</v>
      </c>
      <c r="Z38">
        <v>12.603402000000001</v>
      </c>
      <c r="AA38">
        <v>40.731904999999998</v>
      </c>
      <c r="AB38">
        <v>46.870234000000004</v>
      </c>
      <c r="AC38">
        <v>33.660922999999997</v>
      </c>
      <c r="AD38">
        <v>42.073323000000002</v>
      </c>
      <c r="AE38">
        <v>57.187109</v>
      </c>
      <c r="AF38">
        <v>9.4696689999999997</v>
      </c>
      <c r="AG38">
        <v>46.320047000000002</v>
      </c>
      <c r="AH38">
        <v>173.915716</v>
      </c>
      <c r="AI38">
        <v>22.117228999999998</v>
      </c>
      <c r="AJ38">
        <v>0</v>
      </c>
      <c r="AK38">
        <v>66.517578</v>
      </c>
      <c r="AL38">
        <v>51.656013000000002</v>
      </c>
      <c r="AM38">
        <v>12.259727</v>
      </c>
      <c r="AN38">
        <v>1.1720680000000001</v>
      </c>
      <c r="AO38">
        <v>0</v>
      </c>
      <c r="AP38">
        <v>2.9710999999999999</v>
      </c>
      <c r="AQ38">
        <v>0</v>
      </c>
      <c r="AR38">
        <v>37.341695999999999</v>
      </c>
      <c r="AS38">
        <v>36.617398000000001</v>
      </c>
      <c r="AT38">
        <v>19.327956</v>
      </c>
      <c r="AU38">
        <v>0</v>
      </c>
      <c r="AV38">
        <v>0</v>
      </c>
      <c r="AW38">
        <v>0</v>
      </c>
      <c r="AX38">
        <v>0</v>
      </c>
      <c r="AY38">
        <v>5.3736030000000001</v>
      </c>
      <c r="AZ38">
        <v>9.8911750000000005</v>
      </c>
      <c r="BA38">
        <v>6.5188670000000002</v>
      </c>
      <c r="BB38">
        <v>3.7894570000000001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2237.5910290000002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293.59231999999997</v>
      </c>
      <c r="L39">
        <v>185.06559999999999</v>
      </c>
      <c r="M39">
        <v>91.282223000000002</v>
      </c>
      <c r="N39">
        <v>117.40309999999999</v>
      </c>
      <c r="O39">
        <v>123.100725</v>
      </c>
      <c r="P39">
        <v>140.117321</v>
      </c>
      <c r="Q39">
        <v>12.03168</v>
      </c>
      <c r="R39">
        <v>23.870080000000002</v>
      </c>
      <c r="S39">
        <v>14.785920000000001</v>
      </c>
      <c r="T39">
        <v>1.6042240000000001</v>
      </c>
      <c r="U39">
        <v>333.7704</v>
      </c>
      <c r="V39">
        <v>14.556497</v>
      </c>
      <c r="W39">
        <v>28.50909</v>
      </c>
      <c r="X39">
        <v>119.515654</v>
      </c>
      <c r="Y39">
        <v>0</v>
      </c>
      <c r="Z39">
        <v>12.603402000000001</v>
      </c>
      <c r="AA39">
        <v>40.731904999999998</v>
      </c>
      <c r="AB39">
        <v>46.870234000000004</v>
      </c>
      <c r="AC39">
        <v>33.660922999999997</v>
      </c>
      <c r="AD39">
        <v>42.073323000000002</v>
      </c>
      <c r="AE39">
        <v>57.187109</v>
      </c>
      <c r="AF39">
        <v>9.4696689999999997</v>
      </c>
      <c r="AG39">
        <v>46.320047000000002</v>
      </c>
      <c r="AH39">
        <v>173.915716</v>
      </c>
      <c r="AI39">
        <v>18.431024000000001</v>
      </c>
      <c r="AJ39">
        <v>0</v>
      </c>
      <c r="AK39">
        <v>66.517578</v>
      </c>
      <c r="AL39">
        <v>51.656013000000002</v>
      </c>
      <c r="AM39">
        <v>12.259727</v>
      </c>
      <c r="AN39">
        <v>1.1720680000000001</v>
      </c>
      <c r="AO39">
        <v>0</v>
      </c>
      <c r="AP39">
        <v>2.9710999999999999</v>
      </c>
      <c r="AQ39">
        <v>0</v>
      </c>
      <c r="AR39">
        <v>37.341695999999999</v>
      </c>
      <c r="AS39">
        <v>36.617398000000001</v>
      </c>
      <c r="AT39">
        <v>19.327956</v>
      </c>
      <c r="AU39">
        <v>0</v>
      </c>
      <c r="AV39">
        <v>0</v>
      </c>
      <c r="AW39">
        <v>0</v>
      </c>
      <c r="AX39">
        <v>0</v>
      </c>
      <c r="AY39">
        <v>5.3736030000000001</v>
      </c>
      <c r="AZ39">
        <v>9.8911750000000005</v>
      </c>
      <c r="BA39">
        <v>6.5188670000000002</v>
      </c>
      <c r="BB39">
        <v>3.7894570000000001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2233.9048240000002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293.59231999999997</v>
      </c>
      <c r="L40">
        <v>185.06559999999999</v>
      </c>
      <c r="M40">
        <v>91.282223000000002</v>
      </c>
      <c r="N40">
        <v>117.40309999999999</v>
      </c>
      <c r="O40">
        <v>123.100725</v>
      </c>
      <c r="P40">
        <v>140.117321</v>
      </c>
      <c r="Q40">
        <v>12.03168</v>
      </c>
      <c r="R40">
        <v>23.870080000000002</v>
      </c>
      <c r="S40">
        <v>14.785920000000001</v>
      </c>
      <c r="T40">
        <v>1.6042240000000001</v>
      </c>
      <c r="U40">
        <v>333.7704</v>
      </c>
      <c r="V40">
        <v>14.556497</v>
      </c>
      <c r="W40">
        <v>28.50909</v>
      </c>
      <c r="X40">
        <v>119.515654</v>
      </c>
      <c r="Y40">
        <v>0</v>
      </c>
      <c r="Z40">
        <v>12.603402000000001</v>
      </c>
      <c r="AA40">
        <v>40.731904999999998</v>
      </c>
      <c r="AB40">
        <v>46.870234000000004</v>
      </c>
      <c r="AC40">
        <v>33.660922999999997</v>
      </c>
      <c r="AD40">
        <v>42.073323000000002</v>
      </c>
      <c r="AE40">
        <v>57.187109</v>
      </c>
      <c r="AF40">
        <v>9.4696689999999997</v>
      </c>
      <c r="AG40">
        <v>46.320047000000002</v>
      </c>
      <c r="AH40">
        <v>173.915716</v>
      </c>
      <c r="AI40">
        <v>18.431024000000001</v>
      </c>
      <c r="AJ40">
        <v>0</v>
      </c>
      <c r="AK40">
        <v>66.517578</v>
      </c>
      <c r="AL40">
        <v>51.656013000000002</v>
      </c>
      <c r="AM40">
        <v>12.259727</v>
      </c>
      <c r="AN40">
        <v>1.1720680000000001</v>
      </c>
      <c r="AO40">
        <v>0</v>
      </c>
      <c r="AP40">
        <v>2.9710999999999999</v>
      </c>
      <c r="AQ40">
        <v>0</v>
      </c>
      <c r="AR40">
        <v>37.341695999999999</v>
      </c>
      <c r="AS40">
        <v>36.617398000000001</v>
      </c>
      <c r="AT40">
        <v>19.327956</v>
      </c>
      <c r="AU40">
        <v>0</v>
      </c>
      <c r="AV40">
        <v>0</v>
      </c>
      <c r="AW40">
        <v>0</v>
      </c>
      <c r="AX40">
        <v>0</v>
      </c>
      <c r="AY40">
        <v>5.3736030000000001</v>
      </c>
      <c r="AZ40">
        <v>9.8911750000000005</v>
      </c>
      <c r="BA40">
        <v>6.5188670000000002</v>
      </c>
      <c r="BB40">
        <v>3.7894570000000001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2233.9048240000002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294.74233600000002</v>
      </c>
      <c r="L41">
        <v>185.643777</v>
      </c>
      <c r="M41">
        <v>93.007496000000003</v>
      </c>
      <c r="N41">
        <v>119.390699</v>
      </c>
      <c r="O41">
        <v>125.23094399999999</v>
      </c>
      <c r="P41">
        <v>143.43231499999999</v>
      </c>
      <c r="Q41">
        <v>12.070335999999999</v>
      </c>
      <c r="R41">
        <v>23.900086999999999</v>
      </c>
      <c r="S41">
        <v>14.785920000000001</v>
      </c>
      <c r="T41">
        <v>1.716807</v>
      </c>
      <c r="U41">
        <v>333.7704</v>
      </c>
      <c r="V41">
        <v>14.556497</v>
      </c>
      <c r="W41">
        <v>31.089185000000001</v>
      </c>
      <c r="X41">
        <v>136.85673600000001</v>
      </c>
      <c r="Y41">
        <v>0</v>
      </c>
      <c r="Z41">
        <v>12.603402000000001</v>
      </c>
      <c r="AA41">
        <v>40.731904999999998</v>
      </c>
      <c r="AB41">
        <v>46.870234000000004</v>
      </c>
      <c r="AC41">
        <v>33.660922999999997</v>
      </c>
      <c r="AD41">
        <v>42.073323000000002</v>
      </c>
      <c r="AE41">
        <v>57.187109</v>
      </c>
      <c r="AF41">
        <v>9.4696689999999997</v>
      </c>
      <c r="AG41">
        <v>46.320047000000002</v>
      </c>
      <c r="AH41">
        <v>173.915716</v>
      </c>
      <c r="AI41">
        <v>18.431024000000001</v>
      </c>
      <c r="AJ41">
        <v>0</v>
      </c>
      <c r="AK41">
        <v>66.517578</v>
      </c>
      <c r="AL41">
        <v>51.656013000000002</v>
      </c>
      <c r="AM41">
        <v>12.259727</v>
      </c>
      <c r="AN41">
        <v>1.1720680000000001</v>
      </c>
      <c r="AO41">
        <v>0</v>
      </c>
      <c r="AP41">
        <v>9.779871</v>
      </c>
      <c r="AQ41">
        <v>0</v>
      </c>
      <c r="AR41">
        <v>32.007168</v>
      </c>
      <c r="AS41">
        <v>36.617398000000001</v>
      </c>
      <c r="AT41">
        <v>19.327956</v>
      </c>
      <c r="AU41">
        <v>0</v>
      </c>
      <c r="AV41">
        <v>0</v>
      </c>
      <c r="AW41">
        <v>0</v>
      </c>
      <c r="AX41">
        <v>0</v>
      </c>
      <c r="AY41">
        <v>5.3736030000000001</v>
      </c>
      <c r="AZ41">
        <v>9.8911750000000005</v>
      </c>
      <c r="BA41">
        <v>6.5188670000000002</v>
      </c>
      <c r="BB41">
        <v>5.1780569999999999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2267.7563680000003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294.69401599999998</v>
      </c>
      <c r="L42">
        <v>191.17411799999999</v>
      </c>
      <c r="M42">
        <v>93.026824000000005</v>
      </c>
      <c r="N42">
        <v>119.410027</v>
      </c>
      <c r="O42">
        <v>125.34449600000001</v>
      </c>
      <c r="P42">
        <v>143.544804</v>
      </c>
      <c r="Q42">
        <v>12.070335999999999</v>
      </c>
      <c r="R42">
        <v>24.227647999999999</v>
      </c>
      <c r="S42">
        <v>15.356096000000001</v>
      </c>
      <c r="T42">
        <v>2.0961820000000002</v>
      </c>
      <c r="U42">
        <v>333.7704</v>
      </c>
      <c r="V42">
        <v>14.556497</v>
      </c>
      <c r="W42">
        <v>31.089185000000001</v>
      </c>
      <c r="X42">
        <v>136.85673600000001</v>
      </c>
      <c r="Y42">
        <v>0</v>
      </c>
      <c r="Z42">
        <v>12.603402000000001</v>
      </c>
      <c r="AA42">
        <v>40.731904999999998</v>
      </c>
      <c r="AB42">
        <v>46.870234000000004</v>
      </c>
      <c r="AC42">
        <v>33.660922999999997</v>
      </c>
      <c r="AD42">
        <v>42.073323000000002</v>
      </c>
      <c r="AE42">
        <v>57.187109</v>
      </c>
      <c r="AF42">
        <v>9.4696689999999997</v>
      </c>
      <c r="AG42">
        <v>46.320047000000002</v>
      </c>
      <c r="AH42">
        <v>173.915716</v>
      </c>
      <c r="AI42">
        <v>18.431024000000001</v>
      </c>
      <c r="AJ42">
        <v>0</v>
      </c>
      <c r="AK42">
        <v>66.517578</v>
      </c>
      <c r="AL42">
        <v>51.656013000000002</v>
      </c>
      <c r="AM42">
        <v>12.259727</v>
      </c>
      <c r="AN42">
        <v>1.1720680000000001</v>
      </c>
      <c r="AO42">
        <v>0</v>
      </c>
      <c r="AP42">
        <v>9.779871</v>
      </c>
      <c r="AQ42">
        <v>0</v>
      </c>
      <c r="AR42">
        <v>32.007168</v>
      </c>
      <c r="AS42">
        <v>36.617398000000001</v>
      </c>
      <c r="AT42">
        <v>19.327956</v>
      </c>
      <c r="AU42">
        <v>0</v>
      </c>
      <c r="AV42">
        <v>0</v>
      </c>
      <c r="AW42">
        <v>0</v>
      </c>
      <c r="AX42">
        <v>0</v>
      </c>
      <c r="AY42">
        <v>5.3736030000000001</v>
      </c>
      <c r="AZ42">
        <v>9.8911750000000005</v>
      </c>
      <c r="BA42">
        <v>6.5188670000000002</v>
      </c>
      <c r="BB42">
        <v>5.1780569999999999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2274.7801980000004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294.75200000000001</v>
      </c>
      <c r="L43">
        <v>191.17411799999999</v>
      </c>
      <c r="M43">
        <v>93.330755999999994</v>
      </c>
      <c r="N43">
        <v>119.62998</v>
      </c>
      <c r="O43">
        <v>125.574016</v>
      </c>
      <c r="P43">
        <v>143.97272599999999</v>
      </c>
      <c r="Q43">
        <v>12.070335999999999</v>
      </c>
      <c r="R43">
        <v>24.536895999999999</v>
      </c>
      <c r="S43">
        <v>15.356096000000001</v>
      </c>
      <c r="T43">
        <v>2.2323840000000001</v>
      </c>
      <c r="U43">
        <v>333.7704</v>
      </c>
      <c r="V43">
        <v>14.556497</v>
      </c>
      <c r="W43">
        <v>31.089185000000001</v>
      </c>
      <c r="X43">
        <v>136.85673600000001</v>
      </c>
      <c r="Y43">
        <v>0</v>
      </c>
      <c r="Z43">
        <v>12.603402000000001</v>
      </c>
      <c r="AA43">
        <v>40.731904999999998</v>
      </c>
      <c r="AB43">
        <v>46.870234000000004</v>
      </c>
      <c r="AC43">
        <v>33.660922999999997</v>
      </c>
      <c r="AD43">
        <v>42.073323000000002</v>
      </c>
      <c r="AE43">
        <v>57.187109</v>
      </c>
      <c r="AF43">
        <v>0</v>
      </c>
      <c r="AG43">
        <v>46.320047000000002</v>
      </c>
      <c r="AH43">
        <v>173.915716</v>
      </c>
      <c r="AI43">
        <v>18.431024000000001</v>
      </c>
      <c r="AJ43">
        <v>0</v>
      </c>
      <c r="AK43">
        <v>66.517578</v>
      </c>
      <c r="AL43">
        <v>50.533056000000002</v>
      </c>
      <c r="AM43">
        <v>12.259727</v>
      </c>
      <c r="AN43">
        <v>1.1720680000000001</v>
      </c>
      <c r="AO43">
        <v>0</v>
      </c>
      <c r="AP43">
        <v>9.779871</v>
      </c>
      <c r="AQ43">
        <v>0</v>
      </c>
      <c r="AR43">
        <v>37.341695999999999</v>
      </c>
      <c r="AS43">
        <v>36.617398000000001</v>
      </c>
      <c r="AT43">
        <v>19.327956</v>
      </c>
      <c r="AU43">
        <v>0</v>
      </c>
      <c r="AV43">
        <v>0</v>
      </c>
      <c r="AW43">
        <v>0</v>
      </c>
      <c r="AX43">
        <v>0</v>
      </c>
      <c r="AY43">
        <v>5.3736030000000001</v>
      </c>
      <c r="AZ43">
        <v>9.8911750000000005</v>
      </c>
      <c r="BA43">
        <v>6.5188670000000002</v>
      </c>
      <c r="BB43">
        <v>5.1780569999999999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2271.2068610000006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294.74233600000002</v>
      </c>
      <c r="L44">
        <v>191.17411799999999</v>
      </c>
      <c r="M44">
        <v>93.330755999999994</v>
      </c>
      <c r="N44">
        <v>119.62998</v>
      </c>
      <c r="O44">
        <v>125.574016</v>
      </c>
      <c r="P44">
        <v>143.97272599999999</v>
      </c>
      <c r="Q44">
        <v>12.051007999999999</v>
      </c>
      <c r="R44">
        <v>24.536895999999999</v>
      </c>
      <c r="S44">
        <v>15.356096000000001</v>
      </c>
      <c r="T44">
        <v>2.2323840000000001</v>
      </c>
      <c r="U44">
        <v>333.7704</v>
      </c>
      <c r="V44">
        <v>14.556497</v>
      </c>
      <c r="W44">
        <v>31.089185000000001</v>
      </c>
      <c r="X44">
        <v>136.85673600000001</v>
      </c>
      <c r="Y44">
        <v>0</v>
      </c>
      <c r="Z44">
        <v>12.603402000000001</v>
      </c>
      <c r="AA44">
        <v>40.731904999999998</v>
      </c>
      <c r="AB44">
        <v>46.870234000000004</v>
      </c>
      <c r="AC44">
        <v>33.660922999999997</v>
      </c>
      <c r="AD44">
        <v>42.073323000000002</v>
      </c>
      <c r="AE44">
        <v>57.187109</v>
      </c>
      <c r="AF44">
        <v>0</v>
      </c>
      <c r="AG44">
        <v>46.320047000000002</v>
      </c>
      <c r="AH44">
        <v>173.915716</v>
      </c>
      <c r="AI44">
        <v>18.431024000000001</v>
      </c>
      <c r="AJ44">
        <v>0</v>
      </c>
      <c r="AK44">
        <v>66.517578</v>
      </c>
      <c r="AL44">
        <v>50.533056000000002</v>
      </c>
      <c r="AM44">
        <v>12.259727</v>
      </c>
      <c r="AN44">
        <v>1.1720680000000001</v>
      </c>
      <c r="AO44">
        <v>0</v>
      </c>
      <c r="AP44">
        <v>2.9710999999999999</v>
      </c>
      <c r="AQ44">
        <v>0</v>
      </c>
      <c r="AR44">
        <v>37.341695999999999</v>
      </c>
      <c r="AS44">
        <v>36.617398000000001</v>
      </c>
      <c r="AT44">
        <v>19.327956</v>
      </c>
      <c r="AU44">
        <v>0</v>
      </c>
      <c r="AV44">
        <v>0</v>
      </c>
      <c r="AW44">
        <v>0</v>
      </c>
      <c r="AX44">
        <v>0</v>
      </c>
      <c r="AY44">
        <v>5.3736030000000001</v>
      </c>
      <c r="AZ44">
        <v>9.8911750000000005</v>
      </c>
      <c r="BA44">
        <v>6.5188670000000002</v>
      </c>
      <c r="BB44">
        <v>5.1780569999999999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2264.3690980000001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294.74233600000002</v>
      </c>
      <c r="L45">
        <v>191.17411799999999</v>
      </c>
      <c r="M45">
        <v>93.330755999999994</v>
      </c>
      <c r="N45">
        <v>119.62998</v>
      </c>
      <c r="O45">
        <v>125.574016</v>
      </c>
      <c r="P45">
        <v>143.97272599999999</v>
      </c>
      <c r="Q45">
        <v>16.369365999999999</v>
      </c>
      <c r="R45">
        <v>33.059384000000001</v>
      </c>
      <c r="S45">
        <v>20.561610000000002</v>
      </c>
      <c r="T45">
        <v>2.833002</v>
      </c>
      <c r="U45">
        <v>333.7704</v>
      </c>
      <c r="V45">
        <v>16.119551999999999</v>
      </c>
      <c r="W45">
        <v>31.089185000000001</v>
      </c>
      <c r="X45">
        <v>136.85673600000001</v>
      </c>
      <c r="Y45">
        <v>0</v>
      </c>
      <c r="Z45">
        <v>12.603402000000001</v>
      </c>
      <c r="AA45">
        <v>40.731904999999998</v>
      </c>
      <c r="AB45">
        <v>46.870234000000004</v>
      </c>
      <c r="AC45">
        <v>33.660922999999997</v>
      </c>
      <c r="AD45">
        <v>42.073323000000002</v>
      </c>
      <c r="AE45">
        <v>57.187109</v>
      </c>
      <c r="AF45">
        <v>0</v>
      </c>
      <c r="AG45">
        <v>46.320047000000002</v>
      </c>
      <c r="AH45">
        <v>173.915716</v>
      </c>
      <c r="AI45">
        <v>18.431024000000001</v>
      </c>
      <c r="AJ45">
        <v>0</v>
      </c>
      <c r="AK45">
        <v>66.517578</v>
      </c>
      <c r="AL45">
        <v>50.533056000000002</v>
      </c>
      <c r="AM45">
        <v>12.259727</v>
      </c>
      <c r="AN45">
        <v>1.1720680000000001</v>
      </c>
      <c r="AO45">
        <v>0</v>
      </c>
      <c r="AP45">
        <v>9.779871</v>
      </c>
      <c r="AQ45">
        <v>0</v>
      </c>
      <c r="AR45">
        <v>37.341695999999999</v>
      </c>
      <c r="AS45">
        <v>36.617398000000001</v>
      </c>
      <c r="AT45">
        <v>19.327956</v>
      </c>
      <c r="AU45">
        <v>0</v>
      </c>
      <c r="AV45">
        <v>0</v>
      </c>
      <c r="AW45">
        <v>0</v>
      </c>
      <c r="AX45">
        <v>0</v>
      </c>
      <c r="AY45">
        <v>5.3736030000000001</v>
      </c>
      <c r="AZ45">
        <v>9.8911750000000005</v>
      </c>
      <c r="BA45">
        <v>6.5188670000000002</v>
      </c>
      <c r="BB45">
        <v>5.1780569999999999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2291.3879020000004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294.72300799999999</v>
      </c>
      <c r="L46">
        <v>191.17411799999999</v>
      </c>
      <c r="M46">
        <v>93.330755999999994</v>
      </c>
      <c r="N46">
        <v>119.62998</v>
      </c>
      <c r="O46">
        <v>125.574016</v>
      </c>
      <c r="P46">
        <v>143.97272599999999</v>
      </c>
      <c r="Q46">
        <v>16.369365999999999</v>
      </c>
      <c r="R46">
        <v>33.059384000000001</v>
      </c>
      <c r="S46">
        <v>20.561610000000002</v>
      </c>
      <c r="T46">
        <v>2.833002</v>
      </c>
      <c r="U46">
        <v>333.7704</v>
      </c>
      <c r="V46">
        <v>16.119551999999999</v>
      </c>
      <c r="W46">
        <v>31.089185000000001</v>
      </c>
      <c r="X46">
        <v>136.85673600000001</v>
      </c>
      <c r="Y46">
        <v>0</v>
      </c>
      <c r="Z46">
        <v>12.603402000000001</v>
      </c>
      <c r="AA46">
        <v>40.731904999999998</v>
      </c>
      <c r="AB46">
        <v>46.870234000000004</v>
      </c>
      <c r="AC46">
        <v>33.660922999999997</v>
      </c>
      <c r="AD46">
        <v>42.073323000000002</v>
      </c>
      <c r="AE46">
        <v>57.187109</v>
      </c>
      <c r="AF46">
        <v>0</v>
      </c>
      <c r="AG46">
        <v>46.320047000000002</v>
      </c>
      <c r="AH46">
        <v>173.915716</v>
      </c>
      <c r="AI46">
        <v>18.431024000000001</v>
      </c>
      <c r="AJ46">
        <v>0</v>
      </c>
      <c r="AK46">
        <v>66.517578</v>
      </c>
      <c r="AL46">
        <v>50.533056000000002</v>
      </c>
      <c r="AM46">
        <v>12.259727</v>
      </c>
      <c r="AN46">
        <v>1.1720680000000001</v>
      </c>
      <c r="AO46">
        <v>0</v>
      </c>
      <c r="AP46">
        <v>9.779871</v>
      </c>
      <c r="AQ46">
        <v>0</v>
      </c>
      <c r="AR46">
        <v>32.007168</v>
      </c>
      <c r="AS46">
        <v>36.617398000000001</v>
      </c>
      <c r="AT46">
        <v>19.327956</v>
      </c>
      <c r="AU46">
        <v>0</v>
      </c>
      <c r="AV46">
        <v>0</v>
      </c>
      <c r="AW46">
        <v>0</v>
      </c>
      <c r="AX46">
        <v>0</v>
      </c>
      <c r="AY46">
        <v>5.3736030000000001</v>
      </c>
      <c r="AZ46">
        <v>9.8911750000000005</v>
      </c>
      <c r="BA46">
        <v>6.5188670000000002</v>
      </c>
      <c r="BB46">
        <v>5.1780569999999999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2286.0340460000007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341.071552</v>
      </c>
      <c r="L47">
        <v>191.17411799999999</v>
      </c>
      <c r="M47">
        <v>93.217398000000003</v>
      </c>
      <c r="N47">
        <v>119.620316</v>
      </c>
      <c r="O47">
        <v>125.564352</v>
      </c>
      <c r="P47">
        <v>143.924406</v>
      </c>
      <c r="Q47">
        <v>19.284222</v>
      </c>
      <c r="R47">
        <v>38.158014000000001</v>
      </c>
      <c r="S47">
        <v>24.026927000000001</v>
      </c>
      <c r="T47">
        <v>2.8233380000000001</v>
      </c>
      <c r="U47">
        <v>336.87834199999998</v>
      </c>
      <c r="V47">
        <v>16.119551999999999</v>
      </c>
      <c r="W47">
        <v>31.089185000000001</v>
      </c>
      <c r="X47">
        <v>136.85673600000001</v>
      </c>
      <c r="Y47">
        <v>0</v>
      </c>
      <c r="Z47">
        <v>12.603402000000001</v>
      </c>
      <c r="AA47">
        <v>40.731904999999998</v>
      </c>
      <c r="AB47">
        <v>46.870234000000004</v>
      </c>
      <c r="AC47">
        <v>33.660922999999997</v>
      </c>
      <c r="AD47">
        <v>42.073323000000002</v>
      </c>
      <c r="AE47">
        <v>57.187109</v>
      </c>
      <c r="AF47">
        <v>0</v>
      </c>
      <c r="AG47">
        <v>46.320047000000002</v>
      </c>
      <c r="AH47">
        <v>173.915716</v>
      </c>
      <c r="AI47">
        <v>18.431024000000001</v>
      </c>
      <c r="AJ47">
        <v>0</v>
      </c>
      <c r="AK47">
        <v>66.517578</v>
      </c>
      <c r="AL47">
        <v>50.533056000000002</v>
      </c>
      <c r="AM47">
        <v>12.259727</v>
      </c>
      <c r="AN47">
        <v>1.1720680000000001</v>
      </c>
      <c r="AO47">
        <v>0</v>
      </c>
      <c r="AP47">
        <v>9.779871</v>
      </c>
      <c r="AQ47">
        <v>0</v>
      </c>
      <c r="AR47">
        <v>32.007168</v>
      </c>
      <c r="AS47">
        <v>36.617398000000001</v>
      </c>
      <c r="AT47">
        <v>19.327956</v>
      </c>
      <c r="AU47">
        <v>0</v>
      </c>
      <c r="AV47">
        <v>0</v>
      </c>
      <c r="AW47">
        <v>0</v>
      </c>
      <c r="AX47">
        <v>0</v>
      </c>
      <c r="AY47">
        <v>5.3736030000000001</v>
      </c>
      <c r="AZ47">
        <v>9.8911750000000005</v>
      </c>
      <c r="BA47">
        <v>6.5188670000000002</v>
      </c>
      <c r="BB47">
        <v>4.8873709999999999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2346.4879790000005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389.35289599999999</v>
      </c>
      <c r="L48">
        <v>191.17411799999999</v>
      </c>
      <c r="M48">
        <v>93.207734000000002</v>
      </c>
      <c r="N48">
        <v>119.600988</v>
      </c>
      <c r="O48">
        <v>125.545024</v>
      </c>
      <c r="P48">
        <v>143.81182000000001</v>
      </c>
      <c r="Q48">
        <v>19.284222</v>
      </c>
      <c r="R48">
        <v>38.158014000000001</v>
      </c>
      <c r="S48">
        <v>24.026927000000001</v>
      </c>
      <c r="T48">
        <v>2.8136739999999998</v>
      </c>
      <c r="U48">
        <v>337.24943999999999</v>
      </c>
      <c r="V48">
        <v>16.119551999999999</v>
      </c>
      <c r="W48">
        <v>31.089185000000001</v>
      </c>
      <c r="X48">
        <v>136.85673600000001</v>
      </c>
      <c r="Y48">
        <v>0</v>
      </c>
      <c r="Z48">
        <v>12.603402000000001</v>
      </c>
      <c r="AA48">
        <v>40.731904999999998</v>
      </c>
      <c r="AB48">
        <v>46.870234000000004</v>
      </c>
      <c r="AC48">
        <v>33.660922999999997</v>
      </c>
      <c r="AD48">
        <v>42.073323000000002</v>
      </c>
      <c r="AE48">
        <v>57.187109</v>
      </c>
      <c r="AF48">
        <v>0</v>
      </c>
      <c r="AG48">
        <v>46.320047000000002</v>
      </c>
      <c r="AH48">
        <v>173.915716</v>
      </c>
      <c r="AI48">
        <v>18.431024000000001</v>
      </c>
      <c r="AJ48">
        <v>0</v>
      </c>
      <c r="AK48">
        <v>66.517578</v>
      </c>
      <c r="AL48">
        <v>50.533056000000002</v>
      </c>
      <c r="AM48">
        <v>12.259727</v>
      </c>
      <c r="AN48">
        <v>1.1720680000000001</v>
      </c>
      <c r="AO48">
        <v>0</v>
      </c>
      <c r="AP48">
        <v>2.9710999999999999</v>
      </c>
      <c r="AQ48">
        <v>0</v>
      </c>
      <c r="AR48">
        <v>32.007168</v>
      </c>
      <c r="AS48">
        <v>36.617398000000001</v>
      </c>
      <c r="AT48">
        <v>19.327956</v>
      </c>
      <c r="AU48">
        <v>0</v>
      </c>
      <c r="AV48">
        <v>0</v>
      </c>
      <c r="AW48">
        <v>0</v>
      </c>
      <c r="AX48">
        <v>0</v>
      </c>
      <c r="AY48">
        <v>5.3736030000000001</v>
      </c>
      <c r="AZ48">
        <v>9.8911750000000005</v>
      </c>
      <c r="BA48">
        <v>6.5188670000000002</v>
      </c>
      <c r="BB48">
        <v>4.8873709999999999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2388.1610800000008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437.69222400000001</v>
      </c>
      <c r="L49">
        <v>191.17411799999999</v>
      </c>
      <c r="M49">
        <v>93.188406000000001</v>
      </c>
      <c r="N49">
        <v>119.58166</v>
      </c>
      <c r="O49">
        <v>125.525696</v>
      </c>
      <c r="P49">
        <v>143.77316400000001</v>
      </c>
      <c r="Q49">
        <v>19.274557999999999</v>
      </c>
      <c r="R49">
        <v>38.080702000000002</v>
      </c>
      <c r="S49">
        <v>23.959278999999999</v>
      </c>
      <c r="T49">
        <v>2.8040099999999999</v>
      </c>
      <c r="U49">
        <v>337.24943999999999</v>
      </c>
      <c r="V49">
        <v>16.119551999999999</v>
      </c>
      <c r="W49">
        <v>31.089185000000001</v>
      </c>
      <c r="X49">
        <v>136.85673600000001</v>
      </c>
      <c r="Y49">
        <v>0</v>
      </c>
      <c r="Z49">
        <v>12.603402000000001</v>
      </c>
      <c r="AA49">
        <v>40.731904999999998</v>
      </c>
      <c r="AB49">
        <v>46.870234000000004</v>
      </c>
      <c r="AC49">
        <v>33.660922999999997</v>
      </c>
      <c r="AD49">
        <v>42.073323000000002</v>
      </c>
      <c r="AE49">
        <v>57.187109</v>
      </c>
      <c r="AF49">
        <v>0</v>
      </c>
      <c r="AG49">
        <v>46.320047000000002</v>
      </c>
      <c r="AH49">
        <v>173.915716</v>
      </c>
      <c r="AI49">
        <v>18.431024000000001</v>
      </c>
      <c r="AJ49">
        <v>0</v>
      </c>
      <c r="AK49">
        <v>66.517578</v>
      </c>
      <c r="AL49">
        <v>50.533056000000002</v>
      </c>
      <c r="AM49">
        <v>12.259727</v>
      </c>
      <c r="AN49">
        <v>1.1720680000000001</v>
      </c>
      <c r="AO49">
        <v>0</v>
      </c>
      <c r="AP49">
        <v>9.779871</v>
      </c>
      <c r="AQ49">
        <v>0</v>
      </c>
      <c r="AR49">
        <v>37.341695999999999</v>
      </c>
      <c r="AS49">
        <v>36.617398000000001</v>
      </c>
      <c r="AT49">
        <v>19.327956</v>
      </c>
      <c r="AU49">
        <v>0</v>
      </c>
      <c r="AV49">
        <v>0</v>
      </c>
      <c r="AW49">
        <v>0</v>
      </c>
      <c r="AX49">
        <v>0</v>
      </c>
      <c r="AY49">
        <v>5.3736030000000001</v>
      </c>
      <c r="AZ49">
        <v>9.8911750000000005</v>
      </c>
      <c r="BA49">
        <v>6.5188670000000002</v>
      </c>
      <c r="BB49">
        <v>4.8873709999999999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2448.3827790000005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486.012224</v>
      </c>
      <c r="L50">
        <v>191.17411799999999</v>
      </c>
      <c r="M50">
        <v>93.178742</v>
      </c>
      <c r="N50">
        <v>119.571996</v>
      </c>
      <c r="O50">
        <v>125.421808</v>
      </c>
      <c r="P50">
        <v>143.74417199999999</v>
      </c>
      <c r="Q50">
        <v>19.274557999999999</v>
      </c>
      <c r="R50">
        <v>38.080702000000002</v>
      </c>
      <c r="S50">
        <v>23.959278999999999</v>
      </c>
      <c r="T50">
        <v>2.8040099999999999</v>
      </c>
      <c r="U50">
        <v>337.24943999999999</v>
      </c>
      <c r="V50">
        <v>16.119551999999999</v>
      </c>
      <c r="W50">
        <v>31.089185000000001</v>
      </c>
      <c r="X50">
        <v>136.85673600000001</v>
      </c>
      <c r="Y50">
        <v>0</v>
      </c>
      <c r="Z50">
        <v>12.603402000000001</v>
      </c>
      <c r="AA50">
        <v>40.731904999999998</v>
      </c>
      <c r="AB50">
        <v>46.870234000000004</v>
      </c>
      <c r="AC50">
        <v>33.660922999999997</v>
      </c>
      <c r="AD50">
        <v>42.073323000000002</v>
      </c>
      <c r="AE50">
        <v>57.187109</v>
      </c>
      <c r="AF50">
        <v>0</v>
      </c>
      <c r="AG50">
        <v>46.320047000000002</v>
      </c>
      <c r="AH50">
        <v>173.915716</v>
      </c>
      <c r="AI50">
        <v>18.431024000000001</v>
      </c>
      <c r="AJ50">
        <v>0</v>
      </c>
      <c r="AK50">
        <v>66.517578</v>
      </c>
      <c r="AL50">
        <v>50.533056000000002</v>
      </c>
      <c r="AM50">
        <v>12.259727</v>
      </c>
      <c r="AN50">
        <v>1.1720680000000001</v>
      </c>
      <c r="AO50">
        <v>0</v>
      </c>
      <c r="AP50">
        <v>9.779871</v>
      </c>
      <c r="AQ50">
        <v>0</v>
      </c>
      <c r="AR50">
        <v>37.341695999999999</v>
      </c>
      <c r="AS50">
        <v>36.617398000000001</v>
      </c>
      <c r="AT50">
        <v>19.327956</v>
      </c>
      <c r="AU50">
        <v>0</v>
      </c>
      <c r="AV50">
        <v>0</v>
      </c>
      <c r="AW50">
        <v>0</v>
      </c>
      <c r="AX50">
        <v>0</v>
      </c>
      <c r="AY50">
        <v>5.3736030000000001</v>
      </c>
      <c r="AZ50">
        <v>9.8911750000000005</v>
      </c>
      <c r="BA50">
        <v>6.5188670000000002</v>
      </c>
      <c r="BB50">
        <v>4.8873709999999999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2496.5505709999998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521.12781800000005</v>
      </c>
      <c r="L51">
        <v>251.80251899999999</v>
      </c>
      <c r="M51">
        <v>93.330755999999994</v>
      </c>
      <c r="N51">
        <v>119.62998</v>
      </c>
      <c r="O51">
        <v>125.574016</v>
      </c>
      <c r="P51">
        <v>143.97272599999999</v>
      </c>
      <c r="Q51">
        <v>21.740907</v>
      </c>
      <c r="R51">
        <v>43.037754</v>
      </c>
      <c r="S51">
        <v>26.651185999999999</v>
      </c>
      <c r="T51">
        <v>2.8040099999999999</v>
      </c>
      <c r="U51">
        <v>337.24943999999999</v>
      </c>
      <c r="V51">
        <v>16.119551999999999</v>
      </c>
      <c r="W51">
        <v>31.089185000000001</v>
      </c>
      <c r="X51">
        <v>136.85673600000001</v>
      </c>
      <c r="Y51">
        <v>0</v>
      </c>
      <c r="Z51">
        <v>12.603402000000001</v>
      </c>
      <c r="AA51">
        <v>40.731904999999998</v>
      </c>
      <c r="AB51">
        <v>46.870234000000004</v>
      </c>
      <c r="AC51">
        <v>33.660922999999997</v>
      </c>
      <c r="AD51">
        <v>42.073323000000002</v>
      </c>
      <c r="AE51">
        <v>57.187109</v>
      </c>
      <c r="AF51">
        <v>0</v>
      </c>
      <c r="AG51">
        <v>46.320047000000002</v>
      </c>
      <c r="AH51">
        <v>173.915716</v>
      </c>
      <c r="AI51">
        <v>18.431024000000001</v>
      </c>
      <c r="AJ51">
        <v>0</v>
      </c>
      <c r="AK51">
        <v>66.517578</v>
      </c>
      <c r="AL51">
        <v>50.533056000000002</v>
      </c>
      <c r="AM51">
        <v>12.259727</v>
      </c>
      <c r="AN51">
        <v>1.1720680000000001</v>
      </c>
      <c r="AO51">
        <v>0</v>
      </c>
      <c r="AP51">
        <v>9.779871</v>
      </c>
      <c r="AQ51">
        <v>0</v>
      </c>
      <c r="AR51">
        <v>37.341695999999999</v>
      </c>
      <c r="AS51">
        <v>36.617398000000001</v>
      </c>
      <c r="AT51">
        <v>19.327956</v>
      </c>
      <c r="AU51">
        <v>0</v>
      </c>
      <c r="AV51">
        <v>0</v>
      </c>
      <c r="AW51">
        <v>0</v>
      </c>
      <c r="AX51">
        <v>0</v>
      </c>
      <c r="AY51">
        <v>5.3736030000000001</v>
      </c>
      <c r="AZ51">
        <v>9.8911750000000005</v>
      </c>
      <c r="BA51">
        <v>6.5188670000000002</v>
      </c>
      <c r="BB51">
        <v>4.8873709999999999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2603.0006340000009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521.12781800000005</v>
      </c>
      <c r="L52">
        <v>291.897448</v>
      </c>
      <c r="M52">
        <v>93.330755999999994</v>
      </c>
      <c r="N52">
        <v>119.62998</v>
      </c>
      <c r="O52">
        <v>125.574016</v>
      </c>
      <c r="P52">
        <v>143.97272599999999</v>
      </c>
      <c r="Q52">
        <v>21.740908000000001</v>
      </c>
      <c r="R52">
        <v>43.279353999999998</v>
      </c>
      <c r="S52">
        <v>26.651185999999999</v>
      </c>
      <c r="T52">
        <v>2.8040099999999999</v>
      </c>
      <c r="U52">
        <v>337.24943999999999</v>
      </c>
      <c r="V52">
        <v>16.119551999999999</v>
      </c>
      <c r="W52">
        <v>31.089185000000001</v>
      </c>
      <c r="X52">
        <v>136.85673600000001</v>
      </c>
      <c r="Y52">
        <v>0</v>
      </c>
      <c r="Z52">
        <v>12.603402000000001</v>
      </c>
      <c r="AA52">
        <v>40.731904999999998</v>
      </c>
      <c r="AB52">
        <v>46.870234000000004</v>
      </c>
      <c r="AC52">
        <v>33.660922999999997</v>
      </c>
      <c r="AD52">
        <v>42.073323000000002</v>
      </c>
      <c r="AE52">
        <v>57.187109</v>
      </c>
      <c r="AF52">
        <v>0</v>
      </c>
      <c r="AG52">
        <v>46.320047000000002</v>
      </c>
      <c r="AH52">
        <v>173.915716</v>
      </c>
      <c r="AI52">
        <v>18.431024000000001</v>
      </c>
      <c r="AJ52">
        <v>0</v>
      </c>
      <c r="AK52">
        <v>66.517578</v>
      </c>
      <c r="AL52">
        <v>50.533056000000002</v>
      </c>
      <c r="AM52">
        <v>12.259727</v>
      </c>
      <c r="AN52">
        <v>1.1720680000000001</v>
      </c>
      <c r="AO52">
        <v>0</v>
      </c>
      <c r="AP52">
        <v>5.4470169999999998</v>
      </c>
      <c r="AQ52">
        <v>0</v>
      </c>
      <c r="AR52">
        <v>32.007168</v>
      </c>
      <c r="AS52">
        <v>36.617398000000001</v>
      </c>
      <c r="AT52">
        <v>19.327956</v>
      </c>
      <c r="AU52">
        <v>0</v>
      </c>
      <c r="AV52">
        <v>0</v>
      </c>
      <c r="AW52">
        <v>0</v>
      </c>
      <c r="AX52">
        <v>0</v>
      </c>
      <c r="AY52">
        <v>5.3736030000000001</v>
      </c>
      <c r="AZ52">
        <v>9.8911750000000005</v>
      </c>
      <c r="BA52">
        <v>6.5188670000000002</v>
      </c>
      <c r="BB52">
        <v>4.8873709999999999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2633.6697819999999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592.82580700000005</v>
      </c>
      <c r="L53">
        <v>310.81356799999998</v>
      </c>
      <c r="M53">
        <v>93.330755999999994</v>
      </c>
      <c r="N53">
        <v>119.62998</v>
      </c>
      <c r="O53">
        <v>125.574016</v>
      </c>
      <c r="P53">
        <v>143.97272599999999</v>
      </c>
      <c r="Q53">
        <v>21.740908000000001</v>
      </c>
      <c r="R53">
        <v>43.279353999999998</v>
      </c>
      <c r="S53">
        <v>26.651185999999999</v>
      </c>
      <c r="T53">
        <v>2.8040099999999999</v>
      </c>
      <c r="U53">
        <v>337.24943999999999</v>
      </c>
      <c r="V53">
        <v>16.119551999999999</v>
      </c>
      <c r="W53">
        <v>31.089185000000001</v>
      </c>
      <c r="X53">
        <v>136.85673600000001</v>
      </c>
      <c r="Y53">
        <v>0</v>
      </c>
      <c r="Z53">
        <v>12.603402000000001</v>
      </c>
      <c r="AA53">
        <v>40.731904999999998</v>
      </c>
      <c r="AB53">
        <v>46.870234000000004</v>
      </c>
      <c r="AC53">
        <v>33.660922999999997</v>
      </c>
      <c r="AD53">
        <v>42.073323000000002</v>
      </c>
      <c r="AE53">
        <v>57.187109</v>
      </c>
      <c r="AF53">
        <v>0</v>
      </c>
      <c r="AG53">
        <v>46.320047000000002</v>
      </c>
      <c r="AH53">
        <v>173.915716</v>
      </c>
      <c r="AI53">
        <v>18.431024000000001</v>
      </c>
      <c r="AJ53">
        <v>0</v>
      </c>
      <c r="AK53">
        <v>66.517578</v>
      </c>
      <c r="AL53">
        <v>50.533056000000002</v>
      </c>
      <c r="AM53">
        <v>12.259727</v>
      </c>
      <c r="AN53">
        <v>1.1720680000000001</v>
      </c>
      <c r="AO53">
        <v>0</v>
      </c>
      <c r="AP53">
        <v>9.779871</v>
      </c>
      <c r="AQ53">
        <v>0</v>
      </c>
      <c r="AR53">
        <v>32.007168</v>
      </c>
      <c r="AS53">
        <v>36.617398000000001</v>
      </c>
      <c r="AT53">
        <v>19.327956</v>
      </c>
      <c r="AU53">
        <v>0</v>
      </c>
      <c r="AV53">
        <v>0</v>
      </c>
      <c r="AW53">
        <v>0</v>
      </c>
      <c r="AX53">
        <v>0</v>
      </c>
      <c r="AY53">
        <v>5.3736030000000001</v>
      </c>
      <c r="AZ53">
        <v>9.8911750000000005</v>
      </c>
      <c r="BA53">
        <v>6.5188670000000002</v>
      </c>
      <c r="BB53">
        <v>4.8873709999999999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2728.6167450000003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592.82580700000005</v>
      </c>
      <c r="L54">
        <v>310.81356799999998</v>
      </c>
      <c r="M54">
        <v>93.330755999999994</v>
      </c>
      <c r="N54">
        <v>119.62998</v>
      </c>
      <c r="O54">
        <v>125.574016</v>
      </c>
      <c r="P54">
        <v>143.97272599999999</v>
      </c>
      <c r="Q54">
        <v>21.740908000000001</v>
      </c>
      <c r="R54">
        <v>43.279353999999998</v>
      </c>
      <c r="S54">
        <v>26.651185999999999</v>
      </c>
      <c r="T54">
        <v>2.8040099999999999</v>
      </c>
      <c r="U54">
        <v>337.24943999999999</v>
      </c>
      <c r="V54">
        <v>16.119551999999999</v>
      </c>
      <c r="W54">
        <v>31.089185000000001</v>
      </c>
      <c r="X54">
        <v>136.85673600000001</v>
      </c>
      <c r="Y54">
        <v>0</v>
      </c>
      <c r="Z54">
        <v>12.603402000000001</v>
      </c>
      <c r="AA54">
        <v>40.731904999999998</v>
      </c>
      <c r="AB54">
        <v>46.870234000000004</v>
      </c>
      <c r="AC54">
        <v>33.660922999999997</v>
      </c>
      <c r="AD54">
        <v>42.073323000000002</v>
      </c>
      <c r="AE54">
        <v>57.187109</v>
      </c>
      <c r="AF54">
        <v>0</v>
      </c>
      <c r="AG54">
        <v>46.320047000000002</v>
      </c>
      <c r="AH54">
        <v>173.915716</v>
      </c>
      <c r="AI54">
        <v>18.431024000000001</v>
      </c>
      <c r="AJ54">
        <v>0</v>
      </c>
      <c r="AK54">
        <v>66.517578</v>
      </c>
      <c r="AL54">
        <v>50.533056000000002</v>
      </c>
      <c r="AM54">
        <v>12.259727</v>
      </c>
      <c r="AN54">
        <v>1.1720680000000001</v>
      </c>
      <c r="AO54">
        <v>0</v>
      </c>
      <c r="AP54">
        <v>9.779871</v>
      </c>
      <c r="AQ54">
        <v>0</v>
      </c>
      <c r="AR54">
        <v>32.007168</v>
      </c>
      <c r="AS54">
        <v>36.617398000000001</v>
      </c>
      <c r="AT54">
        <v>19.327956</v>
      </c>
      <c r="AU54">
        <v>0</v>
      </c>
      <c r="AV54">
        <v>0</v>
      </c>
      <c r="AW54">
        <v>0</v>
      </c>
      <c r="AX54">
        <v>0</v>
      </c>
      <c r="AY54">
        <v>5.3736030000000001</v>
      </c>
      <c r="AZ54">
        <v>9.8911750000000005</v>
      </c>
      <c r="BA54">
        <v>6.5188670000000002</v>
      </c>
      <c r="BB54">
        <v>4.8873709999999999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2728.6167450000003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592.82580700000005</v>
      </c>
      <c r="L55">
        <v>310.81356799999998</v>
      </c>
      <c r="M55">
        <v>93.330755999999994</v>
      </c>
      <c r="N55">
        <v>119.62998</v>
      </c>
      <c r="O55">
        <v>125.574016</v>
      </c>
      <c r="P55">
        <v>143.97272599999999</v>
      </c>
      <c r="Q55">
        <v>21.740908000000001</v>
      </c>
      <c r="R55">
        <v>43.279353999999998</v>
      </c>
      <c r="S55">
        <v>26.651185999999999</v>
      </c>
      <c r="T55">
        <v>2.8040099999999999</v>
      </c>
      <c r="U55">
        <v>337.24943999999999</v>
      </c>
      <c r="V55">
        <v>16.119551999999999</v>
      </c>
      <c r="W55">
        <v>31.089185000000001</v>
      </c>
      <c r="X55">
        <v>136.85673600000001</v>
      </c>
      <c r="Y55">
        <v>0</v>
      </c>
      <c r="Z55">
        <v>12.603402000000001</v>
      </c>
      <c r="AA55">
        <v>40.731904999999998</v>
      </c>
      <c r="AB55">
        <v>46.870234000000004</v>
      </c>
      <c r="AC55">
        <v>33.660922999999997</v>
      </c>
      <c r="AD55">
        <v>42.073323000000002</v>
      </c>
      <c r="AE55">
        <v>57.187109</v>
      </c>
      <c r="AF55">
        <v>0</v>
      </c>
      <c r="AG55">
        <v>46.320047000000002</v>
      </c>
      <c r="AH55">
        <v>173.915716</v>
      </c>
      <c r="AI55">
        <v>4.1285489999999996</v>
      </c>
      <c r="AJ55">
        <v>0</v>
      </c>
      <c r="AK55">
        <v>66.517578</v>
      </c>
      <c r="AL55">
        <v>50.533056000000002</v>
      </c>
      <c r="AM55">
        <v>12.259727</v>
      </c>
      <c r="AN55">
        <v>1.1720680000000001</v>
      </c>
      <c r="AO55">
        <v>0</v>
      </c>
      <c r="AP55">
        <v>9.779871</v>
      </c>
      <c r="AQ55">
        <v>0</v>
      </c>
      <c r="AR55">
        <v>37.341695999999999</v>
      </c>
      <c r="AS55">
        <v>36.617398000000001</v>
      </c>
      <c r="AT55">
        <v>19.327956</v>
      </c>
      <c r="AU55">
        <v>0</v>
      </c>
      <c r="AV55">
        <v>0</v>
      </c>
      <c r="AW55">
        <v>0</v>
      </c>
      <c r="AX55">
        <v>0</v>
      </c>
      <c r="AY55">
        <v>5.3736030000000001</v>
      </c>
      <c r="AZ55">
        <v>9.8911750000000005</v>
      </c>
      <c r="BA55">
        <v>6.5188670000000002</v>
      </c>
      <c r="BB55">
        <v>4.8873709999999999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2719.6487980000002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592.82580700000005</v>
      </c>
      <c r="L56">
        <v>310.81356799999998</v>
      </c>
      <c r="M56">
        <v>93.330755999999994</v>
      </c>
      <c r="N56">
        <v>119.62998</v>
      </c>
      <c r="O56">
        <v>125.574016</v>
      </c>
      <c r="P56">
        <v>143.97272599999999</v>
      </c>
      <c r="Q56">
        <v>21.789228000000001</v>
      </c>
      <c r="R56">
        <v>43.279353999999998</v>
      </c>
      <c r="S56">
        <v>26.651185999999999</v>
      </c>
      <c r="T56">
        <v>2.8040099999999999</v>
      </c>
      <c r="U56">
        <v>337.24943999999999</v>
      </c>
      <c r="V56">
        <v>16.119551999999999</v>
      </c>
      <c r="W56">
        <v>31.089185000000001</v>
      </c>
      <c r="X56">
        <v>136.85673600000001</v>
      </c>
      <c r="Y56">
        <v>0</v>
      </c>
      <c r="Z56">
        <v>12.603402000000001</v>
      </c>
      <c r="AA56">
        <v>40.731904999999998</v>
      </c>
      <c r="AB56">
        <v>46.870234000000004</v>
      </c>
      <c r="AC56">
        <v>33.660922999999997</v>
      </c>
      <c r="AD56">
        <v>42.073323000000002</v>
      </c>
      <c r="AE56">
        <v>57.187109</v>
      </c>
      <c r="AF56">
        <v>0</v>
      </c>
      <c r="AG56">
        <v>46.320047000000002</v>
      </c>
      <c r="AH56">
        <v>173.915716</v>
      </c>
      <c r="AI56">
        <v>0</v>
      </c>
      <c r="AJ56">
        <v>0</v>
      </c>
      <c r="AK56">
        <v>66.517578</v>
      </c>
      <c r="AL56">
        <v>50.533056000000002</v>
      </c>
      <c r="AM56">
        <v>12.259727</v>
      </c>
      <c r="AN56">
        <v>1.1720680000000001</v>
      </c>
      <c r="AO56">
        <v>0</v>
      </c>
      <c r="AP56">
        <v>7.3039550000000002</v>
      </c>
      <c r="AQ56">
        <v>0</v>
      </c>
      <c r="AR56">
        <v>37.341695999999999</v>
      </c>
      <c r="AS56">
        <v>36.617398000000001</v>
      </c>
      <c r="AT56">
        <v>19.327956</v>
      </c>
      <c r="AU56">
        <v>0</v>
      </c>
      <c r="AV56">
        <v>0</v>
      </c>
      <c r="AW56">
        <v>0</v>
      </c>
      <c r="AX56">
        <v>0</v>
      </c>
      <c r="AY56">
        <v>5.3736030000000001</v>
      </c>
      <c r="AZ56">
        <v>9.8911750000000005</v>
      </c>
      <c r="BA56">
        <v>6.5188670000000002</v>
      </c>
      <c r="BB56">
        <v>4.8873709999999999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2713.0926529999997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592.78715099999999</v>
      </c>
      <c r="L57">
        <v>310.81356799999998</v>
      </c>
      <c r="M57">
        <v>93.330755999999994</v>
      </c>
      <c r="N57">
        <v>119.62998</v>
      </c>
      <c r="O57">
        <v>125.574016</v>
      </c>
      <c r="P57">
        <v>143.97272599999999</v>
      </c>
      <c r="Q57">
        <v>21.789228000000001</v>
      </c>
      <c r="R57">
        <v>43.279353999999998</v>
      </c>
      <c r="S57">
        <v>26.651185999999999</v>
      </c>
      <c r="T57">
        <v>2.8040099999999999</v>
      </c>
      <c r="U57">
        <v>337.24943999999999</v>
      </c>
      <c r="V57">
        <v>16.119551999999999</v>
      </c>
      <c r="W57">
        <v>31.089185000000001</v>
      </c>
      <c r="X57">
        <v>136.85673600000001</v>
      </c>
      <c r="Y57">
        <v>0</v>
      </c>
      <c r="Z57">
        <v>12.603402000000001</v>
      </c>
      <c r="AA57">
        <v>40.731904999999998</v>
      </c>
      <c r="AB57">
        <v>46.870234000000004</v>
      </c>
      <c r="AC57">
        <v>33.660922999999997</v>
      </c>
      <c r="AD57">
        <v>42.073323000000002</v>
      </c>
      <c r="AE57">
        <v>57.187109</v>
      </c>
      <c r="AF57">
        <v>0</v>
      </c>
      <c r="AG57">
        <v>46.320047000000002</v>
      </c>
      <c r="AH57">
        <v>173.915716</v>
      </c>
      <c r="AI57">
        <v>0</v>
      </c>
      <c r="AJ57">
        <v>0</v>
      </c>
      <c r="AK57">
        <v>66.517578</v>
      </c>
      <c r="AL57">
        <v>64.008538000000001</v>
      </c>
      <c r="AM57">
        <v>12.259727</v>
      </c>
      <c r="AN57">
        <v>1.1720680000000001</v>
      </c>
      <c r="AO57">
        <v>0</v>
      </c>
      <c r="AP57">
        <v>8.5419129999999992</v>
      </c>
      <c r="AQ57">
        <v>0</v>
      </c>
      <c r="AR57">
        <v>37.341695999999999</v>
      </c>
      <c r="AS57">
        <v>36.617398000000001</v>
      </c>
      <c r="AT57">
        <v>19.327956</v>
      </c>
      <c r="AU57">
        <v>0</v>
      </c>
      <c r="AV57">
        <v>0</v>
      </c>
      <c r="AW57">
        <v>0</v>
      </c>
      <c r="AX57">
        <v>0</v>
      </c>
      <c r="AY57">
        <v>5.3736030000000001</v>
      </c>
      <c r="AZ57">
        <v>9.8911750000000005</v>
      </c>
      <c r="BA57">
        <v>6.5188670000000002</v>
      </c>
      <c r="BB57">
        <v>4.8873709999999999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2727.7674370000004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592.82580700000005</v>
      </c>
      <c r="L58">
        <v>310.81356799999998</v>
      </c>
      <c r="M58">
        <v>93.330755999999994</v>
      </c>
      <c r="N58">
        <v>119.62998</v>
      </c>
      <c r="O58">
        <v>125.574016</v>
      </c>
      <c r="P58">
        <v>143.97272599999999</v>
      </c>
      <c r="Q58">
        <v>21.789228000000001</v>
      </c>
      <c r="R58">
        <v>43.279353999999998</v>
      </c>
      <c r="S58">
        <v>26.651185999999999</v>
      </c>
      <c r="T58">
        <v>2.8040099999999999</v>
      </c>
      <c r="U58">
        <v>337.24943999999999</v>
      </c>
      <c r="V58">
        <v>16.119551999999999</v>
      </c>
      <c r="W58">
        <v>31.089185000000001</v>
      </c>
      <c r="X58">
        <v>136.85673600000001</v>
      </c>
      <c r="Y58">
        <v>0</v>
      </c>
      <c r="Z58">
        <v>12.603402000000001</v>
      </c>
      <c r="AA58">
        <v>40.731904999999998</v>
      </c>
      <c r="AB58">
        <v>46.870234000000004</v>
      </c>
      <c r="AC58">
        <v>33.660922999999997</v>
      </c>
      <c r="AD58">
        <v>42.073323000000002</v>
      </c>
      <c r="AE58">
        <v>57.187109</v>
      </c>
      <c r="AF58">
        <v>0</v>
      </c>
      <c r="AG58">
        <v>46.320047000000002</v>
      </c>
      <c r="AH58">
        <v>173.915716</v>
      </c>
      <c r="AI58">
        <v>0</v>
      </c>
      <c r="AJ58">
        <v>0</v>
      </c>
      <c r="AK58">
        <v>66.517578</v>
      </c>
      <c r="AL58">
        <v>64.008538000000001</v>
      </c>
      <c r="AM58">
        <v>12.259727</v>
      </c>
      <c r="AN58">
        <v>1.1720680000000001</v>
      </c>
      <c r="AO58">
        <v>0</v>
      </c>
      <c r="AP58">
        <v>8.5419129999999992</v>
      </c>
      <c r="AQ58">
        <v>0</v>
      </c>
      <c r="AR58">
        <v>32.007168</v>
      </c>
      <c r="AS58">
        <v>36.617398000000001</v>
      </c>
      <c r="AT58">
        <v>19.327956</v>
      </c>
      <c r="AU58">
        <v>0</v>
      </c>
      <c r="AV58">
        <v>0</v>
      </c>
      <c r="AW58">
        <v>0</v>
      </c>
      <c r="AX58">
        <v>0</v>
      </c>
      <c r="AY58">
        <v>5.3736030000000001</v>
      </c>
      <c r="AZ58">
        <v>9.8911750000000005</v>
      </c>
      <c r="BA58">
        <v>6.5188670000000002</v>
      </c>
      <c r="BB58">
        <v>4.8873709999999999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2722.4715649999998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592.82580700000005</v>
      </c>
      <c r="L59">
        <v>310.81356799999998</v>
      </c>
      <c r="M59">
        <v>93.330755999999994</v>
      </c>
      <c r="N59">
        <v>119.62998</v>
      </c>
      <c r="O59">
        <v>125.574016</v>
      </c>
      <c r="P59">
        <v>143.97272599999999</v>
      </c>
      <c r="Q59">
        <v>21.789228000000001</v>
      </c>
      <c r="R59">
        <v>43.279353999999998</v>
      </c>
      <c r="S59">
        <v>26.651185999999999</v>
      </c>
      <c r="T59">
        <v>2.8040099999999999</v>
      </c>
      <c r="U59">
        <v>337.24943999999999</v>
      </c>
      <c r="V59">
        <v>16.119551999999999</v>
      </c>
      <c r="W59">
        <v>31.089185000000001</v>
      </c>
      <c r="X59">
        <v>136.85673600000001</v>
      </c>
      <c r="Y59">
        <v>0</v>
      </c>
      <c r="Z59">
        <v>12.603402000000001</v>
      </c>
      <c r="AA59">
        <v>40.731904999999998</v>
      </c>
      <c r="AB59">
        <v>46.870234000000004</v>
      </c>
      <c r="AC59">
        <v>33.660922999999997</v>
      </c>
      <c r="AD59">
        <v>42.073323000000002</v>
      </c>
      <c r="AE59">
        <v>57.187109</v>
      </c>
      <c r="AF59">
        <v>0</v>
      </c>
      <c r="AG59">
        <v>46.320047000000002</v>
      </c>
      <c r="AH59">
        <v>173.915716</v>
      </c>
      <c r="AI59">
        <v>0</v>
      </c>
      <c r="AJ59">
        <v>0</v>
      </c>
      <c r="AK59">
        <v>66.517578</v>
      </c>
      <c r="AL59">
        <v>64.008538000000001</v>
      </c>
      <c r="AM59">
        <v>12.259727</v>
      </c>
      <c r="AN59">
        <v>1.1720680000000001</v>
      </c>
      <c r="AO59">
        <v>0</v>
      </c>
      <c r="AP59">
        <v>8.5419129999999992</v>
      </c>
      <c r="AQ59">
        <v>0</v>
      </c>
      <c r="AR59">
        <v>32.007168</v>
      </c>
      <c r="AS59">
        <v>36.617398000000001</v>
      </c>
      <c r="AT59">
        <v>19.327956</v>
      </c>
      <c r="AU59">
        <v>0</v>
      </c>
      <c r="AV59">
        <v>0</v>
      </c>
      <c r="AW59">
        <v>0</v>
      </c>
      <c r="AX59">
        <v>0</v>
      </c>
      <c r="AY59">
        <v>5.3736030000000001</v>
      </c>
      <c r="AZ59">
        <v>9.8911750000000005</v>
      </c>
      <c r="BA59">
        <v>6.5188670000000002</v>
      </c>
      <c r="BB59">
        <v>4.8873709999999999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2722.4715649999998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592.82580700000005</v>
      </c>
      <c r="L60">
        <v>310.81356799999998</v>
      </c>
      <c r="M60">
        <v>93.330755999999994</v>
      </c>
      <c r="N60">
        <v>119.62998</v>
      </c>
      <c r="O60">
        <v>125.574016</v>
      </c>
      <c r="P60">
        <v>143.97272599999999</v>
      </c>
      <c r="Q60">
        <v>21.789228000000001</v>
      </c>
      <c r="R60">
        <v>43.279353999999998</v>
      </c>
      <c r="S60">
        <v>26.651185999999999</v>
      </c>
      <c r="T60">
        <v>2.8040099999999999</v>
      </c>
      <c r="U60">
        <v>337.24943999999999</v>
      </c>
      <c r="V60">
        <v>16.119551999999999</v>
      </c>
      <c r="W60">
        <v>31.089185000000001</v>
      </c>
      <c r="X60">
        <v>136.85673600000001</v>
      </c>
      <c r="Y60">
        <v>0</v>
      </c>
      <c r="Z60">
        <v>12.603402000000001</v>
      </c>
      <c r="AA60">
        <v>40.731904999999998</v>
      </c>
      <c r="AB60">
        <v>46.870234000000004</v>
      </c>
      <c r="AC60">
        <v>33.660922999999997</v>
      </c>
      <c r="AD60">
        <v>42.073323000000002</v>
      </c>
      <c r="AE60">
        <v>57.187109</v>
      </c>
      <c r="AF60">
        <v>0</v>
      </c>
      <c r="AG60">
        <v>46.320047000000002</v>
      </c>
      <c r="AH60">
        <v>173.915716</v>
      </c>
      <c r="AI60">
        <v>0</v>
      </c>
      <c r="AJ60">
        <v>0</v>
      </c>
      <c r="AK60">
        <v>66.517578</v>
      </c>
      <c r="AL60">
        <v>64.008538000000001</v>
      </c>
      <c r="AM60">
        <v>12.259727</v>
      </c>
      <c r="AN60">
        <v>1.1720680000000001</v>
      </c>
      <c r="AO60">
        <v>0</v>
      </c>
      <c r="AP60">
        <v>8.5419129999999992</v>
      </c>
      <c r="AQ60">
        <v>0</v>
      </c>
      <c r="AR60">
        <v>32.007168</v>
      </c>
      <c r="AS60">
        <v>36.617398000000001</v>
      </c>
      <c r="AT60">
        <v>19.327956</v>
      </c>
      <c r="AU60">
        <v>0</v>
      </c>
      <c r="AV60">
        <v>0</v>
      </c>
      <c r="AW60">
        <v>0</v>
      </c>
      <c r="AX60">
        <v>0</v>
      </c>
      <c r="AY60">
        <v>5.3736030000000001</v>
      </c>
      <c r="AZ60">
        <v>9.8911750000000005</v>
      </c>
      <c r="BA60">
        <v>6.5188670000000002</v>
      </c>
      <c r="BB60">
        <v>4.8873709999999999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2722.4715649999998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592.82580700000005</v>
      </c>
      <c r="L61">
        <v>310.81356799999998</v>
      </c>
      <c r="M61">
        <v>93.330755999999994</v>
      </c>
      <c r="N61">
        <v>119.62998</v>
      </c>
      <c r="O61">
        <v>125.574016</v>
      </c>
      <c r="P61">
        <v>143.97272599999999</v>
      </c>
      <c r="Q61">
        <v>21.789228000000001</v>
      </c>
      <c r="R61">
        <v>43.279353999999998</v>
      </c>
      <c r="S61">
        <v>26.651185999999999</v>
      </c>
      <c r="T61">
        <v>2.8040099999999999</v>
      </c>
      <c r="U61">
        <v>337.24943999999999</v>
      </c>
      <c r="V61">
        <v>16.119551999999999</v>
      </c>
      <c r="W61">
        <v>31.089185000000001</v>
      </c>
      <c r="X61">
        <v>136.85673600000001</v>
      </c>
      <c r="Y61">
        <v>0</v>
      </c>
      <c r="Z61">
        <v>12.603402000000001</v>
      </c>
      <c r="AA61">
        <v>40.731904999999998</v>
      </c>
      <c r="AB61">
        <v>46.870234000000004</v>
      </c>
      <c r="AC61">
        <v>33.660922999999997</v>
      </c>
      <c r="AD61">
        <v>42.073323000000002</v>
      </c>
      <c r="AE61">
        <v>57.187109</v>
      </c>
      <c r="AF61">
        <v>0</v>
      </c>
      <c r="AG61">
        <v>46.320047000000002</v>
      </c>
      <c r="AH61">
        <v>173.915716</v>
      </c>
      <c r="AI61">
        <v>0</v>
      </c>
      <c r="AJ61">
        <v>0</v>
      </c>
      <c r="AK61">
        <v>66.517578</v>
      </c>
      <c r="AL61">
        <v>64.008538000000001</v>
      </c>
      <c r="AM61">
        <v>12.259727</v>
      </c>
      <c r="AN61">
        <v>1.1720680000000001</v>
      </c>
      <c r="AO61">
        <v>0</v>
      </c>
      <c r="AP61">
        <v>7.6753419999999997</v>
      </c>
      <c r="AQ61">
        <v>0</v>
      </c>
      <c r="AR61">
        <v>32.007168</v>
      </c>
      <c r="AS61">
        <v>36.617398000000001</v>
      </c>
      <c r="AT61">
        <v>19.327956</v>
      </c>
      <c r="AU61">
        <v>0</v>
      </c>
      <c r="AV61">
        <v>0</v>
      </c>
      <c r="AW61">
        <v>0</v>
      </c>
      <c r="AX61">
        <v>0</v>
      </c>
      <c r="AY61">
        <v>5.3736030000000001</v>
      </c>
      <c r="AZ61">
        <v>9.8911750000000005</v>
      </c>
      <c r="BA61">
        <v>6.5188670000000002</v>
      </c>
      <c r="BB61">
        <v>4.8873709999999999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2721.6049940000003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592.82580700000005</v>
      </c>
      <c r="L62">
        <v>310.81356799999998</v>
      </c>
      <c r="M62">
        <v>93.330755999999994</v>
      </c>
      <c r="N62">
        <v>119.62998</v>
      </c>
      <c r="O62">
        <v>125.574016</v>
      </c>
      <c r="P62">
        <v>143.97272599999999</v>
      </c>
      <c r="Q62">
        <v>21.789228000000001</v>
      </c>
      <c r="R62">
        <v>43.279353999999998</v>
      </c>
      <c r="S62">
        <v>26.651185999999999</v>
      </c>
      <c r="T62">
        <v>2.8040099999999999</v>
      </c>
      <c r="U62">
        <v>337.24943999999999</v>
      </c>
      <c r="V62">
        <v>16.119551999999999</v>
      </c>
      <c r="W62">
        <v>31.089185000000001</v>
      </c>
      <c r="X62">
        <v>136.85673600000001</v>
      </c>
      <c r="Y62">
        <v>0</v>
      </c>
      <c r="Z62">
        <v>12.603402000000001</v>
      </c>
      <c r="AA62">
        <v>40.731904999999998</v>
      </c>
      <c r="AB62">
        <v>46.870234000000004</v>
      </c>
      <c r="AC62">
        <v>33.660922999999997</v>
      </c>
      <c r="AD62">
        <v>42.073323000000002</v>
      </c>
      <c r="AE62">
        <v>57.187109</v>
      </c>
      <c r="AF62">
        <v>0</v>
      </c>
      <c r="AG62">
        <v>46.320047000000002</v>
      </c>
      <c r="AH62">
        <v>173.915716</v>
      </c>
      <c r="AI62">
        <v>0</v>
      </c>
      <c r="AJ62">
        <v>0</v>
      </c>
      <c r="AK62">
        <v>66.517578</v>
      </c>
      <c r="AL62">
        <v>64.008538000000001</v>
      </c>
      <c r="AM62">
        <v>12.259727</v>
      </c>
      <c r="AN62">
        <v>1.1720680000000001</v>
      </c>
      <c r="AO62">
        <v>0</v>
      </c>
      <c r="AP62">
        <v>7.6753419999999997</v>
      </c>
      <c r="AQ62">
        <v>0</v>
      </c>
      <c r="AR62">
        <v>32.007168</v>
      </c>
      <c r="AS62">
        <v>36.617398000000001</v>
      </c>
      <c r="AT62">
        <v>19.327956</v>
      </c>
      <c r="AU62">
        <v>0</v>
      </c>
      <c r="AV62">
        <v>0</v>
      </c>
      <c r="AW62">
        <v>0</v>
      </c>
      <c r="AX62">
        <v>0</v>
      </c>
      <c r="AY62">
        <v>5.3736030000000001</v>
      </c>
      <c r="AZ62">
        <v>9.8911750000000005</v>
      </c>
      <c r="BA62">
        <v>6.5188670000000002</v>
      </c>
      <c r="BB62">
        <v>4.8873709999999999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2721.6049940000003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592.82580700000005</v>
      </c>
      <c r="L63">
        <v>310.81356799999998</v>
      </c>
      <c r="M63">
        <v>93.330755999999994</v>
      </c>
      <c r="N63">
        <v>119.62998</v>
      </c>
      <c r="O63">
        <v>125.574016</v>
      </c>
      <c r="P63">
        <v>143.97272599999999</v>
      </c>
      <c r="Q63">
        <v>21.789228000000001</v>
      </c>
      <c r="R63">
        <v>43.279353999999998</v>
      </c>
      <c r="S63">
        <v>26.651185999999999</v>
      </c>
      <c r="T63">
        <v>2.8040099999999999</v>
      </c>
      <c r="U63">
        <v>337.24943999999999</v>
      </c>
      <c r="V63">
        <v>16.119551999999999</v>
      </c>
      <c r="W63">
        <v>31.089185000000001</v>
      </c>
      <c r="X63">
        <v>136.85673600000001</v>
      </c>
      <c r="Y63">
        <v>0</v>
      </c>
      <c r="Z63">
        <v>12.603402000000001</v>
      </c>
      <c r="AA63">
        <v>40.731904999999998</v>
      </c>
      <c r="AB63">
        <v>46.870234000000004</v>
      </c>
      <c r="AC63">
        <v>33.660922999999997</v>
      </c>
      <c r="AD63">
        <v>42.073323000000002</v>
      </c>
      <c r="AE63">
        <v>57.187109</v>
      </c>
      <c r="AF63">
        <v>0</v>
      </c>
      <c r="AG63">
        <v>46.320047000000002</v>
      </c>
      <c r="AH63">
        <v>173.915716</v>
      </c>
      <c r="AI63">
        <v>0</v>
      </c>
      <c r="AJ63">
        <v>0</v>
      </c>
      <c r="AK63">
        <v>66.517578</v>
      </c>
      <c r="AL63">
        <v>64.008538000000001</v>
      </c>
      <c r="AM63">
        <v>12.259727</v>
      </c>
      <c r="AN63">
        <v>1.1720680000000001</v>
      </c>
      <c r="AO63">
        <v>0</v>
      </c>
      <c r="AP63">
        <v>7.6753419999999997</v>
      </c>
      <c r="AQ63">
        <v>0</v>
      </c>
      <c r="AR63">
        <v>32.007168</v>
      </c>
      <c r="AS63">
        <v>36.617398000000001</v>
      </c>
      <c r="AT63">
        <v>19.327956</v>
      </c>
      <c r="AU63">
        <v>0</v>
      </c>
      <c r="AV63">
        <v>0</v>
      </c>
      <c r="AW63">
        <v>0</v>
      </c>
      <c r="AX63">
        <v>0</v>
      </c>
      <c r="AY63">
        <v>5.3736030000000001</v>
      </c>
      <c r="AZ63">
        <v>9.8911750000000005</v>
      </c>
      <c r="BA63">
        <v>6.5188670000000002</v>
      </c>
      <c r="BB63">
        <v>4.8873709999999999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2721.6049940000003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592.82580700000005</v>
      </c>
      <c r="L64">
        <v>310.81356799999998</v>
      </c>
      <c r="M64">
        <v>93.330755999999994</v>
      </c>
      <c r="N64">
        <v>119.62998</v>
      </c>
      <c r="O64">
        <v>125.574016</v>
      </c>
      <c r="P64">
        <v>143.97272599999999</v>
      </c>
      <c r="Q64">
        <v>21.789228000000001</v>
      </c>
      <c r="R64">
        <v>43.279353999999998</v>
      </c>
      <c r="S64">
        <v>26.651185999999999</v>
      </c>
      <c r="T64">
        <v>2.8040099999999999</v>
      </c>
      <c r="U64">
        <v>337.24943999999999</v>
      </c>
      <c r="V64">
        <v>16.119551999999999</v>
      </c>
      <c r="W64">
        <v>31.089185000000001</v>
      </c>
      <c r="X64">
        <v>136.85673600000001</v>
      </c>
      <c r="Y64">
        <v>0</v>
      </c>
      <c r="Z64">
        <v>12.603402000000001</v>
      </c>
      <c r="AA64">
        <v>40.731904999999998</v>
      </c>
      <c r="AB64">
        <v>46.870234000000004</v>
      </c>
      <c r="AC64">
        <v>33.660922999999997</v>
      </c>
      <c r="AD64">
        <v>42.073323000000002</v>
      </c>
      <c r="AE64">
        <v>57.187109</v>
      </c>
      <c r="AF64">
        <v>0</v>
      </c>
      <c r="AG64">
        <v>46.320047000000002</v>
      </c>
      <c r="AH64">
        <v>173.915716</v>
      </c>
      <c r="AI64">
        <v>0</v>
      </c>
      <c r="AJ64">
        <v>0</v>
      </c>
      <c r="AK64">
        <v>66.517578</v>
      </c>
      <c r="AL64">
        <v>64.008538000000001</v>
      </c>
      <c r="AM64">
        <v>12.259727</v>
      </c>
      <c r="AN64">
        <v>1.1720680000000001</v>
      </c>
      <c r="AO64">
        <v>0</v>
      </c>
      <c r="AP64">
        <v>7.6753419999999997</v>
      </c>
      <c r="AQ64">
        <v>0</v>
      </c>
      <c r="AR64">
        <v>32.007168</v>
      </c>
      <c r="AS64">
        <v>36.617398000000001</v>
      </c>
      <c r="AT64">
        <v>19.327956</v>
      </c>
      <c r="AU64">
        <v>0</v>
      </c>
      <c r="AV64">
        <v>0</v>
      </c>
      <c r="AW64">
        <v>0</v>
      </c>
      <c r="AX64">
        <v>0</v>
      </c>
      <c r="AY64">
        <v>5.3736030000000001</v>
      </c>
      <c r="AZ64">
        <v>9.8911750000000005</v>
      </c>
      <c r="BA64">
        <v>6.5188670000000002</v>
      </c>
      <c r="BB64">
        <v>4.8873709999999999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2721.6049940000003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592.82580700000005</v>
      </c>
      <c r="L65">
        <v>310.81356799999998</v>
      </c>
      <c r="M65">
        <v>93.330755999999994</v>
      </c>
      <c r="N65">
        <v>119.62998</v>
      </c>
      <c r="O65">
        <v>125.574016</v>
      </c>
      <c r="P65">
        <v>143.97272599999999</v>
      </c>
      <c r="Q65">
        <v>21.789228000000001</v>
      </c>
      <c r="R65">
        <v>43.279353999999998</v>
      </c>
      <c r="S65">
        <v>26.651185999999999</v>
      </c>
      <c r="T65">
        <v>2.8040099999999999</v>
      </c>
      <c r="U65">
        <v>337.24943999999999</v>
      </c>
      <c r="V65">
        <v>16.119551999999999</v>
      </c>
      <c r="W65">
        <v>31.089185000000001</v>
      </c>
      <c r="X65">
        <v>136.85673600000001</v>
      </c>
      <c r="Y65">
        <v>0</v>
      </c>
      <c r="Z65">
        <v>12.603402000000001</v>
      </c>
      <c r="AA65">
        <v>40.731904999999998</v>
      </c>
      <c r="AB65">
        <v>46.870234000000004</v>
      </c>
      <c r="AC65">
        <v>33.660922999999997</v>
      </c>
      <c r="AD65">
        <v>31.554991999999999</v>
      </c>
      <c r="AE65">
        <v>57.187109</v>
      </c>
      <c r="AF65">
        <v>0</v>
      </c>
      <c r="AG65">
        <v>46.320047000000002</v>
      </c>
      <c r="AH65">
        <v>173.915716</v>
      </c>
      <c r="AI65">
        <v>0</v>
      </c>
      <c r="AJ65">
        <v>0</v>
      </c>
      <c r="AK65">
        <v>66.517578</v>
      </c>
      <c r="AL65">
        <v>50.533056000000002</v>
      </c>
      <c r="AM65">
        <v>12.259727</v>
      </c>
      <c r="AN65">
        <v>1.1720680000000001</v>
      </c>
      <c r="AO65">
        <v>0</v>
      </c>
      <c r="AP65">
        <v>7.6753419999999997</v>
      </c>
      <c r="AQ65">
        <v>0</v>
      </c>
      <c r="AR65">
        <v>32.007168</v>
      </c>
      <c r="AS65">
        <v>36.617398000000001</v>
      </c>
      <c r="AT65">
        <v>19.327956</v>
      </c>
      <c r="AU65">
        <v>0</v>
      </c>
      <c r="AV65">
        <v>0</v>
      </c>
      <c r="AW65">
        <v>0</v>
      </c>
      <c r="AX65">
        <v>0</v>
      </c>
      <c r="AY65">
        <v>5.3736030000000001</v>
      </c>
      <c r="AZ65">
        <v>9.8911750000000005</v>
      </c>
      <c r="BA65">
        <v>6.5188670000000002</v>
      </c>
      <c r="BB65">
        <v>4.8873709999999999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2697.6111810000002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592.82580700000005</v>
      </c>
      <c r="L66">
        <v>310.81356799999998</v>
      </c>
      <c r="M66">
        <v>93.330755999999994</v>
      </c>
      <c r="N66">
        <v>119.62998</v>
      </c>
      <c r="O66">
        <v>125.574016</v>
      </c>
      <c r="P66">
        <v>143.97272599999999</v>
      </c>
      <c r="Q66">
        <v>21.789228000000001</v>
      </c>
      <c r="R66">
        <v>43.279353999999998</v>
      </c>
      <c r="S66">
        <v>26.651185999999999</v>
      </c>
      <c r="T66">
        <v>2.8040099999999999</v>
      </c>
      <c r="U66">
        <v>337.24943999999999</v>
      </c>
      <c r="V66">
        <v>16.119551999999999</v>
      </c>
      <c r="W66">
        <v>31.089185000000001</v>
      </c>
      <c r="X66">
        <v>136.85673600000001</v>
      </c>
      <c r="Y66">
        <v>0</v>
      </c>
      <c r="Z66">
        <v>12.603402000000001</v>
      </c>
      <c r="AA66">
        <v>40.731904999999998</v>
      </c>
      <c r="AB66">
        <v>46.870234000000004</v>
      </c>
      <c r="AC66">
        <v>33.660922999999997</v>
      </c>
      <c r="AD66">
        <v>31.554991999999999</v>
      </c>
      <c r="AE66">
        <v>57.187109</v>
      </c>
      <c r="AF66">
        <v>0</v>
      </c>
      <c r="AG66">
        <v>46.320047000000002</v>
      </c>
      <c r="AH66">
        <v>173.915716</v>
      </c>
      <c r="AI66">
        <v>0</v>
      </c>
      <c r="AJ66">
        <v>0</v>
      </c>
      <c r="AK66">
        <v>66.517578</v>
      </c>
      <c r="AL66">
        <v>50.533056000000002</v>
      </c>
      <c r="AM66">
        <v>12.259727</v>
      </c>
      <c r="AN66">
        <v>1.1720680000000001</v>
      </c>
      <c r="AO66">
        <v>0</v>
      </c>
      <c r="AP66">
        <v>7.6753419999999997</v>
      </c>
      <c r="AQ66">
        <v>0</v>
      </c>
      <c r="AR66">
        <v>32.007168</v>
      </c>
      <c r="AS66">
        <v>36.617398000000001</v>
      </c>
      <c r="AT66">
        <v>19.327956</v>
      </c>
      <c r="AU66">
        <v>0</v>
      </c>
      <c r="AV66">
        <v>0</v>
      </c>
      <c r="AW66">
        <v>0</v>
      </c>
      <c r="AX66">
        <v>0</v>
      </c>
      <c r="AY66">
        <v>5.3736030000000001</v>
      </c>
      <c r="AZ66">
        <v>9.8911750000000005</v>
      </c>
      <c r="BA66">
        <v>6.5188670000000002</v>
      </c>
      <c r="BB66">
        <v>4.8873709999999999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2697.6111810000002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592.82580700000005</v>
      </c>
      <c r="L67">
        <v>310.81356799999998</v>
      </c>
      <c r="M67">
        <v>93.330755999999994</v>
      </c>
      <c r="N67">
        <v>119.62998</v>
      </c>
      <c r="O67">
        <v>125.574016</v>
      </c>
      <c r="P67">
        <v>143.97272599999999</v>
      </c>
      <c r="Q67">
        <v>21.789228000000001</v>
      </c>
      <c r="R67">
        <v>43.279353999999998</v>
      </c>
      <c r="S67">
        <v>26.651185999999999</v>
      </c>
      <c r="T67">
        <v>2.8040099999999999</v>
      </c>
      <c r="U67">
        <v>337.24943999999999</v>
      </c>
      <c r="V67">
        <v>16.119551999999999</v>
      </c>
      <c r="W67">
        <v>31.089185000000001</v>
      </c>
      <c r="X67">
        <v>136.85673600000001</v>
      </c>
      <c r="Y67">
        <v>0</v>
      </c>
      <c r="Z67">
        <v>12.603402000000001</v>
      </c>
      <c r="AA67">
        <v>40.731904999999998</v>
      </c>
      <c r="AB67">
        <v>46.870234000000004</v>
      </c>
      <c r="AC67">
        <v>33.660922999999997</v>
      </c>
      <c r="AD67">
        <v>31.554991999999999</v>
      </c>
      <c r="AE67">
        <v>57.187109</v>
      </c>
      <c r="AF67">
        <v>0</v>
      </c>
      <c r="AG67">
        <v>46.320047000000002</v>
      </c>
      <c r="AH67">
        <v>173.915716</v>
      </c>
      <c r="AI67">
        <v>3.6862050000000002</v>
      </c>
      <c r="AJ67">
        <v>0</v>
      </c>
      <c r="AK67">
        <v>66.517578</v>
      </c>
      <c r="AL67">
        <v>64.008538000000001</v>
      </c>
      <c r="AM67">
        <v>12.259727</v>
      </c>
      <c r="AN67">
        <v>1.1720680000000001</v>
      </c>
      <c r="AO67">
        <v>0</v>
      </c>
      <c r="AP67">
        <v>7.6753419999999997</v>
      </c>
      <c r="AQ67">
        <v>0</v>
      </c>
      <c r="AR67">
        <v>32.007168</v>
      </c>
      <c r="AS67">
        <v>36.617398000000001</v>
      </c>
      <c r="AT67">
        <v>19.327956</v>
      </c>
      <c r="AU67">
        <v>0</v>
      </c>
      <c r="AV67">
        <v>0</v>
      </c>
      <c r="AW67">
        <v>0</v>
      </c>
      <c r="AX67">
        <v>0</v>
      </c>
      <c r="AY67">
        <v>5.3736030000000001</v>
      </c>
      <c r="AZ67">
        <v>9.8911750000000005</v>
      </c>
      <c r="BA67">
        <v>6.5188670000000002</v>
      </c>
      <c r="BB67">
        <v>4.8873709999999999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2714.772868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592.82580700000005</v>
      </c>
      <c r="L68">
        <v>310.81356799999998</v>
      </c>
      <c r="M68">
        <v>93.330755999999994</v>
      </c>
      <c r="N68">
        <v>119.62998</v>
      </c>
      <c r="O68">
        <v>125.574016</v>
      </c>
      <c r="P68">
        <v>143.97272599999999</v>
      </c>
      <c r="Q68">
        <v>21.789228000000001</v>
      </c>
      <c r="R68">
        <v>43.279353999999998</v>
      </c>
      <c r="S68">
        <v>26.593202000000002</v>
      </c>
      <c r="T68">
        <v>2.8040099999999999</v>
      </c>
      <c r="U68">
        <v>337.24943999999999</v>
      </c>
      <c r="V68">
        <v>16.119551999999999</v>
      </c>
      <c r="W68">
        <v>31.089185000000001</v>
      </c>
      <c r="X68">
        <v>136.85673600000001</v>
      </c>
      <c r="Y68">
        <v>0</v>
      </c>
      <c r="Z68">
        <v>12.603402000000001</v>
      </c>
      <c r="AA68">
        <v>40.731904999999998</v>
      </c>
      <c r="AB68">
        <v>46.870234000000004</v>
      </c>
      <c r="AC68">
        <v>33.660922999999997</v>
      </c>
      <c r="AD68">
        <v>31.554991999999999</v>
      </c>
      <c r="AE68">
        <v>57.187109</v>
      </c>
      <c r="AF68">
        <v>0</v>
      </c>
      <c r="AG68">
        <v>46.320047000000002</v>
      </c>
      <c r="AH68">
        <v>173.915716</v>
      </c>
      <c r="AI68">
        <v>18.431024000000001</v>
      </c>
      <c r="AJ68">
        <v>0</v>
      </c>
      <c r="AK68">
        <v>66.517578</v>
      </c>
      <c r="AL68">
        <v>64.008538000000001</v>
      </c>
      <c r="AM68">
        <v>12.259727</v>
      </c>
      <c r="AN68">
        <v>1.1720680000000001</v>
      </c>
      <c r="AO68">
        <v>0</v>
      </c>
      <c r="AP68">
        <v>7.6753419999999997</v>
      </c>
      <c r="AQ68">
        <v>0</v>
      </c>
      <c r="AR68">
        <v>32.007168</v>
      </c>
      <c r="AS68">
        <v>36.617398000000001</v>
      </c>
      <c r="AT68">
        <v>19.327956</v>
      </c>
      <c r="AU68">
        <v>0</v>
      </c>
      <c r="AV68">
        <v>0</v>
      </c>
      <c r="AW68">
        <v>0</v>
      </c>
      <c r="AX68">
        <v>0</v>
      </c>
      <c r="AY68">
        <v>5.3736030000000001</v>
      </c>
      <c r="AZ68">
        <v>9.8911750000000005</v>
      </c>
      <c r="BA68">
        <v>6.5188670000000002</v>
      </c>
      <c r="BB68">
        <v>4.8873709999999999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2729.4597029999995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592.58420699999999</v>
      </c>
      <c r="L69">
        <v>313.16510899999997</v>
      </c>
      <c r="M69">
        <v>93.330755999999994</v>
      </c>
      <c r="N69">
        <v>119.62998</v>
      </c>
      <c r="O69">
        <v>125.574016</v>
      </c>
      <c r="P69">
        <v>143.97272599999999</v>
      </c>
      <c r="Q69">
        <v>21.789228000000001</v>
      </c>
      <c r="R69">
        <v>43.279353999999998</v>
      </c>
      <c r="S69">
        <v>26.651185999999999</v>
      </c>
      <c r="T69">
        <v>2.8040099999999999</v>
      </c>
      <c r="U69">
        <v>337.24943999999999</v>
      </c>
      <c r="V69">
        <v>16.119551999999999</v>
      </c>
      <c r="W69">
        <v>31.089185000000001</v>
      </c>
      <c r="X69">
        <v>136.85673600000001</v>
      </c>
      <c r="Y69">
        <v>0</v>
      </c>
      <c r="Z69">
        <v>12.603402000000001</v>
      </c>
      <c r="AA69">
        <v>40.731904999999998</v>
      </c>
      <c r="AB69">
        <v>46.870234000000004</v>
      </c>
      <c r="AC69">
        <v>33.660922999999997</v>
      </c>
      <c r="AD69">
        <v>21.036662</v>
      </c>
      <c r="AE69">
        <v>57.187109</v>
      </c>
      <c r="AF69">
        <v>0</v>
      </c>
      <c r="AG69">
        <v>46.320047000000002</v>
      </c>
      <c r="AH69">
        <v>173.915716</v>
      </c>
      <c r="AI69">
        <v>18.431024000000001</v>
      </c>
      <c r="AJ69">
        <v>0</v>
      </c>
      <c r="AK69">
        <v>66.517578</v>
      </c>
      <c r="AL69">
        <v>64.008538000000001</v>
      </c>
      <c r="AM69">
        <v>12.259727</v>
      </c>
      <c r="AN69">
        <v>1.1720680000000001</v>
      </c>
      <c r="AO69">
        <v>0</v>
      </c>
      <c r="AP69">
        <v>7.6753419999999997</v>
      </c>
      <c r="AQ69">
        <v>0</v>
      </c>
      <c r="AR69">
        <v>32.007168</v>
      </c>
      <c r="AS69">
        <v>36.617398000000001</v>
      </c>
      <c r="AT69">
        <v>19.327956</v>
      </c>
      <c r="AU69">
        <v>0</v>
      </c>
      <c r="AV69">
        <v>0</v>
      </c>
      <c r="AW69">
        <v>0</v>
      </c>
      <c r="AX69">
        <v>0</v>
      </c>
      <c r="AY69">
        <v>5.3736030000000001</v>
      </c>
      <c r="AZ69">
        <v>9.8911750000000005</v>
      </c>
      <c r="BA69">
        <v>6.5188670000000002</v>
      </c>
      <c r="BB69">
        <v>4.8873709999999999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2721.1092980000003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592.67118300000004</v>
      </c>
      <c r="L70">
        <v>313.16510899999997</v>
      </c>
      <c r="M70">
        <v>93.330755999999994</v>
      </c>
      <c r="N70">
        <v>119.62998</v>
      </c>
      <c r="O70">
        <v>125.574016</v>
      </c>
      <c r="P70">
        <v>143.97272599999999</v>
      </c>
      <c r="Q70">
        <v>21.789228000000001</v>
      </c>
      <c r="R70">
        <v>43.279353999999998</v>
      </c>
      <c r="S70">
        <v>26.651185999999999</v>
      </c>
      <c r="T70">
        <v>2.8040099999999999</v>
      </c>
      <c r="U70">
        <v>337.24943999999999</v>
      </c>
      <c r="V70">
        <v>16.119551999999999</v>
      </c>
      <c r="W70">
        <v>31.089185000000001</v>
      </c>
      <c r="X70">
        <v>136.85673600000001</v>
      </c>
      <c r="Y70">
        <v>0</v>
      </c>
      <c r="Z70">
        <v>12.603402000000001</v>
      </c>
      <c r="AA70">
        <v>40.731904999999998</v>
      </c>
      <c r="AB70">
        <v>46.870234000000004</v>
      </c>
      <c r="AC70">
        <v>33.660922999999997</v>
      </c>
      <c r="AD70">
        <v>21.036662</v>
      </c>
      <c r="AE70">
        <v>57.187109</v>
      </c>
      <c r="AF70">
        <v>0</v>
      </c>
      <c r="AG70">
        <v>46.320047000000002</v>
      </c>
      <c r="AH70">
        <v>173.915716</v>
      </c>
      <c r="AI70">
        <v>18.431024000000001</v>
      </c>
      <c r="AJ70">
        <v>0</v>
      </c>
      <c r="AK70">
        <v>66.517578</v>
      </c>
      <c r="AL70">
        <v>64.008538000000001</v>
      </c>
      <c r="AM70">
        <v>12.259727</v>
      </c>
      <c r="AN70">
        <v>1.1720680000000001</v>
      </c>
      <c r="AO70">
        <v>0</v>
      </c>
      <c r="AP70">
        <v>7.6753419999999997</v>
      </c>
      <c r="AQ70">
        <v>0</v>
      </c>
      <c r="AR70">
        <v>32.007168</v>
      </c>
      <c r="AS70">
        <v>36.617398000000001</v>
      </c>
      <c r="AT70">
        <v>19.327956</v>
      </c>
      <c r="AU70">
        <v>0</v>
      </c>
      <c r="AV70">
        <v>0</v>
      </c>
      <c r="AW70">
        <v>0</v>
      </c>
      <c r="AX70">
        <v>0</v>
      </c>
      <c r="AY70">
        <v>5.3736030000000001</v>
      </c>
      <c r="AZ70">
        <v>9.8911750000000005</v>
      </c>
      <c r="BA70">
        <v>6.5188670000000002</v>
      </c>
      <c r="BB70">
        <v>4.8873709999999999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2721.1962739999999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592.82580700000005</v>
      </c>
      <c r="L71">
        <v>313.63545599999998</v>
      </c>
      <c r="M71">
        <v>93.330755999999994</v>
      </c>
      <c r="N71">
        <v>119.62998</v>
      </c>
      <c r="O71">
        <v>125.574016</v>
      </c>
      <c r="P71">
        <v>143.97272599999999</v>
      </c>
      <c r="Q71">
        <v>21.789228000000001</v>
      </c>
      <c r="R71">
        <v>43.279353999999998</v>
      </c>
      <c r="S71">
        <v>26.651185999999999</v>
      </c>
      <c r="T71">
        <v>2.8040099999999999</v>
      </c>
      <c r="U71">
        <v>337.24943999999999</v>
      </c>
      <c r="V71">
        <v>16.119551999999999</v>
      </c>
      <c r="W71">
        <v>31.089185000000001</v>
      </c>
      <c r="X71">
        <v>136.85673600000001</v>
      </c>
      <c r="Y71">
        <v>0</v>
      </c>
      <c r="Z71">
        <v>12.603402000000001</v>
      </c>
      <c r="AA71">
        <v>40.731904999999998</v>
      </c>
      <c r="AB71">
        <v>46.870234000000004</v>
      </c>
      <c r="AC71">
        <v>33.660922999999997</v>
      </c>
      <c r="AD71">
        <v>21.036662</v>
      </c>
      <c r="AE71">
        <v>57.187109</v>
      </c>
      <c r="AF71">
        <v>0</v>
      </c>
      <c r="AG71">
        <v>46.320047000000002</v>
      </c>
      <c r="AH71">
        <v>173.915716</v>
      </c>
      <c r="AI71">
        <v>18.431024000000001</v>
      </c>
      <c r="AJ71">
        <v>0</v>
      </c>
      <c r="AK71">
        <v>66.517578</v>
      </c>
      <c r="AL71">
        <v>64.008538000000001</v>
      </c>
      <c r="AM71">
        <v>12.259727</v>
      </c>
      <c r="AN71">
        <v>1.1720680000000001</v>
      </c>
      <c r="AO71">
        <v>0</v>
      </c>
      <c r="AP71">
        <v>5.4470169999999998</v>
      </c>
      <c r="AQ71">
        <v>0</v>
      </c>
      <c r="AR71">
        <v>32.007168</v>
      </c>
      <c r="AS71">
        <v>36.617398000000001</v>
      </c>
      <c r="AT71">
        <v>19.327956</v>
      </c>
      <c r="AU71">
        <v>0</v>
      </c>
      <c r="AV71">
        <v>0</v>
      </c>
      <c r="AW71">
        <v>0</v>
      </c>
      <c r="AX71">
        <v>0</v>
      </c>
      <c r="AY71">
        <v>5.3736030000000001</v>
      </c>
      <c r="AZ71">
        <v>9.8911750000000005</v>
      </c>
      <c r="BA71">
        <v>6.5188670000000002</v>
      </c>
      <c r="BB71">
        <v>4.8873709999999999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2719.59292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592.82580700000005</v>
      </c>
      <c r="L72">
        <v>313.63545599999998</v>
      </c>
      <c r="M72">
        <v>93.330755999999994</v>
      </c>
      <c r="N72">
        <v>119.62998</v>
      </c>
      <c r="O72">
        <v>125.574016</v>
      </c>
      <c r="P72">
        <v>143.97272599999999</v>
      </c>
      <c r="Q72">
        <v>21.789228000000001</v>
      </c>
      <c r="R72">
        <v>43.279353999999998</v>
      </c>
      <c r="S72">
        <v>26.651185999999999</v>
      </c>
      <c r="T72">
        <v>2.8040099999999999</v>
      </c>
      <c r="U72">
        <v>337.24943999999999</v>
      </c>
      <c r="V72">
        <v>16.119551999999999</v>
      </c>
      <c r="W72">
        <v>31.089185000000001</v>
      </c>
      <c r="X72">
        <v>136.85673600000001</v>
      </c>
      <c r="Y72">
        <v>0</v>
      </c>
      <c r="Z72">
        <v>12.603402000000001</v>
      </c>
      <c r="AA72">
        <v>40.731904999999998</v>
      </c>
      <c r="AB72">
        <v>46.870234000000004</v>
      </c>
      <c r="AC72">
        <v>33.660922999999997</v>
      </c>
      <c r="AD72">
        <v>21.036662</v>
      </c>
      <c r="AE72">
        <v>57.187109</v>
      </c>
      <c r="AF72">
        <v>0</v>
      </c>
      <c r="AG72">
        <v>46.320047000000002</v>
      </c>
      <c r="AH72">
        <v>173.915716</v>
      </c>
      <c r="AI72">
        <v>18.431024000000001</v>
      </c>
      <c r="AJ72">
        <v>0</v>
      </c>
      <c r="AK72">
        <v>66.517578</v>
      </c>
      <c r="AL72">
        <v>64.008538000000001</v>
      </c>
      <c r="AM72">
        <v>12.259727</v>
      </c>
      <c r="AN72">
        <v>1.1720680000000001</v>
      </c>
      <c r="AO72">
        <v>0</v>
      </c>
      <c r="AP72">
        <v>5.4470169999999998</v>
      </c>
      <c r="AQ72">
        <v>0</v>
      </c>
      <c r="AR72">
        <v>32.007168</v>
      </c>
      <c r="AS72">
        <v>36.617398000000001</v>
      </c>
      <c r="AT72">
        <v>19.327956</v>
      </c>
      <c r="AU72">
        <v>0</v>
      </c>
      <c r="AV72">
        <v>0</v>
      </c>
      <c r="AW72">
        <v>0</v>
      </c>
      <c r="AX72">
        <v>0</v>
      </c>
      <c r="AY72">
        <v>5.3736030000000001</v>
      </c>
      <c r="AZ72">
        <v>9.8911750000000005</v>
      </c>
      <c r="BA72">
        <v>6.5188670000000002</v>
      </c>
      <c r="BB72">
        <v>4.8873709999999999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2719.59292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592.82580700000005</v>
      </c>
      <c r="L73">
        <v>314.44094999999999</v>
      </c>
      <c r="M73">
        <v>93.330755999999994</v>
      </c>
      <c r="N73">
        <v>119.62998</v>
      </c>
      <c r="O73">
        <v>125.574016</v>
      </c>
      <c r="P73">
        <v>143.97272599999999</v>
      </c>
      <c r="Q73">
        <v>21.789228000000001</v>
      </c>
      <c r="R73">
        <v>43.279353999999998</v>
      </c>
      <c r="S73">
        <v>26.651185999999999</v>
      </c>
      <c r="T73">
        <v>2.8040099999999999</v>
      </c>
      <c r="U73">
        <v>337.24943999999999</v>
      </c>
      <c r="V73">
        <v>16.119551999999999</v>
      </c>
      <c r="W73">
        <v>31.089185000000001</v>
      </c>
      <c r="X73">
        <v>136.85673600000001</v>
      </c>
      <c r="Y73">
        <v>0</v>
      </c>
      <c r="Z73">
        <v>12.603402000000001</v>
      </c>
      <c r="AA73">
        <v>40.731904999999998</v>
      </c>
      <c r="AB73">
        <v>46.870234000000004</v>
      </c>
      <c r="AC73">
        <v>33.660922999999997</v>
      </c>
      <c r="AD73">
        <v>21.036662</v>
      </c>
      <c r="AE73">
        <v>57.187109</v>
      </c>
      <c r="AF73">
        <v>0</v>
      </c>
      <c r="AG73">
        <v>46.320047000000002</v>
      </c>
      <c r="AH73">
        <v>173.915716</v>
      </c>
      <c r="AI73">
        <v>18.431024000000001</v>
      </c>
      <c r="AJ73">
        <v>0</v>
      </c>
      <c r="AK73">
        <v>66.517578</v>
      </c>
      <c r="AL73">
        <v>64.008538000000001</v>
      </c>
      <c r="AM73">
        <v>12.259727</v>
      </c>
      <c r="AN73">
        <v>1.1720680000000001</v>
      </c>
      <c r="AO73">
        <v>0</v>
      </c>
      <c r="AP73">
        <v>5.4470169999999998</v>
      </c>
      <c r="AQ73">
        <v>0</v>
      </c>
      <c r="AR73">
        <v>32.007168</v>
      </c>
      <c r="AS73">
        <v>36.617398000000001</v>
      </c>
      <c r="AT73">
        <v>19.327956</v>
      </c>
      <c r="AU73">
        <v>0</v>
      </c>
      <c r="AV73">
        <v>0</v>
      </c>
      <c r="AW73">
        <v>0</v>
      </c>
      <c r="AX73">
        <v>0</v>
      </c>
      <c r="AY73">
        <v>5.3736030000000001</v>
      </c>
      <c r="AZ73">
        <v>9.8911750000000005</v>
      </c>
      <c r="BA73">
        <v>6.5188670000000002</v>
      </c>
      <c r="BB73">
        <v>4.8873709999999999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2720.3984140000002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592.82580700000005</v>
      </c>
      <c r="L74">
        <v>314.44094999999999</v>
      </c>
      <c r="M74">
        <v>93.330755999999994</v>
      </c>
      <c r="N74">
        <v>119.62998</v>
      </c>
      <c r="O74">
        <v>125.574016</v>
      </c>
      <c r="P74">
        <v>143.97272599999999</v>
      </c>
      <c r="Q74">
        <v>21.789228000000001</v>
      </c>
      <c r="R74">
        <v>43.279353999999998</v>
      </c>
      <c r="S74">
        <v>26.651185999999999</v>
      </c>
      <c r="T74">
        <v>2.8040099999999999</v>
      </c>
      <c r="U74">
        <v>337.24943999999999</v>
      </c>
      <c r="V74">
        <v>16.119551999999999</v>
      </c>
      <c r="W74">
        <v>31.089185000000001</v>
      </c>
      <c r="X74">
        <v>136.85673600000001</v>
      </c>
      <c r="Y74">
        <v>0</v>
      </c>
      <c r="Z74">
        <v>6.3017010000000004</v>
      </c>
      <c r="AA74">
        <v>40.731904999999998</v>
      </c>
      <c r="AB74">
        <v>46.870234000000004</v>
      </c>
      <c r="AC74">
        <v>33.660922999999997</v>
      </c>
      <c r="AD74">
        <v>21.036662</v>
      </c>
      <c r="AE74">
        <v>57.187109</v>
      </c>
      <c r="AF74">
        <v>0</v>
      </c>
      <c r="AG74">
        <v>46.320047000000002</v>
      </c>
      <c r="AH74">
        <v>173.915716</v>
      </c>
      <c r="AI74">
        <v>18.431024000000001</v>
      </c>
      <c r="AJ74">
        <v>0</v>
      </c>
      <c r="AK74">
        <v>66.517578</v>
      </c>
      <c r="AL74">
        <v>64.008538000000001</v>
      </c>
      <c r="AM74">
        <v>12.259727</v>
      </c>
      <c r="AN74">
        <v>1.1720680000000001</v>
      </c>
      <c r="AO74">
        <v>0</v>
      </c>
      <c r="AP74">
        <v>5.4470169999999998</v>
      </c>
      <c r="AQ74">
        <v>10.010522</v>
      </c>
      <c r="AR74">
        <v>32.007168</v>
      </c>
      <c r="AS74">
        <v>36.617398000000001</v>
      </c>
      <c r="AT74">
        <v>19.327956</v>
      </c>
      <c r="AU74">
        <v>0</v>
      </c>
      <c r="AV74">
        <v>0</v>
      </c>
      <c r="AW74">
        <v>0</v>
      </c>
      <c r="AX74">
        <v>0</v>
      </c>
      <c r="AY74">
        <v>5.3736030000000001</v>
      </c>
      <c r="AZ74">
        <v>9.8911750000000005</v>
      </c>
      <c r="BA74">
        <v>6.5188670000000002</v>
      </c>
      <c r="BB74">
        <v>4.8873709999999999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2724.1072350000004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575.94289500000002</v>
      </c>
      <c r="L75">
        <v>393.11621700000001</v>
      </c>
      <c r="M75">
        <v>93.330755999999994</v>
      </c>
      <c r="N75">
        <v>119.62998</v>
      </c>
      <c r="O75">
        <v>125.574016</v>
      </c>
      <c r="P75">
        <v>143.97272599999999</v>
      </c>
      <c r="Q75">
        <v>21.789228000000001</v>
      </c>
      <c r="R75">
        <v>43.279353999999998</v>
      </c>
      <c r="S75">
        <v>26.651185999999999</v>
      </c>
      <c r="T75">
        <v>2.833002</v>
      </c>
      <c r="U75">
        <v>269.79955200000001</v>
      </c>
      <c r="V75">
        <v>16.119551999999999</v>
      </c>
      <c r="W75">
        <v>31.089185000000001</v>
      </c>
      <c r="X75">
        <v>136.85673600000001</v>
      </c>
      <c r="Y75">
        <v>0</v>
      </c>
      <c r="Z75">
        <v>6.3017010000000004</v>
      </c>
      <c r="AA75">
        <v>40.731904999999998</v>
      </c>
      <c r="AB75">
        <v>46.870234000000004</v>
      </c>
      <c r="AC75">
        <v>33.660922999999997</v>
      </c>
      <c r="AD75">
        <v>21.036662</v>
      </c>
      <c r="AE75">
        <v>57.187109</v>
      </c>
      <c r="AF75">
        <v>0</v>
      </c>
      <c r="AG75">
        <v>46.320047000000002</v>
      </c>
      <c r="AH75">
        <v>173.915716</v>
      </c>
      <c r="AI75">
        <v>3.6862050000000002</v>
      </c>
      <c r="AJ75">
        <v>0</v>
      </c>
      <c r="AK75">
        <v>66.517578</v>
      </c>
      <c r="AL75">
        <v>64.008538000000001</v>
      </c>
      <c r="AM75">
        <v>12.259727</v>
      </c>
      <c r="AN75">
        <v>1.1720680000000001</v>
      </c>
      <c r="AO75">
        <v>0</v>
      </c>
      <c r="AP75">
        <v>6.0659960000000002</v>
      </c>
      <c r="AQ75">
        <v>20.021045000000001</v>
      </c>
      <c r="AR75">
        <v>32.007168</v>
      </c>
      <c r="AS75">
        <v>36.617398000000001</v>
      </c>
      <c r="AT75">
        <v>19.327956</v>
      </c>
      <c r="AU75">
        <v>0</v>
      </c>
      <c r="AV75">
        <v>0</v>
      </c>
      <c r="AW75">
        <v>0</v>
      </c>
      <c r="AX75">
        <v>0</v>
      </c>
      <c r="AY75">
        <v>5.3736030000000001</v>
      </c>
      <c r="AZ75">
        <v>9.8911750000000005</v>
      </c>
      <c r="BA75">
        <v>6.5188670000000002</v>
      </c>
      <c r="BB75">
        <v>4.8873709999999999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2714.3633770000006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576.10718299999996</v>
      </c>
      <c r="L76">
        <v>393.11621700000001</v>
      </c>
      <c r="M76">
        <v>93.330755999999994</v>
      </c>
      <c r="N76">
        <v>119.62998</v>
      </c>
      <c r="O76">
        <v>125.574016</v>
      </c>
      <c r="P76">
        <v>143.97272599999999</v>
      </c>
      <c r="Q76">
        <v>21.789228000000001</v>
      </c>
      <c r="R76">
        <v>43.279353999999998</v>
      </c>
      <c r="S76">
        <v>26.651185999999999</v>
      </c>
      <c r="T76">
        <v>2.833002</v>
      </c>
      <c r="U76">
        <v>269.79955200000001</v>
      </c>
      <c r="V76">
        <v>16.119551999999999</v>
      </c>
      <c r="W76">
        <v>31.089185000000001</v>
      </c>
      <c r="X76">
        <v>136.85673600000001</v>
      </c>
      <c r="Y76">
        <v>0</v>
      </c>
      <c r="Z76">
        <v>6.3017010000000004</v>
      </c>
      <c r="AA76">
        <v>40.731904999999998</v>
      </c>
      <c r="AB76">
        <v>46.870234000000004</v>
      </c>
      <c r="AC76">
        <v>33.660922999999997</v>
      </c>
      <c r="AD76">
        <v>21.036662</v>
      </c>
      <c r="AE76">
        <v>57.187109</v>
      </c>
      <c r="AF76">
        <v>0</v>
      </c>
      <c r="AG76">
        <v>46.320047000000002</v>
      </c>
      <c r="AH76">
        <v>173.915716</v>
      </c>
      <c r="AI76">
        <v>3.6862050000000002</v>
      </c>
      <c r="AJ76">
        <v>0</v>
      </c>
      <c r="AK76">
        <v>66.517578</v>
      </c>
      <c r="AL76">
        <v>64.008538000000001</v>
      </c>
      <c r="AM76">
        <v>12.259727</v>
      </c>
      <c r="AN76">
        <v>1.1720680000000001</v>
      </c>
      <c r="AO76">
        <v>0</v>
      </c>
      <c r="AP76">
        <v>6.0659960000000002</v>
      </c>
      <c r="AQ76">
        <v>30.339583000000001</v>
      </c>
      <c r="AR76">
        <v>32.007168</v>
      </c>
      <c r="AS76">
        <v>36.617398000000001</v>
      </c>
      <c r="AT76">
        <v>19.327956</v>
      </c>
      <c r="AU76">
        <v>0</v>
      </c>
      <c r="AV76">
        <v>0</v>
      </c>
      <c r="AW76">
        <v>0</v>
      </c>
      <c r="AX76">
        <v>0</v>
      </c>
      <c r="AY76">
        <v>5.3736030000000001</v>
      </c>
      <c r="AZ76">
        <v>9.8911750000000005</v>
      </c>
      <c r="BA76">
        <v>6.5188670000000002</v>
      </c>
      <c r="BB76">
        <v>4.8873709999999999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2724.8462030000001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636.90609700000005</v>
      </c>
      <c r="L77">
        <v>409.583956</v>
      </c>
      <c r="M77">
        <v>93.330755999999994</v>
      </c>
      <c r="N77">
        <v>119.62998</v>
      </c>
      <c r="O77">
        <v>125.574016</v>
      </c>
      <c r="P77">
        <v>143.97272599999999</v>
      </c>
      <c r="Q77">
        <v>21.789228000000001</v>
      </c>
      <c r="R77">
        <v>43.185612999999996</v>
      </c>
      <c r="S77">
        <v>26.651185999999999</v>
      </c>
      <c r="T77">
        <v>2.7869039999999998</v>
      </c>
      <c r="U77">
        <v>269.79955200000001</v>
      </c>
      <c r="V77">
        <v>16.119551999999999</v>
      </c>
      <c r="W77">
        <v>31.089185000000001</v>
      </c>
      <c r="X77">
        <v>136.85673600000001</v>
      </c>
      <c r="Y77">
        <v>0</v>
      </c>
      <c r="Z77">
        <v>6.3017010000000004</v>
      </c>
      <c r="AA77">
        <v>40.731904999999998</v>
      </c>
      <c r="AB77">
        <v>46.870234000000004</v>
      </c>
      <c r="AC77">
        <v>33.660922999999997</v>
      </c>
      <c r="AD77">
        <v>31.554991999999999</v>
      </c>
      <c r="AE77">
        <v>57.187109</v>
      </c>
      <c r="AF77">
        <v>9.4696689999999997</v>
      </c>
      <c r="AG77">
        <v>46.320047000000002</v>
      </c>
      <c r="AH77">
        <v>173.915716</v>
      </c>
      <c r="AI77">
        <v>3.6862050000000002</v>
      </c>
      <c r="AJ77">
        <v>0</v>
      </c>
      <c r="AK77">
        <v>66.517578</v>
      </c>
      <c r="AL77">
        <v>64.008538000000001</v>
      </c>
      <c r="AM77">
        <v>12.259727</v>
      </c>
      <c r="AN77">
        <v>1.1720680000000001</v>
      </c>
      <c r="AO77">
        <v>0</v>
      </c>
      <c r="AP77">
        <v>6.0659960000000002</v>
      </c>
      <c r="AQ77">
        <v>40.350104999999999</v>
      </c>
      <c r="AR77">
        <v>32.007168</v>
      </c>
      <c r="AS77">
        <v>36.617398000000001</v>
      </c>
      <c r="AT77">
        <v>19.327956</v>
      </c>
      <c r="AU77">
        <v>0</v>
      </c>
      <c r="AV77">
        <v>0</v>
      </c>
      <c r="AW77">
        <v>0</v>
      </c>
      <c r="AX77">
        <v>0</v>
      </c>
      <c r="AY77">
        <v>5.3736030000000001</v>
      </c>
      <c r="AZ77">
        <v>9.8911750000000005</v>
      </c>
      <c r="BA77">
        <v>6.5188670000000002</v>
      </c>
      <c r="BB77">
        <v>4.8873709999999999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2831.9715379999998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664.42344900000001</v>
      </c>
      <c r="L78">
        <v>369.76827600000001</v>
      </c>
      <c r="M78">
        <v>93.330755999999994</v>
      </c>
      <c r="N78">
        <v>119.62998</v>
      </c>
      <c r="O78">
        <v>125.574016</v>
      </c>
      <c r="P78">
        <v>143.97272599999999</v>
      </c>
      <c r="Q78">
        <v>21.789228000000001</v>
      </c>
      <c r="R78">
        <v>43.185612999999996</v>
      </c>
      <c r="S78">
        <v>26.651185999999999</v>
      </c>
      <c r="T78">
        <v>2.7869039999999998</v>
      </c>
      <c r="U78">
        <v>269.79955200000001</v>
      </c>
      <c r="V78">
        <v>16.119551999999999</v>
      </c>
      <c r="W78">
        <v>31.089185000000001</v>
      </c>
      <c r="X78">
        <v>136.85673600000001</v>
      </c>
      <c r="Y78">
        <v>0</v>
      </c>
      <c r="Z78">
        <v>19.535485999999999</v>
      </c>
      <c r="AA78">
        <v>41.608351999999996</v>
      </c>
      <c r="AB78">
        <v>48.230167000000002</v>
      </c>
      <c r="AC78">
        <v>33.660922999999997</v>
      </c>
      <c r="AD78">
        <v>42.914363000000002</v>
      </c>
      <c r="AE78">
        <v>57.187109</v>
      </c>
      <c r="AF78">
        <v>9.4696689999999997</v>
      </c>
      <c r="AG78">
        <v>46.320047000000002</v>
      </c>
      <c r="AH78">
        <v>175.907939</v>
      </c>
      <c r="AI78">
        <v>11.795855</v>
      </c>
      <c r="AJ78">
        <v>0</v>
      </c>
      <c r="AK78">
        <v>66.517578</v>
      </c>
      <c r="AL78">
        <v>65.131494000000004</v>
      </c>
      <c r="AM78">
        <v>12.259727</v>
      </c>
      <c r="AN78">
        <v>1.1720680000000001</v>
      </c>
      <c r="AO78">
        <v>0</v>
      </c>
      <c r="AP78">
        <v>6.0659960000000002</v>
      </c>
      <c r="AQ78">
        <v>41.890185000000002</v>
      </c>
      <c r="AR78">
        <v>32.007168</v>
      </c>
      <c r="AS78">
        <v>37.679845</v>
      </c>
      <c r="AT78">
        <v>19.327956</v>
      </c>
      <c r="AU78">
        <v>0</v>
      </c>
      <c r="AV78">
        <v>0</v>
      </c>
      <c r="AW78">
        <v>0</v>
      </c>
      <c r="AX78">
        <v>0</v>
      </c>
      <c r="AY78">
        <v>5.4713050000000001</v>
      </c>
      <c r="AZ78">
        <v>9.8911750000000005</v>
      </c>
      <c r="BA78">
        <v>6.6900240000000002</v>
      </c>
      <c r="BB78">
        <v>4.8873709999999999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2860.5989610000015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627.048361</v>
      </c>
      <c r="L79">
        <v>320.80131999999998</v>
      </c>
      <c r="M79">
        <v>93.330755999999994</v>
      </c>
      <c r="N79">
        <v>119.62998</v>
      </c>
      <c r="O79">
        <v>125.574016</v>
      </c>
      <c r="P79">
        <v>143.97272599999999</v>
      </c>
      <c r="Q79">
        <v>21.789228000000001</v>
      </c>
      <c r="R79">
        <v>43.185612999999996</v>
      </c>
      <c r="S79">
        <v>26.651185999999999</v>
      </c>
      <c r="T79">
        <v>2.7869039999999998</v>
      </c>
      <c r="U79">
        <v>284.47623700000003</v>
      </c>
      <c r="V79">
        <v>16.119551999999999</v>
      </c>
      <c r="W79">
        <v>31.089185000000001</v>
      </c>
      <c r="X79">
        <v>136.85673600000001</v>
      </c>
      <c r="Y79">
        <v>0</v>
      </c>
      <c r="Z79">
        <v>19.535485999999999</v>
      </c>
      <c r="AA79">
        <v>41.608351999999996</v>
      </c>
      <c r="AB79">
        <v>48.230167000000002</v>
      </c>
      <c r="AC79">
        <v>33.660922999999997</v>
      </c>
      <c r="AD79">
        <v>42.914363000000002</v>
      </c>
      <c r="AE79">
        <v>57.187109</v>
      </c>
      <c r="AF79">
        <v>9.4696689999999997</v>
      </c>
      <c r="AG79">
        <v>46.320047000000002</v>
      </c>
      <c r="AH79">
        <v>175.907939</v>
      </c>
      <c r="AI79">
        <v>56.814736000000003</v>
      </c>
      <c r="AJ79">
        <v>0</v>
      </c>
      <c r="AK79">
        <v>66.517578</v>
      </c>
      <c r="AL79">
        <v>65.131494000000004</v>
      </c>
      <c r="AM79">
        <v>12.259727</v>
      </c>
      <c r="AN79">
        <v>1.1720680000000001</v>
      </c>
      <c r="AO79">
        <v>0</v>
      </c>
      <c r="AP79">
        <v>6.0659960000000002</v>
      </c>
      <c r="AQ79">
        <v>43.122250000000001</v>
      </c>
      <c r="AR79">
        <v>32.007168</v>
      </c>
      <c r="AS79">
        <v>37.679845</v>
      </c>
      <c r="AT79">
        <v>19.327956</v>
      </c>
      <c r="AU79">
        <v>0</v>
      </c>
      <c r="AV79">
        <v>0</v>
      </c>
      <c r="AW79">
        <v>0</v>
      </c>
      <c r="AX79">
        <v>0</v>
      </c>
      <c r="AY79">
        <v>5.4713050000000001</v>
      </c>
      <c r="AZ79">
        <v>9.8911750000000005</v>
      </c>
      <c r="BA79">
        <v>6.6900240000000002</v>
      </c>
      <c r="BB79">
        <v>4.8873709999999999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2835.1845480000006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575.91709200000003</v>
      </c>
      <c r="L80">
        <v>282.423249</v>
      </c>
      <c r="M80">
        <v>93.330755999999994</v>
      </c>
      <c r="N80">
        <v>119.62998</v>
      </c>
      <c r="O80">
        <v>125.574016</v>
      </c>
      <c r="P80">
        <v>143.97272599999999</v>
      </c>
      <c r="Q80">
        <v>21.789228000000001</v>
      </c>
      <c r="R80">
        <v>43.185612999999996</v>
      </c>
      <c r="S80">
        <v>26.651185999999999</v>
      </c>
      <c r="T80">
        <v>2.7869039999999998</v>
      </c>
      <c r="U80">
        <v>299.54735199999999</v>
      </c>
      <c r="V80">
        <v>16.119551999999999</v>
      </c>
      <c r="W80">
        <v>31.089185000000001</v>
      </c>
      <c r="X80">
        <v>136.85673600000001</v>
      </c>
      <c r="Y80">
        <v>0</v>
      </c>
      <c r="Z80">
        <v>19.535485999999999</v>
      </c>
      <c r="AA80">
        <v>41.608351999999996</v>
      </c>
      <c r="AB80">
        <v>48.230167000000002</v>
      </c>
      <c r="AC80">
        <v>33.660922999999997</v>
      </c>
      <c r="AD80">
        <v>42.914363000000002</v>
      </c>
      <c r="AE80">
        <v>57.187109</v>
      </c>
      <c r="AF80">
        <v>9.4696689999999997</v>
      </c>
      <c r="AG80">
        <v>46.320047000000002</v>
      </c>
      <c r="AH80">
        <v>175.907939</v>
      </c>
      <c r="AI80">
        <v>75.752982000000003</v>
      </c>
      <c r="AJ80">
        <v>0</v>
      </c>
      <c r="AK80">
        <v>66.517578</v>
      </c>
      <c r="AL80">
        <v>65.131494000000004</v>
      </c>
      <c r="AM80">
        <v>12.259727</v>
      </c>
      <c r="AN80">
        <v>1.1720680000000001</v>
      </c>
      <c r="AO80">
        <v>0</v>
      </c>
      <c r="AP80">
        <v>6.0659960000000002</v>
      </c>
      <c r="AQ80">
        <v>43.122250000000001</v>
      </c>
      <c r="AR80">
        <v>32.007168</v>
      </c>
      <c r="AS80">
        <v>37.679845</v>
      </c>
      <c r="AT80">
        <v>19.327956</v>
      </c>
      <c r="AU80">
        <v>0</v>
      </c>
      <c r="AV80">
        <v>0</v>
      </c>
      <c r="AW80">
        <v>0</v>
      </c>
      <c r="AX80">
        <v>0</v>
      </c>
      <c r="AY80">
        <v>5.4713050000000001</v>
      </c>
      <c r="AZ80">
        <v>9.8911750000000005</v>
      </c>
      <c r="BA80">
        <v>6.6900240000000002</v>
      </c>
      <c r="BB80">
        <v>4.8873709999999999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2779.6845690000009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575.91709200000003</v>
      </c>
      <c r="L81">
        <v>278.16963900000002</v>
      </c>
      <c r="M81">
        <v>93.330755999999994</v>
      </c>
      <c r="N81">
        <v>119.62998</v>
      </c>
      <c r="O81">
        <v>125.574016</v>
      </c>
      <c r="P81">
        <v>143.97272599999999</v>
      </c>
      <c r="Q81">
        <v>21.789228000000001</v>
      </c>
      <c r="R81">
        <v>43.185612999999996</v>
      </c>
      <c r="S81">
        <v>26.651185999999999</v>
      </c>
      <c r="T81">
        <v>2.7869039999999998</v>
      </c>
      <c r="U81">
        <v>308.94600000000003</v>
      </c>
      <c r="V81">
        <v>16.119551999999999</v>
      </c>
      <c r="W81">
        <v>31.089185000000001</v>
      </c>
      <c r="X81">
        <v>136.85673600000001</v>
      </c>
      <c r="Y81">
        <v>0</v>
      </c>
      <c r="Z81">
        <v>19.535485999999999</v>
      </c>
      <c r="AA81">
        <v>41.608351999999996</v>
      </c>
      <c r="AB81">
        <v>48.230167000000002</v>
      </c>
      <c r="AC81">
        <v>33.660922999999997</v>
      </c>
      <c r="AD81">
        <v>42.914363000000002</v>
      </c>
      <c r="AE81">
        <v>57.187109</v>
      </c>
      <c r="AF81">
        <v>9.4696689999999997</v>
      </c>
      <c r="AG81">
        <v>46.320047000000002</v>
      </c>
      <c r="AH81">
        <v>175.907939</v>
      </c>
      <c r="AI81">
        <v>75.752982000000003</v>
      </c>
      <c r="AJ81">
        <v>0</v>
      </c>
      <c r="AK81">
        <v>66.517578</v>
      </c>
      <c r="AL81">
        <v>65.131494000000004</v>
      </c>
      <c r="AM81">
        <v>12.259727</v>
      </c>
      <c r="AN81">
        <v>1.1720680000000001</v>
      </c>
      <c r="AO81">
        <v>0</v>
      </c>
      <c r="AP81">
        <v>6.0659960000000002</v>
      </c>
      <c r="AQ81">
        <v>43.122250000000001</v>
      </c>
      <c r="AR81">
        <v>32.007168</v>
      </c>
      <c r="AS81">
        <v>37.679845</v>
      </c>
      <c r="AT81">
        <v>19.327956</v>
      </c>
      <c r="AU81">
        <v>0</v>
      </c>
      <c r="AV81">
        <v>0</v>
      </c>
      <c r="AW81">
        <v>0</v>
      </c>
      <c r="AX81">
        <v>0</v>
      </c>
      <c r="AY81">
        <v>5.4713050000000001</v>
      </c>
      <c r="AZ81">
        <v>9.8911750000000005</v>
      </c>
      <c r="BA81">
        <v>6.6900240000000002</v>
      </c>
      <c r="BB81">
        <v>4.8873709999999999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2784.829607000001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604.90909199999999</v>
      </c>
      <c r="L82">
        <v>272.03889400000003</v>
      </c>
      <c r="M82">
        <v>93.330755999999994</v>
      </c>
      <c r="N82">
        <v>119.62998</v>
      </c>
      <c r="O82">
        <v>125.574016</v>
      </c>
      <c r="P82">
        <v>143.97272599999999</v>
      </c>
      <c r="Q82">
        <v>21.789228000000001</v>
      </c>
      <c r="R82">
        <v>43.185612999999996</v>
      </c>
      <c r="S82">
        <v>26.651185999999999</v>
      </c>
      <c r="T82">
        <v>2.7869039999999998</v>
      </c>
      <c r="U82">
        <v>317.10000000000002</v>
      </c>
      <c r="V82">
        <v>16.119551999999999</v>
      </c>
      <c r="W82">
        <v>31.089185000000001</v>
      </c>
      <c r="X82">
        <v>136.85673600000001</v>
      </c>
      <c r="Y82">
        <v>0</v>
      </c>
      <c r="Z82">
        <v>19.535485999999999</v>
      </c>
      <c r="AA82">
        <v>41.608351999999996</v>
      </c>
      <c r="AB82">
        <v>48.230167000000002</v>
      </c>
      <c r="AC82">
        <v>33.660922999999997</v>
      </c>
      <c r="AD82">
        <v>42.914363000000002</v>
      </c>
      <c r="AE82">
        <v>57.187109</v>
      </c>
      <c r="AF82">
        <v>9.4696689999999997</v>
      </c>
      <c r="AG82">
        <v>46.320047000000002</v>
      </c>
      <c r="AH82">
        <v>175.907939</v>
      </c>
      <c r="AI82">
        <v>75.752982000000003</v>
      </c>
      <c r="AJ82">
        <v>0</v>
      </c>
      <c r="AK82">
        <v>66.517578</v>
      </c>
      <c r="AL82">
        <v>65.131494000000004</v>
      </c>
      <c r="AM82">
        <v>12.259727</v>
      </c>
      <c r="AN82">
        <v>1.1720680000000001</v>
      </c>
      <c r="AO82">
        <v>0</v>
      </c>
      <c r="AP82">
        <v>6.0659960000000002</v>
      </c>
      <c r="AQ82">
        <v>41.890185000000002</v>
      </c>
      <c r="AR82">
        <v>32.007168</v>
      </c>
      <c r="AS82">
        <v>37.679845</v>
      </c>
      <c r="AT82">
        <v>19.327956</v>
      </c>
      <c r="AU82">
        <v>0</v>
      </c>
      <c r="AV82">
        <v>0</v>
      </c>
      <c r="AW82">
        <v>0</v>
      </c>
      <c r="AX82">
        <v>0</v>
      </c>
      <c r="AY82">
        <v>5.4713050000000001</v>
      </c>
      <c r="AZ82">
        <v>9.8911750000000005</v>
      </c>
      <c r="BA82">
        <v>6.6900240000000002</v>
      </c>
      <c r="BB82">
        <v>4.8873709999999999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2814.6127970000011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563.83709199999998</v>
      </c>
      <c r="L83">
        <v>419.90760699999998</v>
      </c>
      <c r="M83">
        <v>93.330755999999994</v>
      </c>
      <c r="N83">
        <v>119.62998</v>
      </c>
      <c r="O83">
        <v>125.574016</v>
      </c>
      <c r="P83">
        <v>143.97272599999999</v>
      </c>
      <c r="Q83">
        <v>21.789228000000001</v>
      </c>
      <c r="R83">
        <v>43.185612999999996</v>
      </c>
      <c r="S83">
        <v>26.651185999999999</v>
      </c>
      <c r="T83">
        <v>2.7869039999999998</v>
      </c>
      <c r="U83">
        <v>327.97199999999998</v>
      </c>
      <c r="V83">
        <v>16.119551999999999</v>
      </c>
      <c r="W83">
        <v>31.089185000000001</v>
      </c>
      <c r="X83">
        <v>136.85673600000001</v>
      </c>
      <c r="Y83">
        <v>0</v>
      </c>
      <c r="Z83">
        <v>19.535485999999999</v>
      </c>
      <c r="AA83">
        <v>41.608351999999996</v>
      </c>
      <c r="AB83">
        <v>48.230167000000002</v>
      </c>
      <c r="AC83">
        <v>33.660922999999997</v>
      </c>
      <c r="AD83">
        <v>42.914363000000002</v>
      </c>
      <c r="AE83">
        <v>57.187109</v>
      </c>
      <c r="AF83">
        <v>9.4696689999999997</v>
      </c>
      <c r="AG83">
        <v>46.320047000000002</v>
      </c>
      <c r="AH83">
        <v>175.907939</v>
      </c>
      <c r="AI83">
        <v>75.752982000000003</v>
      </c>
      <c r="AJ83">
        <v>0</v>
      </c>
      <c r="AK83">
        <v>66.517578</v>
      </c>
      <c r="AL83">
        <v>65.131494000000004</v>
      </c>
      <c r="AM83">
        <v>12.259727</v>
      </c>
      <c r="AN83">
        <v>1.1720680000000001</v>
      </c>
      <c r="AO83">
        <v>0</v>
      </c>
      <c r="AP83">
        <v>6.0659960000000002</v>
      </c>
      <c r="AQ83">
        <v>41.890185000000002</v>
      </c>
      <c r="AR83">
        <v>32.007168</v>
      </c>
      <c r="AS83">
        <v>37.679845</v>
      </c>
      <c r="AT83">
        <v>19.327956</v>
      </c>
      <c r="AU83">
        <v>0</v>
      </c>
      <c r="AV83">
        <v>0</v>
      </c>
      <c r="AW83">
        <v>0</v>
      </c>
      <c r="AX83">
        <v>0</v>
      </c>
      <c r="AY83">
        <v>5.4713050000000001</v>
      </c>
      <c r="AZ83">
        <v>9.8911750000000005</v>
      </c>
      <c r="BA83">
        <v>6.6900240000000002</v>
      </c>
      <c r="BB83">
        <v>4.8873709999999999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2932.2815100000012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508.269092</v>
      </c>
      <c r="L84">
        <v>451.55668200000002</v>
      </c>
      <c r="M84">
        <v>93.330755999999994</v>
      </c>
      <c r="N84">
        <v>119.62998</v>
      </c>
      <c r="O84">
        <v>125.574016</v>
      </c>
      <c r="P84">
        <v>143.97272599999999</v>
      </c>
      <c r="Q84">
        <v>21.789228000000001</v>
      </c>
      <c r="R84">
        <v>43.185612999999996</v>
      </c>
      <c r="S84">
        <v>26.651185999999999</v>
      </c>
      <c r="T84">
        <v>2.7869039999999998</v>
      </c>
      <c r="U84">
        <v>331.596</v>
      </c>
      <c r="V84">
        <v>16.119551999999999</v>
      </c>
      <c r="W84">
        <v>31.089185000000001</v>
      </c>
      <c r="X84">
        <v>136.85673600000001</v>
      </c>
      <c r="Y84">
        <v>0</v>
      </c>
      <c r="Z84">
        <v>19.535485999999999</v>
      </c>
      <c r="AA84">
        <v>41.608351999999996</v>
      </c>
      <c r="AB84">
        <v>48.230167000000002</v>
      </c>
      <c r="AC84">
        <v>33.660922999999997</v>
      </c>
      <c r="AD84">
        <v>42.914363000000002</v>
      </c>
      <c r="AE84">
        <v>57.187109</v>
      </c>
      <c r="AF84">
        <v>9.4696689999999997</v>
      </c>
      <c r="AG84">
        <v>46.320047000000002</v>
      </c>
      <c r="AH84">
        <v>175.907939</v>
      </c>
      <c r="AI84">
        <v>75.752982000000003</v>
      </c>
      <c r="AJ84">
        <v>0</v>
      </c>
      <c r="AK84">
        <v>66.517578</v>
      </c>
      <c r="AL84">
        <v>65.131494000000004</v>
      </c>
      <c r="AM84">
        <v>12.259727</v>
      </c>
      <c r="AN84">
        <v>1.1720680000000001</v>
      </c>
      <c r="AO84">
        <v>0</v>
      </c>
      <c r="AP84">
        <v>6.0659960000000002</v>
      </c>
      <c r="AQ84">
        <v>41.890185000000002</v>
      </c>
      <c r="AR84">
        <v>32.007168</v>
      </c>
      <c r="AS84">
        <v>37.679845</v>
      </c>
      <c r="AT84">
        <v>19.327956</v>
      </c>
      <c r="AU84">
        <v>0</v>
      </c>
      <c r="AV84">
        <v>0</v>
      </c>
      <c r="AW84">
        <v>0</v>
      </c>
      <c r="AX84">
        <v>0</v>
      </c>
      <c r="AY84">
        <v>5.4713050000000001</v>
      </c>
      <c r="AZ84">
        <v>9.8911750000000005</v>
      </c>
      <c r="BA84">
        <v>6.6900240000000002</v>
      </c>
      <c r="BB84">
        <v>4.8873709999999999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2911.9865850000015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556.58909200000005</v>
      </c>
      <c r="L85">
        <v>451.55668200000002</v>
      </c>
      <c r="M85">
        <v>93.330755999999994</v>
      </c>
      <c r="N85">
        <v>119.62998</v>
      </c>
      <c r="O85">
        <v>125.574016</v>
      </c>
      <c r="P85">
        <v>143.97272599999999</v>
      </c>
      <c r="Q85">
        <v>21.789228000000001</v>
      </c>
      <c r="R85">
        <v>43.185612999999996</v>
      </c>
      <c r="S85">
        <v>26.651185999999999</v>
      </c>
      <c r="T85">
        <v>2.7869039999999998</v>
      </c>
      <c r="U85">
        <v>331.596</v>
      </c>
      <c r="V85">
        <v>16.119551999999999</v>
      </c>
      <c r="W85">
        <v>31.089185000000001</v>
      </c>
      <c r="X85">
        <v>136.85673600000001</v>
      </c>
      <c r="Y85">
        <v>0</v>
      </c>
      <c r="Z85">
        <v>19.535485999999999</v>
      </c>
      <c r="AA85">
        <v>41.608351999999996</v>
      </c>
      <c r="AB85">
        <v>48.230167000000002</v>
      </c>
      <c r="AC85">
        <v>33.660922999999997</v>
      </c>
      <c r="AD85">
        <v>42.914363000000002</v>
      </c>
      <c r="AE85">
        <v>57.187109</v>
      </c>
      <c r="AF85">
        <v>9.4696689999999997</v>
      </c>
      <c r="AG85">
        <v>46.320047000000002</v>
      </c>
      <c r="AH85">
        <v>175.907939</v>
      </c>
      <c r="AI85">
        <v>22.117228999999998</v>
      </c>
      <c r="AJ85">
        <v>0</v>
      </c>
      <c r="AK85">
        <v>66.517578</v>
      </c>
      <c r="AL85">
        <v>65.131494000000004</v>
      </c>
      <c r="AM85">
        <v>12.259727</v>
      </c>
      <c r="AN85">
        <v>1.1720680000000001</v>
      </c>
      <c r="AO85">
        <v>0</v>
      </c>
      <c r="AP85">
        <v>6.0659960000000002</v>
      </c>
      <c r="AQ85">
        <v>41.890185000000002</v>
      </c>
      <c r="AR85">
        <v>32.007168</v>
      </c>
      <c r="AS85">
        <v>37.679845</v>
      </c>
      <c r="AT85">
        <v>19.327956</v>
      </c>
      <c r="AU85">
        <v>0</v>
      </c>
      <c r="AV85">
        <v>0</v>
      </c>
      <c r="AW85">
        <v>0</v>
      </c>
      <c r="AX85">
        <v>0</v>
      </c>
      <c r="AY85">
        <v>5.4713050000000001</v>
      </c>
      <c r="AZ85">
        <v>9.8911750000000005</v>
      </c>
      <c r="BA85">
        <v>6.6900240000000002</v>
      </c>
      <c r="BB85">
        <v>4.8873709999999999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2906.6708320000016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556.58909200000005</v>
      </c>
      <c r="L86">
        <v>451.55668200000002</v>
      </c>
      <c r="M86">
        <v>93.330755999999994</v>
      </c>
      <c r="N86">
        <v>119.62998</v>
      </c>
      <c r="O86">
        <v>125.574016</v>
      </c>
      <c r="P86">
        <v>143.97272599999999</v>
      </c>
      <c r="Q86">
        <v>21.789228000000001</v>
      </c>
      <c r="R86">
        <v>43.185612999999996</v>
      </c>
      <c r="S86">
        <v>26.651185999999999</v>
      </c>
      <c r="T86">
        <v>2.7869039999999998</v>
      </c>
      <c r="U86">
        <v>331.596</v>
      </c>
      <c r="V86">
        <v>16.119551999999999</v>
      </c>
      <c r="W86">
        <v>31.089185000000001</v>
      </c>
      <c r="X86">
        <v>136.85673600000001</v>
      </c>
      <c r="Y86">
        <v>0</v>
      </c>
      <c r="Z86">
        <v>12.603402000000001</v>
      </c>
      <c r="AA86">
        <v>40.731904999999998</v>
      </c>
      <c r="AB86">
        <v>46.870234000000004</v>
      </c>
      <c r="AC86">
        <v>33.660922999999997</v>
      </c>
      <c r="AD86">
        <v>42.073323000000002</v>
      </c>
      <c r="AE86">
        <v>57.187109</v>
      </c>
      <c r="AF86">
        <v>18.939336000000001</v>
      </c>
      <c r="AG86">
        <v>46.320047000000002</v>
      </c>
      <c r="AH86">
        <v>173.915716</v>
      </c>
      <c r="AI86">
        <v>22.117228999999998</v>
      </c>
      <c r="AJ86">
        <v>0</v>
      </c>
      <c r="AK86">
        <v>66.517578</v>
      </c>
      <c r="AL86">
        <v>65.131494000000004</v>
      </c>
      <c r="AM86">
        <v>12.259727</v>
      </c>
      <c r="AN86">
        <v>1.1720680000000001</v>
      </c>
      <c r="AO86">
        <v>0</v>
      </c>
      <c r="AP86">
        <v>6.0659960000000002</v>
      </c>
      <c r="AQ86">
        <v>41.890185000000002</v>
      </c>
      <c r="AR86">
        <v>32.007168</v>
      </c>
      <c r="AS86">
        <v>36.617398000000001</v>
      </c>
      <c r="AT86">
        <v>19.327956</v>
      </c>
      <c r="AU86">
        <v>0</v>
      </c>
      <c r="AV86">
        <v>0</v>
      </c>
      <c r="AW86">
        <v>0</v>
      </c>
      <c r="AX86">
        <v>0</v>
      </c>
      <c r="AY86">
        <v>5.3736030000000001</v>
      </c>
      <c r="AZ86">
        <v>9.8911750000000005</v>
      </c>
      <c r="BA86">
        <v>6.5188670000000002</v>
      </c>
      <c r="BB86">
        <v>4.8873709999999999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2902.8074660000011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508.269092</v>
      </c>
      <c r="L87">
        <v>451.55668200000002</v>
      </c>
      <c r="M87">
        <v>93.330755999999994</v>
      </c>
      <c r="N87">
        <v>119.62998</v>
      </c>
      <c r="O87">
        <v>125.574016</v>
      </c>
      <c r="P87">
        <v>143.97272599999999</v>
      </c>
      <c r="Q87">
        <v>21.789228000000001</v>
      </c>
      <c r="R87">
        <v>43.185612999999996</v>
      </c>
      <c r="S87">
        <v>26.651185999999999</v>
      </c>
      <c r="T87">
        <v>2.7869039999999998</v>
      </c>
      <c r="U87">
        <v>331.596</v>
      </c>
      <c r="V87">
        <v>16.119551999999999</v>
      </c>
      <c r="W87">
        <v>31.089185000000001</v>
      </c>
      <c r="X87">
        <v>136.85673600000001</v>
      </c>
      <c r="Y87">
        <v>0</v>
      </c>
      <c r="Z87">
        <v>12.603402000000001</v>
      </c>
      <c r="AA87">
        <v>40.731904999999998</v>
      </c>
      <c r="AB87">
        <v>46.870234000000004</v>
      </c>
      <c r="AC87">
        <v>33.660922999999997</v>
      </c>
      <c r="AD87">
        <v>42.073323000000002</v>
      </c>
      <c r="AE87">
        <v>57.187109</v>
      </c>
      <c r="AF87">
        <v>18.939336000000001</v>
      </c>
      <c r="AG87">
        <v>46.320047000000002</v>
      </c>
      <c r="AH87">
        <v>173.915716</v>
      </c>
      <c r="AI87">
        <v>22.117228999999998</v>
      </c>
      <c r="AJ87">
        <v>0</v>
      </c>
      <c r="AK87">
        <v>66.517578</v>
      </c>
      <c r="AL87">
        <v>65.131494000000004</v>
      </c>
      <c r="AM87">
        <v>12.259727</v>
      </c>
      <c r="AN87">
        <v>1.1720680000000001</v>
      </c>
      <c r="AO87">
        <v>0</v>
      </c>
      <c r="AP87">
        <v>6.0659960000000002</v>
      </c>
      <c r="AQ87">
        <v>41.890185000000002</v>
      </c>
      <c r="AR87">
        <v>32.007168</v>
      </c>
      <c r="AS87">
        <v>36.617398000000001</v>
      </c>
      <c r="AT87">
        <v>19.327956</v>
      </c>
      <c r="AU87">
        <v>0</v>
      </c>
      <c r="AV87">
        <v>0</v>
      </c>
      <c r="AW87">
        <v>0</v>
      </c>
      <c r="AX87">
        <v>0</v>
      </c>
      <c r="AY87">
        <v>5.3736030000000001</v>
      </c>
      <c r="AZ87">
        <v>9.8911750000000005</v>
      </c>
      <c r="BA87">
        <v>6.5188670000000002</v>
      </c>
      <c r="BB87">
        <v>4.8873709999999999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2854.4874660000005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556.341452</v>
      </c>
      <c r="L88">
        <v>451.55668200000002</v>
      </c>
      <c r="M88">
        <v>93.330755999999994</v>
      </c>
      <c r="N88">
        <v>119.62998</v>
      </c>
      <c r="O88">
        <v>125.574016</v>
      </c>
      <c r="P88">
        <v>143.97272599999999</v>
      </c>
      <c r="Q88">
        <v>21.789228000000001</v>
      </c>
      <c r="R88">
        <v>43.185612999999996</v>
      </c>
      <c r="S88">
        <v>26.651185999999999</v>
      </c>
      <c r="T88">
        <v>2.7869039999999998</v>
      </c>
      <c r="U88">
        <v>331.596</v>
      </c>
      <c r="V88">
        <v>16.119551999999999</v>
      </c>
      <c r="W88">
        <v>31.089185000000001</v>
      </c>
      <c r="X88">
        <v>136.85673600000001</v>
      </c>
      <c r="Y88">
        <v>0</v>
      </c>
      <c r="Z88">
        <v>12.603402000000001</v>
      </c>
      <c r="AA88">
        <v>40.731904999999998</v>
      </c>
      <c r="AB88">
        <v>46.870234000000004</v>
      </c>
      <c r="AC88">
        <v>33.660922999999997</v>
      </c>
      <c r="AD88">
        <v>42.073323000000002</v>
      </c>
      <c r="AE88">
        <v>57.187109</v>
      </c>
      <c r="AF88">
        <v>18.939336000000001</v>
      </c>
      <c r="AG88">
        <v>46.320047000000002</v>
      </c>
      <c r="AH88">
        <v>173.915716</v>
      </c>
      <c r="AI88">
        <v>22.117228999999998</v>
      </c>
      <c r="AJ88">
        <v>0</v>
      </c>
      <c r="AK88">
        <v>66.517578</v>
      </c>
      <c r="AL88">
        <v>65.131494000000004</v>
      </c>
      <c r="AM88">
        <v>12.259727</v>
      </c>
      <c r="AN88">
        <v>1.1720680000000001</v>
      </c>
      <c r="AO88">
        <v>0</v>
      </c>
      <c r="AP88">
        <v>6.0659960000000002</v>
      </c>
      <c r="AQ88">
        <v>41.890185000000002</v>
      </c>
      <c r="AR88">
        <v>32.007168</v>
      </c>
      <c r="AS88">
        <v>36.617398000000001</v>
      </c>
      <c r="AT88">
        <v>19.327956</v>
      </c>
      <c r="AU88">
        <v>0</v>
      </c>
      <c r="AV88">
        <v>0</v>
      </c>
      <c r="AW88">
        <v>0</v>
      </c>
      <c r="AX88">
        <v>0</v>
      </c>
      <c r="AY88">
        <v>5.3736030000000001</v>
      </c>
      <c r="AZ88">
        <v>9.8911750000000005</v>
      </c>
      <c r="BA88">
        <v>6.5188670000000002</v>
      </c>
      <c r="BB88">
        <v>4.8873709999999999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2902.5598260000006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633.90109199999995</v>
      </c>
      <c r="L89">
        <v>451.55668200000002</v>
      </c>
      <c r="M89">
        <v>93.330755999999994</v>
      </c>
      <c r="N89">
        <v>119.62998</v>
      </c>
      <c r="O89">
        <v>125.574016</v>
      </c>
      <c r="P89">
        <v>143.97272599999999</v>
      </c>
      <c r="Q89">
        <v>21.789228000000001</v>
      </c>
      <c r="R89">
        <v>43.185612999999996</v>
      </c>
      <c r="S89">
        <v>26.651185999999999</v>
      </c>
      <c r="T89">
        <v>2.7869039999999998</v>
      </c>
      <c r="U89">
        <v>331.596</v>
      </c>
      <c r="V89">
        <v>16.119551999999999</v>
      </c>
      <c r="W89">
        <v>31.089185000000001</v>
      </c>
      <c r="X89">
        <v>136.85673600000001</v>
      </c>
      <c r="Y89">
        <v>0</v>
      </c>
      <c r="Z89">
        <v>12.603402000000001</v>
      </c>
      <c r="AA89">
        <v>40.731904999999998</v>
      </c>
      <c r="AB89">
        <v>46.870234000000004</v>
      </c>
      <c r="AC89">
        <v>33.660922999999997</v>
      </c>
      <c r="AD89">
        <v>42.073323000000002</v>
      </c>
      <c r="AE89">
        <v>57.187109</v>
      </c>
      <c r="AF89">
        <v>18.939336000000001</v>
      </c>
      <c r="AG89">
        <v>46.320047000000002</v>
      </c>
      <c r="AH89">
        <v>173.915716</v>
      </c>
      <c r="AI89">
        <v>22.117228999999998</v>
      </c>
      <c r="AJ89">
        <v>0</v>
      </c>
      <c r="AK89">
        <v>66.517578</v>
      </c>
      <c r="AL89">
        <v>65.131494000000004</v>
      </c>
      <c r="AM89">
        <v>12.259727</v>
      </c>
      <c r="AN89">
        <v>1.1720680000000001</v>
      </c>
      <c r="AO89">
        <v>0</v>
      </c>
      <c r="AP89">
        <v>6.6849749999999997</v>
      </c>
      <c r="AQ89">
        <v>41.890185000000002</v>
      </c>
      <c r="AR89">
        <v>32.007168</v>
      </c>
      <c r="AS89">
        <v>36.617398000000001</v>
      </c>
      <c r="AT89">
        <v>19.327956</v>
      </c>
      <c r="AU89">
        <v>0</v>
      </c>
      <c r="AV89">
        <v>0</v>
      </c>
      <c r="AW89">
        <v>0</v>
      </c>
      <c r="AX89">
        <v>0</v>
      </c>
      <c r="AY89">
        <v>5.3736030000000001</v>
      </c>
      <c r="AZ89">
        <v>9.8911750000000005</v>
      </c>
      <c r="BA89">
        <v>6.5188670000000002</v>
      </c>
      <c r="BB89">
        <v>4.8873709999999999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2980.7384450000009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664.43981599999995</v>
      </c>
      <c r="L90">
        <v>451.55668200000002</v>
      </c>
      <c r="M90">
        <v>93.330755999999994</v>
      </c>
      <c r="N90">
        <v>119.62998</v>
      </c>
      <c r="O90">
        <v>125.574016</v>
      </c>
      <c r="P90">
        <v>143.97272599999999</v>
      </c>
      <c r="Q90">
        <v>21.789228000000001</v>
      </c>
      <c r="R90">
        <v>43.185612999999996</v>
      </c>
      <c r="S90">
        <v>26.651185999999999</v>
      </c>
      <c r="T90">
        <v>2.7869039999999998</v>
      </c>
      <c r="U90">
        <v>331.596</v>
      </c>
      <c r="V90">
        <v>16.119551999999999</v>
      </c>
      <c r="W90">
        <v>31.089185000000001</v>
      </c>
      <c r="X90">
        <v>136.85673600000001</v>
      </c>
      <c r="Y90">
        <v>0</v>
      </c>
      <c r="Z90">
        <v>19.535485999999999</v>
      </c>
      <c r="AA90">
        <v>41.608351999999996</v>
      </c>
      <c r="AB90">
        <v>48.230167000000002</v>
      </c>
      <c r="AC90">
        <v>33.660922999999997</v>
      </c>
      <c r="AD90">
        <v>42.914363000000002</v>
      </c>
      <c r="AE90">
        <v>57.187109</v>
      </c>
      <c r="AF90">
        <v>18.939336000000001</v>
      </c>
      <c r="AG90">
        <v>46.320047000000002</v>
      </c>
      <c r="AH90">
        <v>175.907939</v>
      </c>
      <c r="AI90">
        <v>22.117228999999998</v>
      </c>
      <c r="AJ90">
        <v>0</v>
      </c>
      <c r="AK90">
        <v>66.517578</v>
      </c>
      <c r="AL90">
        <v>65.131494000000004</v>
      </c>
      <c r="AM90">
        <v>12.259727</v>
      </c>
      <c r="AN90">
        <v>1.1720680000000001</v>
      </c>
      <c r="AO90">
        <v>0</v>
      </c>
      <c r="AP90">
        <v>6.6849749999999997</v>
      </c>
      <c r="AQ90">
        <v>41.890185000000002</v>
      </c>
      <c r="AR90">
        <v>32.007168</v>
      </c>
      <c r="AS90">
        <v>37.679845</v>
      </c>
      <c r="AT90">
        <v>19.327956</v>
      </c>
      <c r="AU90">
        <v>0</v>
      </c>
      <c r="AV90">
        <v>0</v>
      </c>
      <c r="AW90">
        <v>0</v>
      </c>
      <c r="AX90">
        <v>0</v>
      </c>
      <c r="AY90">
        <v>5.4713050000000001</v>
      </c>
      <c r="AZ90">
        <v>9.8911750000000005</v>
      </c>
      <c r="BA90">
        <v>6.6900240000000002</v>
      </c>
      <c r="BB90">
        <v>4.8873709999999999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3024.6102020000017</v>
      </c>
    </row>
    <row r="91" spans="1:117">
      <c r="A91" t="s">
        <v>133</v>
      </c>
      <c r="B91">
        <v>0</v>
      </c>
      <c r="C91">
        <v>0</v>
      </c>
      <c r="D91">
        <v>9.2194559999999992</v>
      </c>
      <c r="E91">
        <v>0</v>
      </c>
      <c r="F91">
        <v>0</v>
      </c>
      <c r="G91">
        <v>0</v>
      </c>
      <c r="H91">
        <v>0</v>
      </c>
      <c r="I91">
        <v>0</v>
      </c>
      <c r="J91">
        <v>18.125416999999999</v>
      </c>
      <c r="K91">
        <v>664.43981599999995</v>
      </c>
      <c r="L91">
        <v>460.82600400000001</v>
      </c>
      <c r="M91">
        <v>93.330755999999994</v>
      </c>
      <c r="N91">
        <v>119.62998</v>
      </c>
      <c r="O91">
        <v>125.574016</v>
      </c>
      <c r="P91">
        <v>143.97272599999999</v>
      </c>
      <c r="Q91">
        <v>21.789228000000001</v>
      </c>
      <c r="R91">
        <v>43.185612999999996</v>
      </c>
      <c r="S91">
        <v>26.651185999999999</v>
      </c>
      <c r="T91">
        <v>2.7869039999999998</v>
      </c>
      <c r="U91">
        <v>331.596</v>
      </c>
      <c r="V91">
        <v>16.119551999999999</v>
      </c>
      <c r="W91">
        <v>31.089185000000001</v>
      </c>
      <c r="X91">
        <v>136.85673600000001</v>
      </c>
      <c r="Y91">
        <v>0</v>
      </c>
      <c r="Z91">
        <v>19.535485999999999</v>
      </c>
      <c r="AA91">
        <v>41.608351999999996</v>
      </c>
      <c r="AB91">
        <v>48.230167000000002</v>
      </c>
      <c r="AC91">
        <v>33.660922999999997</v>
      </c>
      <c r="AD91">
        <v>42.914363000000002</v>
      </c>
      <c r="AE91">
        <v>57.187109</v>
      </c>
      <c r="AF91">
        <v>18.939336000000001</v>
      </c>
      <c r="AG91">
        <v>46.320047000000002</v>
      </c>
      <c r="AH91">
        <v>175.907939</v>
      </c>
      <c r="AI91">
        <v>22.117228999999998</v>
      </c>
      <c r="AJ91">
        <v>0</v>
      </c>
      <c r="AK91">
        <v>66.517578</v>
      </c>
      <c r="AL91">
        <v>65.131494000000004</v>
      </c>
      <c r="AM91">
        <v>12.259727</v>
      </c>
      <c r="AN91">
        <v>1.1720680000000001</v>
      </c>
      <c r="AO91">
        <v>0</v>
      </c>
      <c r="AP91">
        <v>6.6849749999999997</v>
      </c>
      <c r="AQ91">
        <v>41.890185000000002</v>
      </c>
      <c r="AR91">
        <v>32.007168</v>
      </c>
      <c r="AS91">
        <v>37.679845</v>
      </c>
      <c r="AT91">
        <v>19.327956</v>
      </c>
      <c r="AU91">
        <v>0</v>
      </c>
      <c r="AV91">
        <v>0</v>
      </c>
      <c r="AW91">
        <v>14.940543999999999</v>
      </c>
      <c r="AX91">
        <v>0</v>
      </c>
      <c r="AY91">
        <v>5.4713050000000001</v>
      </c>
      <c r="AZ91">
        <v>9.8911750000000005</v>
      </c>
      <c r="BA91">
        <v>6.6900240000000002</v>
      </c>
      <c r="BB91">
        <v>4.8873709999999999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3076.1649410000018</v>
      </c>
    </row>
    <row r="92" spans="1:117">
      <c r="A92" t="s">
        <v>134</v>
      </c>
      <c r="B92">
        <v>0</v>
      </c>
      <c r="C92">
        <v>0</v>
      </c>
      <c r="D92">
        <v>9.2194559999999992</v>
      </c>
      <c r="E92">
        <v>0</v>
      </c>
      <c r="F92">
        <v>0</v>
      </c>
      <c r="G92">
        <v>0</v>
      </c>
      <c r="H92">
        <v>0</v>
      </c>
      <c r="I92">
        <v>0</v>
      </c>
      <c r="J92">
        <v>18.680512</v>
      </c>
      <c r="K92">
        <v>664.43981599999995</v>
      </c>
      <c r="L92">
        <v>460.82600400000001</v>
      </c>
      <c r="M92">
        <v>93.330755999999994</v>
      </c>
      <c r="N92">
        <v>119.62998</v>
      </c>
      <c r="O92">
        <v>125.574016</v>
      </c>
      <c r="P92">
        <v>143.97272599999999</v>
      </c>
      <c r="Q92">
        <v>21.789228000000001</v>
      </c>
      <c r="R92">
        <v>43.185612999999996</v>
      </c>
      <c r="S92">
        <v>26.651185999999999</v>
      </c>
      <c r="T92">
        <v>2.7869039999999998</v>
      </c>
      <c r="U92">
        <v>331.596</v>
      </c>
      <c r="V92">
        <v>16.119551999999999</v>
      </c>
      <c r="W92">
        <v>31.089185000000001</v>
      </c>
      <c r="X92">
        <v>136.85673600000001</v>
      </c>
      <c r="Y92">
        <v>0</v>
      </c>
      <c r="Z92">
        <v>19.535485999999999</v>
      </c>
      <c r="AA92">
        <v>41.608351999999996</v>
      </c>
      <c r="AB92">
        <v>48.230167000000002</v>
      </c>
      <c r="AC92">
        <v>33.660922999999997</v>
      </c>
      <c r="AD92">
        <v>42.914363000000002</v>
      </c>
      <c r="AE92">
        <v>57.187109</v>
      </c>
      <c r="AF92">
        <v>18.939336000000001</v>
      </c>
      <c r="AG92">
        <v>46.320047000000002</v>
      </c>
      <c r="AH92">
        <v>175.907939</v>
      </c>
      <c r="AI92">
        <v>22.117228999999998</v>
      </c>
      <c r="AJ92">
        <v>0</v>
      </c>
      <c r="AK92">
        <v>66.517578</v>
      </c>
      <c r="AL92">
        <v>65.131494000000004</v>
      </c>
      <c r="AM92">
        <v>12.259727</v>
      </c>
      <c r="AN92">
        <v>1.1720680000000001</v>
      </c>
      <c r="AO92">
        <v>0</v>
      </c>
      <c r="AP92">
        <v>6.6849749999999997</v>
      </c>
      <c r="AQ92">
        <v>41.890185000000002</v>
      </c>
      <c r="AR92">
        <v>32.007168</v>
      </c>
      <c r="AS92">
        <v>37.679845</v>
      </c>
      <c r="AT92">
        <v>19.327956</v>
      </c>
      <c r="AU92">
        <v>0</v>
      </c>
      <c r="AV92">
        <v>0</v>
      </c>
      <c r="AW92">
        <v>14.940543999999999</v>
      </c>
      <c r="AX92">
        <v>0</v>
      </c>
      <c r="AY92">
        <v>5.4713050000000001</v>
      </c>
      <c r="AZ92">
        <v>9.8911750000000005</v>
      </c>
      <c r="BA92">
        <v>6.6900240000000002</v>
      </c>
      <c r="BB92">
        <v>4.8873709999999999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3076.7200360000015</v>
      </c>
    </row>
    <row r="93" spans="1:117">
      <c r="A93" t="s">
        <v>135</v>
      </c>
      <c r="B93">
        <v>0</v>
      </c>
      <c r="C93">
        <v>0</v>
      </c>
      <c r="D93">
        <v>9.2194559999999992</v>
      </c>
      <c r="E93">
        <v>0</v>
      </c>
      <c r="F93">
        <v>0</v>
      </c>
      <c r="G93">
        <v>0</v>
      </c>
      <c r="H93">
        <v>0</v>
      </c>
      <c r="I93">
        <v>0</v>
      </c>
      <c r="J93">
        <v>18.680512</v>
      </c>
      <c r="K93">
        <v>664.43981599999995</v>
      </c>
      <c r="L93">
        <v>460.82600400000001</v>
      </c>
      <c r="M93">
        <v>93.330755999999994</v>
      </c>
      <c r="N93">
        <v>119.62998</v>
      </c>
      <c r="O93">
        <v>125.574016</v>
      </c>
      <c r="P93">
        <v>143.97272599999999</v>
      </c>
      <c r="Q93">
        <v>21.789228000000001</v>
      </c>
      <c r="R93">
        <v>43.185612999999996</v>
      </c>
      <c r="S93">
        <v>26.651185999999999</v>
      </c>
      <c r="T93">
        <v>2.7869039999999998</v>
      </c>
      <c r="U93">
        <v>331.596</v>
      </c>
      <c r="V93">
        <v>16.119551999999999</v>
      </c>
      <c r="W93">
        <v>31.089185000000001</v>
      </c>
      <c r="X93">
        <v>142.348185</v>
      </c>
      <c r="Y93">
        <v>0</v>
      </c>
      <c r="Z93">
        <v>19.535485999999999</v>
      </c>
      <c r="AA93">
        <v>41.608351999999996</v>
      </c>
      <c r="AB93">
        <v>48.230167000000002</v>
      </c>
      <c r="AC93">
        <v>33.660922999999997</v>
      </c>
      <c r="AD93">
        <v>42.914363000000002</v>
      </c>
      <c r="AE93">
        <v>57.187109</v>
      </c>
      <c r="AF93">
        <v>18.939336000000001</v>
      </c>
      <c r="AG93">
        <v>46.320047000000002</v>
      </c>
      <c r="AH93">
        <v>175.907939</v>
      </c>
      <c r="AI93">
        <v>22.117228999999998</v>
      </c>
      <c r="AJ93">
        <v>0</v>
      </c>
      <c r="AK93">
        <v>66.517578</v>
      </c>
      <c r="AL93">
        <v>65.131494000000004</v>
      </c>
      <c r="AM93">
        <v>12.259727</v>
      </c>
      <c r="AN93">
        <v>1.1720680000000001</v>
      </c>
      <c r="AO93">
        <v>0</v>
      </c>
      <c r="AP93">
        <v>6.6849749999999997</v>
      </c>
      <c r="AQ93">
        <v>41.890185000000002</v>
      </c>
      <c r="AR93">
        <v>32.007168</v>
      </c>
      <c r="AS93">
        <v>37.679845</v>
      </c>
      <c r="AT93">
        <v>19.327956</v>
      </c>
      <c r="AU93">
        <v>0</v>
      </c>
      <c r="AV93">
        <v>0</v>
      </c>
      <c r="AW93">
        <v>14.940543999999999</v>
      </c>
      <c r="AX93">
        <v>0</v>
      </c>
      <c r="AY93">
        <v>5.4713050000000001</v>
      </c>
      <c r="AZ93">
        <v>9.8911750000000005</v>
      </c>
      <c r="BA93">
        <v>6.6900240000000002</v>
      </c>
      <c r="BB93">
        <v>4.8873709999999999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3082.2114850000012</v>
      </c>
    </row>
    <row r="94" spans="1:117">
      <c r="A94" t="s">
        <v>136</v>
      </c>
      <c r="B94">
        <v>0</v>
      </c>
      <c r="C94">
        <v>0</v>
      </c>
      <c r="D94">
        <v>9.2194559999999992</v>
      </c>
      <c r="E94">
        <v>0</v>
      </c>
      <c r="F94">
        <v>0</v>
      </c>
      <c r="G94">
        <v>0</v>
      </c>
      <c r="H94">
        <v>0</v>
      </c>
      <c r="I94">
        <v>0</v>
      </c>
      <c r="J94">
        <v>18.680512</v>
      </c>
      <c r="K94">
        <v>664.43981599999995</v>
      </c>
      <c r="L94">
        <v>460.82600400000001</v>
      </c>
      <c r="M94">
        <v>93.330755999999994</v>
      </c>
      <c r="N94">
        <v>119.62998</v>
      </c>
      <c r="O94">
        <v>125.574016</v>
      </c>
      <c r="P94">
        <v>143.97272599999999</v>
      </c>
      <c r="Q94">
        <v>21.789228000000001</v>
      </c>
      <c r="R94">
        <v>43.185612999999996</v>
      </c>
      <c r="S94">
        <v>26.651185999999999</v>
      </c>
      <c r="T94">
        <v>2.7869039999999998</v>
      </c>
      <c r="U94">
        <v>331.596</v>
      </c>
      <c r="V94">
        <v>16.119551999999999</v>
      </c>
      <c r="W94">
        <v>31.089185000000001</v>
      </c>
      <c r="X94">
        <v>143.31941499999999</v>
      </c>
      <c r="Y94">
        <v>0</v>
      </c>
      <c r="Z94">
        <v>6.3017010000000004</v>
      </c>
      <c r="AA94">
        <v>40.731904999999998</v>
      </c>
      <c r="AB94">
        <v>46.870234000000004</v>
      </c>
      <c r="AC94">
        <v>33.660922999999997</v>
      </c>
      <c r="AD94">
        <v>42.073323000000002</v>
      </c>
      <c r="AE94">
        <v>57.187109</v>
      </c>
      <c r="AF94">
        <v>18.939336000000001</v>
      </c>
      <c r="AG94">
        <v>46.320047000000002</v>
      </c>
      <c r="AH94">
        <v>173.915716</v>
      </c>
      <c r="AI94">
        <v>22.117228999999998</v>
      </c>
      <c r="AJ94">
        <v>0</v>
      </c>
      <c r="AK94">
        <v>66.517578</v>
      </c>
      <c r="AL94">
        <v>65.131494000000004</v>
      </c>
      <c r="AM94">
        <v>12.259727</v>
      </c>
      <c r="AN94">
        <v>1.1720680000000001</v>
      </c>
      <c r="AO94">
        <v>0</v>
      </c>
      <c r="AP94">
        <v>6.6849749999999997</v>
      </c>
      <c r="AQ94">
        <v>41.890185000000002</v>
      </c>
      <c r="AR94">
        <v>32.007168</v>
      </c>
      <c r="AS94">
        <v>36.617398000000001</v>
      </c>
      <c r="AT94">
        <v>19.327956</v>
      </c>
      <c r="AU94">
        <v>0</v>
      </c>
      <c r="AV94">
        <v>0</v>
      </c>
      <c r="AW94">
        <v>14.940543999999999</v>
      </c>
      <c r="AX94">
        <v>0</v>
      </c>
      <c r="AY94">
        <v>5.3736030000000001</v>
      </c>
      <c r="AZ94">
        <v>9.8911750000000005</v>
      </c>
      <c r="BA94">
        <v>6.5188670000000002</v>
      </c>
      <c r="BB94">
        <v>4.8873709999999999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3063.5479810000006</v>
      </c>
    </row>
    <row r="95" spans="1:117">
      <c r="A95" t="s">
        <v>137</v>
      </c>
      <c r="B95">
        <v>0</v>
      </c>
      <c r="C95">
        <v>0</v>
      </c>
      <c r="D95">
        <v>9.2194559999999992</v>
      </c>
      <c r="E95">
        <v>0</v>
      </c>
      <c r="F95">
        <v>0</v>
      </c>
      <c r="G95">
        <v>0</v>
      </c>
      <c r="H95">
        <v>0</v>
      </c>
      <c r="I95">
        <v>0</v>
      </c>
      <c r="J95">
        <v>18.680512</v>
      </c>
      <c r="K95">
        <v>664.43981599999995</v>
      </c>
      <c r="L95">
        <v>460.82600400000001</v>
      </c>
      <c r="M95">
        <v>93.330755999999994</v>
      </c>
      <c r="N95">
        <v>119.62998</v>
      </c>
      <c r="O95">
        <v>125.574016</v>
      </c>
      <c r="P95">
        <v>143.97272599999999</v>
      </c>
      <c r="Q95">
        <v>21.789228000000001</v>
      </c>
      <c r="R95">
        <v>43.185612999999996</v>
      </c>
      <c r="S95">
        <v>26.651185999999999</v>
      </c>
      <c r="T95">
        <v>2.7869039999999998</v>
      </c>
      <c r="U95">
        <v>331.596</v>
      </c>
      <c r="V95">
        <v>16.119551999999999</v>
      </c>
      <c r="W95">
        <v>31.089185000000001</v>
      </c>
      <c r="X95">
        <v>143.31941499999999</v>
      </c>
      <c r="Y95">
        <v>0</v>
      </c>
      <c r="Z95">
        <v>6.3017010000000004</v>
      </c>
      <c r="AA95">
        <v>40.731904999999998</v>
      </c>
      <c r="AB95">
        <v>46.870234000000004</v>
      </c>
      <c r="AC95">
        <v>33.660922999999997</v>
      </c>
      <c r="AD95">
        <v>42.073323000000002</v>
      </c>
      <c r="AE95">
        <v>57.187109</v>
      </c>
      <c r="AF95">
        <v>18.939336000000001</v>
      </c>
      <c r="AG95">
        <v>46.320047000000002</v>
      </c>
      <c r="AH95">
        <v>173.915716</v>
      </c>
      <c r="AI95">
        <v>22.117228999999998</v>
      </c>
      <c r="AJ95">
        <v>0</v>
      </c>
      <c r="AK95">
        <v>66.517578</v>
      </c>
      <c r="AL95">
        <v>65.131494000000004</v>
      </c>
      <c r="AM95">
        <v>12.259727</v>
      </c>
      <c r="AN95">
        <v>1.1720680000000001</v>
      </c>
      <c r="AO95">
        <v>0</v>
      </c>
      <c r="AP95">
        <v>6.6849749999999997</v>
      </c>
      <c r="AQ95">
        <v>41.890185000000002</v>
      </c>
      <c r="AR95">
        <v>32.007168</v>
      </c>
      <c r="AS95">
        <v>36.617398000000001</v>
      </c>
      <c r="AT95">
        <v>19.327956</v>
      </c>
      <c r="AU95">
        <v>0</v>
      </c>
      <c r="AV95">
        <v>0</v>
      </c>
      <c r="AW95">
        <v>14.940543999999999</v>
      </c>
      <c r="AX95">
        <v>0</v>
      </c>
      <c r="AY95">
        <v>5.3736030000000001</v>
      </c>
      <c r="AZ95">
        <v>9.8911750000000005</v>
      </c>
      <c r="BA95">
        <v>6.5188670000000002</v>
      </c>
      <c r="BB95">
        <v>4.8873709999999999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3063.5479810000006</v>
      </c>
    </row>
    <row r="96" spans="1:117">
      <c r="A96" t="s">
        <v>138</v>
      </c>
      <c r="B96">
        <v>0</v>
      </c>
      <c r="C96">
        <v>0</v>
      </c>
      <c r="D96">
        <v>9.2194559999999992</v>
      </c>
      <c r="E96">
        <v>0</v>
      </c>
      <c r="F96">
        <v>0</v>
      </c>
      <c r="G96">
        <v>0</v>
      </c>
      <c r="H96">
        <v>0</v>
      </c>
      <c r="I96">
        <v>0</v>
      </c>
      <c r="J96">
        <v>18.680512</v>
      </c>
      <c r="K96">
        <v>664.43981599999995</v>
      </c>
      <c r="L96">
        <v>460.82600400000001</v>
      </c>
      <c r="M96">
        <v>93.330755999999994</v>
      </c>
      <c r="N96">
        <v>119.62998</v>
      </c>
      <c r="O96">
        <v>125.574016</v>
      </c>
      <c r="P96">
        <v>143.97272599999999</v>
      </c>
      <c r="Q96">
        <v>21.789228000000001</v>
      </c>
      <c r="R96">
        <v>43.185612999999996</v>
      </c>
      <c r="S96">
        <v>26.651185999999999</v>
      </c>
      <c r="T96">
        <v>2.7869039999999998</v>
      </c>
      <c r="U96">
        <v>331.596</v>
      </c>
      <c r="V96">
        <v>16.119551999999999</v>
      </c>
      <c r="W96">
        <v>31.089185000000001</v>
      </c>
      <c r="X96">
        <v>143.31941499999999</v>
      </c>
      <c r="Y96">
        <v>0</v>
      </c>
      <c r="Z96">
        <v>6.3017010000000004</v>
      </c>
      <c r="AA96">
        <v>40.731904999999998</v>
      </c>
      <c r="AB96">
        <v>46.870234000000004</v>
      </c>
      <c r="AC96">
        <v>33.660922999999997</v>
      </c>
      <c r="AD96">
        <v>42.073323000000002</v>
      </c>
      <c r="AE96">
        <v>57.187109</v>
      </c>
      <c r="AF96">
        <v>18.939336000000001</v>
      </c>
      <c r="AG96">
        <v>46.320047000000002</v>
      </c>
      <c r="AH96">
        <v>173.915716</v>
      </c>
      <c r="AI96">
        <v>22.117228999999998</v>
      </c>
      <c r="AJ96">
        <v>0</v>
      </c>
      <c r="AK96">
        <v>66.517578</v>
      </c>
      <c r="AL96">
        <v>65.131494000000004</v>
      </c>
      <c r="AM96">
        <v>12.259727</v>
      </c>
      <c r="AN96">
        <v>1.1720680000000001</v>
      </c>
      <c r="AO96">
        <v>0</v>
      </c>
      <c r="AP96">
        <v>6.6849749999999997</v>
      </c>
      <c r="AQ96">
        <v>41.890185000000002</v>
      </c>
      <c r="AR96">
        <v>32.007168</v>
      </c>
      <c r="AS96">
        <v>36.617398000000001</v>
      </c>
      <c r="AT96">
        <v>19.327956</v>
      </c>
      <c r="AU96">
        <v>0</v>
      </c>
      <c r="AV96">
        <v>0</v>
      </c>
      <c r="AW96">
        <v>14.940543999999999</v>
      </c>
      <c r="AX96">
        <v>0</v>
      </c>
      <c r="AY96">
        <v>5.3736030000000001</v>
      </c>
      <c r="AZ96">
        <v>9.8911750000000005</v>
      </c>
      <c r="BA96">
        <v>6.5188670000000002</v>
      </c>
      <c r="BB96">
        <v>4.8873709999999999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3063.5479810000006</v>
      </c>
    </row>
    <row r="97" spans="1:117">
      <c r="A97" t="s">
        <v>139</v>
      </c>
      <c r="B97">
        <v>0</v>
      </c>
      <c r="C97">
        <v>0</v>
      </c>
      <c r="D97">
        <v>9.2194559999999992</v>
      </c>
      <c r="E97">
        <v>0</v>
      </c>
      <c r="F97">
        <v>0</v>
      </c>
      <c r="G97">
        <v>0</v>
      </c>
      <c r="H97">
        <v>0</v>
      </c>
      <c r="I97">
        <v>0</v>
      </c>
      <c r="J97">
        <v>18.680512</v>
      </c>
      <c r="K97">
        <v>664.43981599999995</v>
      </c>
      <c r="L97">
        <v>460.82600400000001</v>
      </c>
      <c r="M97">
        <v>93.330755999999994</v>
      </c>
      <c r="N97">
        <v>119.62998</v>
      </c>
      <c r="O97">
        <v>125.574016</v>
      </c>
      <c r="P97">
        <v>143.97272599999999</v>
      </c>
      <c r="Q97">
        <v>21.789228000000001</v>
      </c>
      <c r="R97">
        <v>43.185612999999996</v>
      </c>
      <c r="S97">
        <v>26.651185999999999</v>
      </c>
      <c r="T97">
        <v>2.7869039999999998</v>
      </c>
      <c r="U97">
        <v>331.596</v>
      </c>
      <c r="V97">
        <v>16.119551999999999</v>
      </c>
      <c r="W97">
        <v>31.089185000000001</v>
      </c>
      <c r="X97">
        <v>143.31941499999999</v>
      </c>
      <c r="Y97">
        <v>0</v>
      </c>
      <c r="Z97">
        <v>6.3017010000000004</v>
      </c>
      <c r="AA97">
        <v>40.731904999999998</v>
      </c>
      <c r="AB97">
        <v>46.870234000000004</v>
      </c>
      <c r="AC97">
        <v>33.660922999999997</v>
      </c>
      <c r="AD97">
        <v>42.073323000000002</v>
      </c>
      <c r="AE97">
        <v>57.187109</v>
      </c>
      <c r="AF97">
        <v>26.737886</v>
      </c>
      <c r="AG97">
        <v>46.320047000000002</v>
      </c>
      <c r="AH97">
        <v>173.915716</v>
      </c>
      <c r="AI97">
        <v>22.117228999999998</v>
      </c>
      <c r="AJ97">
        <v>0</v>
      </c>
      <c r="AK97">
        <v>66.517578</v>
      </c>
      <c r="AL97">
        <v>64.008538000000001</v>
      </c>
      <c r="AM97">
        <v>12.259727</v>
      </c>
      <c r="AN97">
        <v>1.1720680000000001</v>
      </c>
      <c r="AO97">
        <v>0</v>
      </c>
      <c r="AP97">
        <v>3.5900789999999998</v>
      </c>
      <c r="AQ97">
        <v>41.582169</v>
      </c>
      <c r="AR97">
        <v>32.007168</v>
      </c>
      <c r="AS97">
        <v>36.617398000000001</v>
      </c>
      <c r="AT97">
        <v>19.327956</v>
      </c>
      <c r="AU97">
        <v>0</v>
      </c>
      <c r="AV97">
        <v>0</v>
      </c>
      <c r="AW97">
        <v>14.940543999999999</v>
      </c>
      <c r="AX97">
        <v>0</v>
      </c>
      <c r="AY97">
        <v>5.3736030000000001</v>
      </c>
      <c r="AZ97">
        <v>9.8911750000000005</v>
      </c>
      <c r="BA97">
        <v>6.5188670000000002</v>
      </c>
      <c r="BB97">
        <v>4.8873709999999999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3066.8206629999995</v>
      </c>
    </row>
    <row r="98" spans="1:117">
      <c r="A98" t="s">
        <v>140</v>
      </c>
      <c r="B98">
        <v>0</v>
      </c>
      <c r="C98">
        <v>0</v>
      </c>
      <c r="D98">
        <v>9.2194559999999992</v>
      </c>
      <c r="E98">
        <v>0</v>
      </c>
      <c r="F98">
        <v>0</v>
      </c>
      <c r="G98">
        <v>0</v>
      </c>
      <c r="H98">
        <v>0</v>
      </c>
      <c r="I98">
        <v>0</v>
      </c>
      <c r="J98">
        <v>18.680512</v>
      </c>
      <c r="K98">
        <v>664.43981599999995</v>
      </c>
      <c r="L98">
        <v>460.82600400000001</v>
      </c>
      <c r="M98">
        <v>93.330755999999994</v>
      </c>
      <c r="N98">
        <v>119.62998</v>
      </c>
      <c r="O98">
        <v>125.574016</v>
      </c>
      <c r="P98">
        <v>143.97272599999999</v>
      </c>
      <c r="Q98">
        <v>21.789228000000001</v>
      </c>
      <c r="R98">
        <v>43.185612999999996</v>
      </c>
      <c r="S98">
        <v>26.651185999999999</v>
      </c>
      <c r="T98">
        <v>2.7869039999999998</v>
      </c>
      <c r="U98">
        <v>331.596</v>
      </c>
      <c r="V98">
        <v>16.119551999999999</v>
      </c>
      <c r="W98">
        <v>31.089185000000001</v>
      </c>
      <c r="X98">
        <v>143.31941499999999</v>
      </c>
      <c r="Y98">
        <v>0</v>
      </c>
      <c r="Z98">
        <v>6.3017010000000004</v>
      </c>
      <c r="AA98">
        <v>40.731904999999998</v>
      </c>
      <c r="AB98">
        <v>46.870234000000004</v>
      </c>
      <c r="AC98">
        <v>33.660922999999997</v>
      </c>
      <c r="AD98">
        <v>42.073323000000002</v>
      </c>
      <c r="AE98">
        <v>57.187109</v>
      </c>
      <c r="AF98">
        <v>26.737886</v>
      </c>
      <c r="AG98">
        <v>46.320047000000002</v>
      </c>
      <c r="AH98">
        <v>173.915716</v>
      </c>
      <c r="AI98">
        <v>22.117228999999998</v>
      </c>
      <c r="AJ98">
        <v>0</v>
      </c>
      <c r="AK98">
        <v>66.517578</v>
      </c>
      <c r="AL98">
        <v>64.008538000000001</v>
      </c>
      <c r="AM98">
        <v>12.259727</v>
      </c>
      <c r="AN98">
        <v>1.1720680000000001</v>
      </c>
      <c r="AO98">
        <v>0</v>
      </c>
      <c r="AP98">
        <v>3.5900789999999998</v>
      </c>
      <c r="AQ98">
        <v>41.582169</v>
      </c>
      <c r="AR98">
        <v>32.007168</v>
      </c>
      <c r="AS98">
        <v>36.617398000000001</v>
      </c>
      <c r="AT98">
        <v>19.327956</v>
      </c>
      <c r="AU98">
        <v>0</v>
      </c>
      <c r="AV98">
        <v>0</v>
      </c>
      <c r="AW98">
        <v>14.940543999999999</v>
      </c>
      <c r="AX98">
        <v>0</v>
      </c>
      <c r="AY98">
        <v>5.3736030000000001</v>
      </c>
      <c r="AZ98">
        <v>9.8911750000000005</v>
      </c>
      <c r="BA98">
        <v>6.5188670000000002</v>
      </c>
      <c r="BB98">
        <v>4.8873709999999999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3066.8206629999995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1.9271786499999999E-2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3.7342153749999996E-2</v>
      </c>
      <c r="K99">
        <f t="shared" si="2"/>
        <v>13.467558137750006</v>
      </c>
      <c r="L99">
        <f t="shared" si="2"/>
        <v>7.1994077694999952</v>
      </c>
      <c r="M99">
        <f t="shared" si="2"/>
        <v>2.2259370302500021</v>
      </c>
      <c r="N99">
        <f t="shared" si="2"/>
        <v>2.8562091209999956</v>
      </c>
      <c r="O99">
        <f t="shared" si="2"/>
        <v>2.9971650217500003</v>
      </c>
      <c r="P99">
        <f t="shared" si="2"/>
        <v>3.427486288499999</v>
      </c>
      <c r="Q99">
        <f t="shared" si="2"/>
        <v>0.48066523725000099</v>
      </c>
      <c r="R99">
        <f t="shared" si="2"/>
        <v>0.95227730174999958</v>
      </c>
      <c r="S99">
        <f t="shared" si="2"/>
        <v>0.58868343200000073</v>
      </c>
      <c r="T99">
        <f t="shared" si="2"/>
        <v>5.8870060749999994E-2</v>
      </c>
      <c r="U99">
        <f t="shared" si="2"/>
        <v>7.9299226547500012</v>
      </c>
      <c r="V99">
        <f t="shared" si="2"/>
        <v>0.37983550050000087</v>
      </c>
      <c r="W99">
        <f t="shared" si="2"/>
        <v>0.74098427774999898</v>
      </c>
      <c r="X99">
        <f t="shared" si="2"/>
        <v>3.2671434549999967</v>
      </c>
      <c r="Y99">
        <f t="shared" si="2"/>
        <v>0</v>
      </c>
      <c r="Z99">
        <f t="shared" si="2"/>
        <v>0.32800417574999968</v>
      </c>
      <c r="AA99">
        <f t="shared" si="2"/>
        <v>0.98019506100000198</v>
      </c>
      <c r="AB99">
        <f t="shared" si="2"/>
        <v>1.1289654149999999</v>
      </c>
      <c r="AC99">
        <f t="shared" si="2"/>
        <v>0.80786215199999867</v>
      </c>
      <c r="AD99">
        <f t="shared" si="2"/>
        <v>0.95706163625000007</v>
      </c>
      <c r="AE99">
        <f t="shared" si="2"/>
        <v>1.3724906160000021</v>
      </c>
      <c r="AF99">
        <f t="shared" si="2"/>
        <v>0.25219954724999988</v>
      </c>
      <c r="AG99">
        <f t="shared" si="2"/>
        <v>1.1116811280000019</v>
      </c>
      <c r="AH99">
        <f t="shared" si="2"/>
        <v>4.1799538529999998</v>
      </c>
      <c r="AI99">
        <f t="shared" si="2"/>
        <v>0.56040191749999968</v>
      </c>
      <c r="AJ99">
        <f t="shared" si="2"/>
        <v>0</v>
      </c>
      <c r="AK99">
        <f t="shared" si="2"/>
        <v>1.5964218719999992</v>
      </c>
      <c r="AL99">
        <f t="shared" si="2"/>
        <v>1.364111775000002</v>
      </c>
      <c r="AM99">
        <f t="shared" si="2"/>
        <v>0.29423344800000034</v>
      </c>
      <c r="AN99">
        <f t="shared" si="2"/>
        <v>2.8129631999999977E-2</v>
      </c>
      <c r="AO99">
        <f t="shared" si="2"/>
        <v>0</v>
      </c>
      <c r="AP99">
        <f t="shared" si="2"/>
        <v>0.15502333650000014</v>
      </c>
      <c r="AQ99">
        <f t="shared" si="2"/>
        <v>0.39187344274999991</v>
      </c>
      <c r="AR99">
        <f t="shared" si="2"/>
        <v>0.78417561600000085</v>
      </c>
      <c r="AS99">
        <f t="shared" si="2"/>
        <v>0.88200489299999996</v>
      </c>
      <c r="AT99">
        <f t="shared" si="2"/>
        <v>0.44728459025000061</v>
      </c>
      <c r="AU99">
        <f t="shared" si="2"/>
        <v>0</v>
      </c>
      <c r="AV99">
        <f t="shared" si="2"/>
        <v>0</v>
      </c>
      <c r="AW99">
        <f t="shared" si="2"/>
        <v>2.9881088000000004E-2</v>
      </c>
      <c r="AX99">
        <f t="shared" si="2"/>
        <v>0</v>
      </c>
      <c r="AY99">
        <f t="shared" si="2"/>
        <v>0.12925957799999996</v>
      </c>
      <c r="AZ99">
        <f t="shared" si="2"/>
        <v>0.23738819999999958</v>
      </c>
      <c r="BA99">
        <f t="shared" si="2"/>
        <v>0.15696627899999999</v>
      </c>
      <c r="BB99">
        <f t="shared" si="2"/>
        <v>0.11059943774999971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64.914927918750024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45441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262.38</v>
      </c>
      <c r="C3" s="34">
        <v>87.17</v>
      </c>
      <c r="D3" s="93">
        <f>R3+S3+T3</f>
        <v>0</v>
      </c>
      <c r="E3" s="34">
        <v>15.1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115.53</v>
      </c>
      <c r="N3">
        <v>273.25</v>
      </c>
      <c r="O3">
        <v>0</v>
      </c>
      <c r="P3">
        <v>10.34</v>
      </c>
      <c r="Q3">
        <v>42.41</v>
      </c>
      <c r="R3" s="93">
        <v>0</v>
      </c>
      <c r="S3" s="93">
        <v>0</v>
      </c>
      <c r="T3" s="93">
        <v>0</v>
      </c>
      <c r="U3">
        <v>10.57</v>
      </c>
      <c r="V3">
        <v>0</v>
      </c>
      <c r="W3">
        <v>11.43</v>
      </c>
      <c r="X3">
        <v>115</v>
      </c>
      <c r="Y3">
        <v>38.340000000000003</v>
      </c>
      <c r="Z3">
        <v>38.33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41.34</v>
      </c>
      <c r="AH3">
        <v>81.67</v>
      </c>
      <c r="AI3">
        <v>81.67</v>
      </c>
      <c r="AJ3">
        <v>30.78</v>
      </c>
      <c r="AK3">
        <v>0</v>
      </c>
      <c r="AL3">
        <v>0</v>
      </c>
    </row>
    <row r="4" spans="1:38">
      <c r="A4" t="s">
        <v>46</v>
      </c>
      <c r="B4" s="34">
        <v>262.38</v>
      </c>
      <c r="C4" s="34">
        <v>87.17</v>
      </c>
      <c r="D4" s="93">
        <f t="shared" ref="D4:D67" si="0">R4+S4+T4</f>
        <v>0</v>
      </c>
      <c r="E4" s="34">
        <v>15.1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115.53</v>
      </c>
      <c r="N4">
        <v>273.25</v>
      </c>
      <c r="O4">
        <v>0</v>
      </c>
      <c r="P4">
        <v>10.34</v>
      </c>
      <c r="Q4">
        <v>42.01</v>
      </c>
      <c r="R4" s="93">
        <v>0</v>
      </c>
      <c r="S4" s="93">
        <v>0</v>
      </c>
      <c r="T4" s="93">
        <v>0</v>
      </c>
      <c r="U4">
        <v>10.57</v>
      </c>
      <c r="V4">
        <v>0</v>
      </c>
      <c r="W4">
        <v>11.43</v>
      </c>
      <c r="X4">
        <v>115</v>
      </c>
      <c r="Y4">
        <v>38.340000000000003</v>
      </c>
      <c r="Z4">
        <v>38.33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41.34</v>
      </c>
      <c r="AH4">
        <v>81.67</v>
      </c>
      <c r="AI4">
        <v>81.67</v>
      </c>
      <c r="AJ4">
        <v>31.28</v>
      </c>
      <c r="AK4">
        <v>0</v>
      </c>
      <c r="AL4">
        <v>0</v>
      </c>
    </row>
    <row r="5" spans="1:38">
      <c r="A5" t="s">
        <v>47</v>
      </c>
      <c r="B5" s="34">
        <v>262.38</v>
      </c>
      <c r="C5" s="34">
        <v>87.17</v>
      </c>
      <c r="D5" s="93">
        <f t="shared" si="0"/>
        <v>0</v>
      </c>
      <c r="E5" s="34">
        <v>15.1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115.53</v>
      </c>
      <c r="N5">
        <v>273.25</v>
      </c>
      <c r="O5">
        <v>0</v>
      </c>
      <c r="P5">
        <v>10.34</v>
      </c>
      <c r="Q5">
        <v>41.61</v>
      </c>
      <c r="R5" s="93">
        <v>0</v>
      </c>
      <c r="S5" s="93">
        <v>0</v>
      </c>
      <c r="T5" s="93">
        <v>0</v>
      </c>
      <c r="U5">
        <v>10.57</v>
      </c>
      <c r="V5">
        <v>0</v>
      </c>
      <c r="W5">
        <v>11.43</v>
      </c>
      <c r="X5">
        <v>115</v>
      </c>
      <c r="Y5">
        <v>38.340000000000003</v>
      </c>
      <c r="Z5">
        <v>38.33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41.34</v>
      </c>
      <c r="AH5">
        <v>81.67</v>
      </c>
      <c r="AI5">
        <v>81.67</v>
      </c>
      <c r="AJ5">
        <v>31.28</v>
      </c>
      <c r="AK5">
        <v>0</v>
      </c>
      <c r="AL5">
        <v>0</v>
      </c>
    </row>
    <row r="6" spans="1:38">
      <c r="A6" t="s">
        <v>48</v>
      </c>
      <c r="B6" s="34">
        <v>262.38</v>
      </c>
      <c r="C6" s="34">
        <v>87.17</v>
      </c>
      <c r="D6" s="93">
        <f t="shared" si="0"/>
        <v>0</v>
      </c>
      <c r="E6" s="34">
        <v>15.1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115.53</v>
      </c>
      <c r="N6">
        <v>273.25</v>
      </c>
      <c r="O6">
        <v>0</v>
      </c>
      <c r="P6">
        <v>10.34</v>
      </c>
      <c r="Q6">
        <v>41.01</v>
      </c>
      <c r="R6" s="93">
        <v>0</v>
      </c>
      <c r="S6" s="93">
        <v>0</v>
      </c>
      <c r="T6" s="93">
        <v>0</v>
      </c>
      <c r="U6">
        <v>10.57</v>
      </c>
      <c r="V6">
        <v>0</v>
      </c>
      <c r="W6">
        <v>11.43</v>
      </c>
      <c r="X6">
        <v>115</v>
      </c>
      <c r="Y6">
        <v>38.340000000000003</v>
      </c>
      <c r="Z6">
        <v>38.33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41.34</v>
      </c>
      <c r="AH6">
        <v>81.67</v>
      </c>
      <c r="AI6">
        <v>81.67</v>
      </c>
      <c r="AJ6">
        <v>31.28</v>
      </c>
      <c r="AK6">
        <v>0</v>
      </c>
      <c r="AL6">
        <v>0</v>
      </c>
    </row>
    <row r="7" spans="1:38">
      <c r="A7" t="s">
        <v>49</v>
      </c>
      <c r="B7" s="34">
        <v>262.38</v>
      </c>
      <c r="C7" s="34">
        <v>87.17</v>
      </c>
      <c r="D7" s="93">
        <f t="shared" si="0"/>
        <v>0</v>
      </c>
      <c r="E7" s="34">
        <v>15.1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115.53</v>
      </c>
      <c r="N7">
        <v>273.25</v>
      </c>
      <c r="O7">
        <v>0</v>
      </c>
      <c r="P7">
        <v>10.34</v>
      </c>
      <c r="Q7">
        <v>40.01</v>
      </c>
      <c r="R7" s="93">
        <v>0</v>
      </c>
      <c r="S7" s="93">
        <v>0</v>
      </c>
      <c r="T7" s="93">
        <v>0</v>
      </c>
      <c r="U7">
        <v>10.57</v>
      </c>
      <c r="V7">
        <v>0</v>
      </c>
      <c r="W7">
        <v>11.43</v>
      </c>
      <c r="X7">
        <v>115</v>
      </c>
      <c r="Y7">
        <v>38.340000000000003</v>
      </c>
      <c r="Z7">
        <v>38.33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41.66</v>
      </c>
      <c r="AH7">
        <v>83.33</v>
      </c>
      <c r="AI7">
        <v>83.33</v>
      </c>
      <c r="AJ7">
        <v>31.28</v>
      </c>
      <c r="AK7">
        <v>0</v>
      </c>
      <c r="AL7">
        <v>0</v>
      </c>
    </row>
    <row r="8" spans="1:38">
      <c r="A8" t="s">
        <v>50</v>
      </c>
      <c r="B8" s="34">
        <v>262.38</v>
      </c>
      <c r="C8" s="34">
        <v>87.17</v>
      </c>
      <c r="D8" s="93">
        <f t="shared" si="0"/>
        <v>0</v>
      </c>
      <c r="E8" s="34">
        <v>15.1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115.53</v>
      </c>
      <c r="N8">
        <v>273.25</v>
      </c>
      <c r="O8">
        <v>0</v>
      </c>
      <c r="P8">
        <v>10.34</v>
      </c>
      <c r="Q8">
        <v>38.01</v>
      </c>
      <c r="R8" s="93">
        <v>0</v>
      </c>
      <c r="S8" s="93">
        <v>0</v>
      </c>
      <c r="T8" s="93">
        <v>0</v>
      </c>
      <c r="U8">
        <v>10.57</v>
      </c>
      <c r="V8">
        <v>0</v>
      </c>
      <c r="W8">
        <v>11.43</v>
      </c>
      <c r="X8">
        <v>115</v>
      </c>
      <c r="Y8">
        <v>38.340000000000003</v>
      </c>
      <c r="Z8">
        <v>38.33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41.66</v>
      </c>
      <c r="AH8">
        <v>83.33</v>
      </c>
      <c r="AI8">
        <v>83.33</v>
      </c>
      <c r="AJ8">
        <v>30.78</v>
      </c>
      <c r="AK8">
        <v>0</v>
      </c>
      <c r="AL8">
        <v>0</v>
      </c>
    </row>
    <row r="9" spans="1:38">
      <c r="A9" t="s">
        <v>51</v>
      </c>
      <c r="B9" s="34">
        <v>262.38</v>
      </c>
      <c r="C9" s="34">
        <v>87.17</v>
      </c>
      <c r="D9" s="93">
        <f t="shared" si="0"/>
        <v>0</v>
      </c>
      <c r="E9" s="34">
        <v>15.1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115.53</v>
      </c>
      <c r="N9">
        <v>273.25</v>
      </c>
      <c r="O9">
        <v>0</v>
      </c>
      <c r="P9">
        <v>10.34</v>
      </c>
      <c r="Q9">
        <v>40.01</v>
      </c>
      <c r="R9" s="93">
        <v>0</v>
      </c>
      <c r="S9" s="93">
        <v>0</v>
      </c>
      <c r="T9" s="93">
        <v>0</v>
      </c>
      <c r="U9">
        <v>10.57</v>
      </c>
      <c r="V9">
        <v>0</v>
      </c>
      <c r="W9">
        <v>11.43</v>
      </c>
      <c r="X9">
        <v>115</v>
      </c>
      <c r="Y9">
        <v>38.340000000000003</v>
      </c>
      <c r="Z9">
        <v>38.33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41.66</v>
      </c>
      <c r="AH9">
        <v>83.33</v>
      </c>
      <c r="AI9">
        <v>83.33</v>
      </c>
      <c r="AJ9">
        <v>30.78</v>
      </c>
      <c r="AK9">
        <v>0</v>
      </c>
      <c r="AL9">
        <v>0</v>
      </c>
    </row>
    <row r="10" spans="1:38">
      <c r="A10" t="s">
        <v>52</v>
      </c>
      <c r="B10" s="34">
        <v>262.38</v>
      </c>
      <c r="C10" s="34">
        <v>68.16</v>
      </c>
      <c r="D10" s="93">
        <f t="shared" si="0"/>
        <v>0</v>
      </c>
      <c r="E10" s="34">
        <v>15.1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85.23</v>
      </c>
      <c r="N10">
        <v>273.25</v>
      </c>
      <c r="O10">
        <v>0</v>
      </c>
      <c r="P10">
        <v>10.34</v>
      </c>
      <c r="Q10">
        <v>40.01</v>
      </c>
      <c r="R10" s="93">
        <v>0</v>
      </c>
      <c r="S10" s="93">
        <v>0</v>
      </c>
      <c r="T10" s="93">
        <v>0</v>
      </c>
      <c r="U10">
        <v>10.57</v>
      </c>
      <c r="V10">
        <v>0</v>
      </c>
      <c r="W10">
        <v>11.43</v>
      </c>
      <c r="X10">
        <v>115</v>
      </c>
      <c r="Y10">
        <v>38.340000000000003</v>
      </c>
      <c r="Z10">
        <v>38.33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41.66</v>
      </c>
      <c r="AH10">
        <v>83.33</v>
      </c>
      <c r="AI10">
        <v>83.33</v>
      </c>
      <c r="AJ10">
        <v>30.78</v>
      </c>
      <c r="AK10">
        <v>0</v>
      </c>
      <c r="AL10">
        <v>0</v>
      </c>
    </row>
    <row r="11" spans="1:38">
      <c r="A11" t="s">
        <v>53</v>
      </c>
      <c r="B11" s="34">
        <v>262.38</v>
      </c>
      <c r="C11" s="34">
        <v>87.17</v>
      </c>
      <c r="D11" s="93">
        <f t="shared" si="0"/>
        <v>0</v>
      </c>
      <c r="E11" s="34">
        <v>8.58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115.53</v>
      </c>
      <c r="N11">
        <v>273.25</v>
      </c>
      <c r="O11">
        <v>0</v>
      </c>
      <c r="P11">
        <v>10.34</v>
      </c>
      <c r="Q11">
        <v>40.01</v>
      </c>
      <c r="R11" s="93">
        <v>0</v>
      </c>
      <c r="S11" s="93">
        <v>0</v>
      </c>
      <c r="T11" s="93">
        <v>0</v>
      </c>
      <c r="U11">
        <v>10.57</v>
      </c>
      <c r="V11">
        <v>0</v>
      </c>
      <c r="W11">
        <v>11.43</v>
      </c>
      <c r="X11">
        <v>115</v>
      </c>
      <c r="Y11">
        <v>38.340000000000003</v>
      </c>
      <c r="Z11">
        <v>38.33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41.66</v>
      </c>
      <c r="AH11">
        <v>83.33</v>
      </c>
      <c r="AI11">
        <v>83.33</v>
      </c>
      <c r="AJ11">
        <v>30.78</v>
      </c>
      <c r="AK11">
        <v>0</v>
      </c>
      <c r="AL11">
        <v>0</v>
      </c>
    </row>
    <row r="12" spans="1:38">
      <c r="A12" t="s">
        <v>54</v>
      </c>
      <c r="B12" s="34">
        <v>262.38</v>
      </c>
      <c r="C12" s="34">
        <v>87.17</v>
      </c>
      <c r="D12" s="93">
        <f t="shared" si="0"/>
        <v>0</v>
      </c>
      <c r="E12" s="34">
        <v>8.58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115.53</v>
      </c>
      <c r="N12">
        <v>273.25</v>
      </c>
      <c r="O12">
        <v>0</v>
      </c>
      <c r="P12">
        <v>10.34</v>
      </c>
      <c r="Q12">
        <v>40.01</v>
      </c>
      <c r="R12" s="93">
        <v>0</v>
      </c>
      <c r="S12" s="93">
        <v>0</v>
      </c>
      <c r="T12" s="93">
        <v>0</v>
      </c>
      <c r="U12">
        <v>10.57</v>
      </c>
      <c r="V12">
        <v>0</v>
      </c>
      <c r="W12">
        <v>11.43</v>
      </c>
      <c r="X12">
        <v>115</v>
      </c>
      <c r="Y12">
        <v>38.340000000000003</v>
      </c>
      <c r="Z12">
        <v>38.33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41.66</v>
      </c>
      <c r="AH12">
        <v>83.33</v>
      </c>
      <c r="AI12">
        <v>83.33</v>
      </c>
      <c r="AJ12">
        <v>30.78</v>
      </c>
      <c r="AK12">
        <v>0</v>
      </c>
      <c r="AL12">
        <v>0</v>
      </c>
    </row>
    <row r="13" spans="1:38">
      <c r="A13" t="s">
        <v>55</v>
      </c>
      <c r="B13" s="34">
        <v>262.38</v>
      </c>
      <c r="C13" s="34">
        <v>87.17</v>
      </c>
      <c r="D13" s="93">
        <f t="shared" si="0"/>
        <v>0</v>
      </c>
      <c r="E13" s="34">
        <v>8.58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115.53</v>
      </c>
      <c r="N13">
        <v>273.25</v>
      </c>
      <c r="O13">
        <v>0</v>
      </c>
      <c r="P13">
        <v>10.34</v>
      </c>
      <c r="Q13">
        <v>40.01</v>
      </c>
      <c r="R13" s="93">
        <v>0</v>
      </c>
      <c r="S13" s="93">
        <v>0</v>
      </c>
      <c r="T13" s="93">
        <v>0</v>
      </c>
      <c r="U13">
        <v>10.57</v>
      </c>
      <c r="V13">
        <v>0</v>
      </c>
      <c r="W13">
        <v>11.43</v>
      </c>
      <c r="X13">
        <v>122.5</v>
      </c>
      <c r="Y13">
        <v>40.840000000000003</v>
      </c>
      <c r="Z13">
        <v>40.83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41.66</v>
      </c>
      <c r="AH13">
        <v>83.33</v>
      </c>
      <c r="AI13">
        <v>83.33</v>
      </c>
      <c r="AJ13">
        <v>30.78</v>
      </c>
      <c r="AK13">
        <v>0</v>
      </c>
      <c r="AL13">
        <v>0</v>
      </c>
    </row>
    <row r="14" spans="1:38">
      <c r="A14" t="s">
        <v>56</v>
      </c>
      <c r="B14" s="34">
        <v>262.38</v>
      </c>
      <c r="C14" s="34">
        <v>87.17</v>
      </c>
      <c r="D14" s="93">
        <f t="shared" si="0"/>
        <v>0</v>
      </c>
      <c r="E14" s="34">
        <v>8.58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115.53</v>
      </c>
      <c r="N14">
        <v>273.25</v>
      </c>
      <c r="O14">
        <v>0</v>
      </c>
      <c r="P14">
        <v>10.34</v>
      </c>
      <c r="Q14">
        <v>40.01</v>
      </c>
      <c r="R14" s="93">
        <v>0</v>
      </c>
      <c r="S14" s="93">
        <v>0</v>
      </c>
      <c r="T14" s="93">
        <v>0</v>
      </c>
      <c r="U14">
        <v>10.57</v>
      </c>
      <c r="V14">
        <v>0</v>
      </c>
      <c r="W14">
        <v>11.43</v>
      </c>
      <c r="X14">
        <v>122.5</v>
      </c>
      <c r="Y14">
        <v>40.840000000000003</v>
      </c>
      <c r="Z14">
        <v>40.83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42</v>
      </c>
      <c r="AH14">
        <v>83.33</v>
      </c>
      <c r="AI14">
        <v>83.33</v>
      </c>
      <c r="AJ14">
        <v>30.78</v>
      </c>
      <c r="AK14">
        <v>0</v>
      </c>
      <c r="AL14">
        <v>0</v>
      </c>
    </row>
    <row r="15" spans="1:38">
      <c r="A15" t="s">
        <v>57</v>
      </c>
      <c r="B15" s="34">
        <v>262.38</v>
      </c>
      <c r="C15" s="34">
        <v>87.17</v>
      </c>
      <c r="D15" s="93">
        <f t="shared" si="0"/>
        <v>0</v>
      </c>
      <c r="E15" s="34">
        <v>7.67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115.53</v>
      </c>
      <c r="N15">
        <v>273.25</v>
      </c>
      <c r="O15">
        <v>0</v>
      </c>
      <c r="P15">
        <v>10.34</v>
      </c>
      <c r="Q15">
        <v>40.01</v>
      </c>
      <c r="R15" s="93">
        <v>0</v>
      </c>
      <c r="S15" s="93">
        <v>0</v>
      </c>
      <c r="T15" s="93">
        <v>0</v>
      </c>
      <c r="U15">
        <v>10.57</v>
      </c>
      <c r="V15">
        <v>0</v>
      </c>
      <c r="W15">
        <v>11.43</v>
      </c>
      <c r="X15">
        <v>122.5</v>
      </c>
      <c r="Y15">
        <v>40.840000000000003</v>
      </c>
      <c r="Z15">
        <v>40.83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42</v>
      </c>
      <c r="AH15">
        <v>83.33</v>
      </c>
      <c r="AI15">
        <v>83.33</v>
      </c>
      <c r="AJ15">
        <v>30.78</v>
      </c>
      <c r="AK15">
        <v>0</v>
      </c>
      <c r="AL15">
        <v>0</v>
      </c>
    </row>
    <row r="16" spans="1:38">
      <c r="A16" t="s">
        <v>58</v>
      </c>
      <c r="B16" s="34">
        <v>262.38</v>
      </c>
      <c r="C16" s="34">
        <v>87.17</v>
      </c>
      <c r="D16" s="93">
        <f t="shared" si="0"/>
        <v>0</v>
      </c>
      <c r="E16" s="34">
        <v>7.67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115.53</v>
      </c>
      <c r="N16">
        <v>273.25</v>
      </c>
      <c r="O16">
        <v>0</v>
      </c>
      <c r="P16">
        <v>10.34</v>
      </c>
      <c r="Q16">
        <v>40.01</v>
      </c>
      <c r="R16" s="93">
        <v>0</v>
      </c>
      <c r="S16" s="93">
        <v>0</v>
      </c>
      <c r="T16" s="93">
        <v>0</v>
      </c>
      <c r="U16">
        <v>10.57</v>
      </c>
      <c r="V16">
        <v>0</v>
      </c>
      <c r="W16">
        <v>11.43</v>
      </c>
      <c r="X16">
        <v>122.5</v>
      </c>
      <c r="Y16">
        <v>40.840000000000003</v>
      </c>
      <c r="Z16">
        <v>40.83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42</v>
      </c>
      <c r="AH16">
        <v>83.33</v>
      </c>
      <c r="AI16">
        <v>83.33</v>
      </c>
      <c r="AJ16">
        <v>29.26</v>
      </c>
      <c r="AK16">
        <v>0</v>
      </c>
      <c r="AL16">
        <v>0</v>
      </c>
    </row>
    <row r="17" spans="1:38">
      <c r="A17" t="s">
        <v>59</v>
      </c>
      <c r="B17" s="34">
        <v>262.38</v>
      </c>
      <c r="C17" s="34">
        <v>87.17</v>
      </c>
      <c r="D17" s="93">
        <f t="shared" si="0"/>
        <v>0</v>
      </c>
      <c r="E17" s="34">
        <v>7.67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115.53</v>
      </c>
      <c r="N17">
        <v>273.25</v>
      </c>
      <c r="O17">
        <v>0</v>
      </c>
      <c r="P17">
        <v>10.34</v>
      </c>
      <c r="Q17">
        <v>40.01</v>
      </c>
      <c r="R17" s="93">
        <v>0</v>
      </c>
      <c r="S17" s="93">
        <v>0</v>
      </c>
      <c r="T17" s="93">
        <v>0</v>
      </c>
      <c r="U17">
        <v>10.57</v>
      </c>
      <c r="V17">
        <v>0</v>
      </c>
      <c r="W17">
        <v>11.43</v>
      </c>
      <c r="X17">
        <v>122.5</v>
      </c>
      <c r="Y17">
        <v>40.840000000000003</v>
      </c>
      <c r="Z17">
        <v>40.83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43.34</v>
      </c>
      <c r="AH17">
        <v>83.33</v>
      </c>
      <c r="AI17">
        <v>83.33</v>
      </c>
      <c r="AJ17">
        <v>29.26</v>
      </c>
      <c r="AK17">
        <v>0</v>
      </c>
      <c r="AL17">
        <v>0</v>
      </c>
    </row>
    <row r="18" spans="1:38">
      <c r="A18" t="s">
        <v>60</v>
      </c>
      <c r="B18" s="34">
        <v>262.38</v>
      </c>
      <c r="C18" s="34">
        <v>87.17</v>
      </c>
      <c r="D18" s="93">
        <f t="shared" si="0"/>
        <v>0</v>
      </c>
      <c r="E18" s="34">
        <v>7.67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115.53</v>
      </c>
      <c r="N18">
        <v>273.25</v>
      </c>
      <c r="O18">
        <v>0</v>
      </c>
      <c r="P18">
        <v>10.34</v>
      </c>
      <c r="Q18">
        <v>39.81</v>
      </c>
      <c r="R18" s="93">
        <v>0</v>
      </c>
      <c r="S18" s="93">
        <v>0</v>
      </c>
      <c r="T18" s="93">
        <v>0</v>
      </c>
      <c r="U18">
        <v>10.57</v>
      </c>
      <c r="V18">
        <v>0</v>
      </c>
      <c r="W18">
        <v>11.43</v>
      </c>
      <c r="X18">
        <v>122.5</v>
      </c>
      <c r="Y18">
        <v>40.840000000000003</v>
      </c>
      <c r="Z18">
        <v>40.83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43.34</v>
      </c>
      <c r="AH18">
        <v>83.33</v>
      </c>
      <c r="AI18">
        <v>83.33</v>
      </c>
      <c r="AJ18">
        <v>29.26</v>
      </c>
      <c r="AK18">
        <v>0</v>
      </c>
      <c r="AL18">
        <v>0</v>
      </c>
    </row>
    <row r="19" spans="1:38">
      <c r="A19" t="s">
        <v>61</v>
      </c>
      <c r="B19" s="34">
        <v>262.38</v>
      </c>
      <c r="C19" s="34">
        <v>87.17</v>
      </c>
      <c r="D19" s="93">
        <f t="shared" si="0"/>
        <v>0</v>
      </c>
      <c r="E19" s="34">
        <v>7.67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115.53</v>
      </c>
      <c r="N19">
        <v>273.25</v>
      </c>
      <c r="O19">
        <v>0</v>
      </c>
      <c r="P19">
        <v>10.34</v>
      </c>
      <c r="Q19">
        <v>38.409999999999997</v>
      </c>
      <c r="R19" s="93">
        <v>0</v>
      </c>
      <c r="S19" s="93">
        <v>0</v>
      </c>
      <c r="T19" s="93">
        <v>0</v>
      </c>
      <c r="U19">
        <v>10.57</v>
      </c>
      <c r="V19">
        <v>0</v>
      </c>
      <c r="W19">
        <v>11.25</v>
      </c>
      <c r="X19">
        <v>122.5</v>
      </c>
      <c r="Y19">
        <v>40.840000000000003</v>
      </c>
      <c r="Z19">
        <v>40.83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43.34</v>
      </c>
      <c r="AH19">
        <v>85.33</v>
      </c>
      <c r="AI19">
        <v>85.33</v>
      </c>
      <c r="AJ19">
        <v>29.26</v>
      </c>
      <c r="AK19">
        <v>0</v>
      </c>
      <c r="AL19">
        <v>0</v>
      </c>
    </row>
    <row r="20" spans="1:38">
      <c r="A20" t="s">
        <v>62</v>
      </c>
      <c r="B20" s="34">
        <v>262.38</v>
      </c>
      <c r="C20" s="34">
        <v>87.17</v>
      </c>
      <c r="D20" s="93">
        <f t="shared" si="0"/>
        <v>0</v>
      </c>
      <c r="E20" s="34">
        <v>7.67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115.53</v>
      </c>
      <c r="N20">
        <v>273.25</v>
      </c>
      <c r="O20">
        <v>0</v>
      </c>
      <c r="P20">
        <v>10.34</v>
      </c>
      <c r="Q20">
        <v>38.01</v>
      </c>
      <c r="R20" s="93">
        <v>0</v>
      </c>
      <c r="S20" s="93">
        <v>0</v>
      </c>
      <c r="T20" s="93">
        <v>0</v>
      </c>
      <c r="U20">
        <v>10.57</v>
      </c>
      <c r="V20">
        <v>0</v>
      </c>
      <c r="W20">
        <v>11.25</v>
      </c>
      <c r="X20">
        <v>122.5</v>
      </c>
      <c r="Y20">
        <v>40.840000000000003</v>
      </c>
      <c r="Z20">
        <v>40.83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43.34</v>
      </c>
      <c r="AH20">
        <v>85.33</v>
      </c>
      <c r="AI20">
        <v>85.33</v>
      </c>
      <c r="AJ20">
        <v>29.26</v>
      </c>
      <c r="AK20">
        <v>0</v>
      </c>
      <c r="AL20">
        <v>0</v>
      </c>
    </row>
    <row r="21" spans="1:38">
      <c r="A21" t="s">
        <v>63</v>
      </c>
      <c r="B21" s="34">
        <v>262.38</v>
      </c>
      <c r="C21" s="34">
        <v>87.17</v>
      </c>
      <c r="D21" s="93">
        <f t="shared" si="0"/>
        <v>0</v>
      </c>
      <c r="E21" s="34">
        <v>7.67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115.53</v>
      </c>
      <c r="N21">
        <v>273.25</v>
      </c>
      <c r="O21">
        <v>0</v>
      </c>
      <c r="P21">
        <v>10.34</v>
      </c>
      <c r="Q21">
        <v>37.61</v>
      </c>
      <c r="R21" s="93">
        <v>0</v>
      </c>
      <c r="S21" s="93">
        <v>0</v>
      </c>
      <c r="T21" s="93">
        <v>0</v>
      </c>
      <c r="U21">
        <v>10.57</v>
      </c>
      <c r="V21">
        <v>0</v>
      </c>
      <c r="W21">
        <v>11.25</v>
      </c>
      <c r="X21">
        <v>122.5</v>
      </c>
      <c r="Y21">
        <v>40.840000000000003</v>
      </c>
      <c r="Z21">
        <v>40.83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43.34</v>
      </c>
      <c r="AH21">
        <v>85.33</v>
      </c>
      <c r="AI21">
        <v>85.33</v>
      </c>
      <c r="AJ21">
        <v>29.77</v>
      </c>
      <c r="AK21">
        <v>0</v>
      </c>
      <c r="AL21">
        <v>0</v>
      </c>
    </row>
    <row r="22" spans="1:38">
      <c r="A22" t="s">
        <v>64</v>
      </c>
      <c r="B22" s="34">
        <v>262.38</v>
      </c>
      <c r="C22" s="34">
        <v>87.17</v>
      </c>
      <c r="D22" s="93">
        <f t="shared" si="0"/>
        <v>0</v>
      </c>
      <c r="E22" s="34">
        <v>7.67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115.53</v>
      </c>
      <c r="N22">
        <v>273.25</v>
      </c>
      <c r="O22">
        <v>0</v>
      </c>
      <c r="P22">
        <v>10.34</v>
      </c>
      <c r="Q22">
        <v>37.22</v>
      </c>
      <c r="R22" s="93">
        <v>0</v>
      </c>
      <c r="S22" s="93">
        <v>0</v>
      </c>
      <c r="T22" s="93">
        <v>0</v>
      </c>
      <c r="U22">
        <v>10.57</v>
      </c>
      <c r="V22">
        <v>0</v>
      </c>
      <c r="W22">
        <v>11.25</v>
      </c>
      <c r="X22">
        <v>122.5</v>
      </c>
      <c r="Y22">
        <v>40.840000000000003</v>
      </c>
      <c r="Z22">
        <v>40.83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43.34</v>
      </c>
      <c r="AH22">
        <v>85.33</v>
      </c>
      <c r="AI22">
        <v>85.33</v>
      </c>
      <c r="AJ22">
        <v>29.77</v>
      </c>
      <c r="AK22">
        <v>0</v>
      </c>
      <c r="AL22">
        <v>0</v>
      </c>
    </row>
    <row r="23" spans="1:38">
      <c r="A23" t="s">
        <v>65</v>
      </c>
      <c r="B23" s="34">
        <v>262.38</v>
      </c>
      <c r="C23" s="34">
        <v>87.17</v>
      </c>
      <c r="D23" s="93">
        <f t="shared" si="0"/>
        <v>0</v>
      </c>
      <c r="E23" s="34">
        <v>7.67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115.53</v>
      </c>
      <c r="N23">
        <v>273.25</v>
      </c>
      <c r="O23">
        <v>0</v>
      </c>
      <c r="P23">
        <v>10.34</v>
      </c>
      <c r="Q23">
        <v>43.01</v>
      </c>
      <c r="R23" s="93">
        <v>0</v>
      </c>
      <c r="S23" s="93">
        <v>0</v>
      </c>
      <c r="T23" s="93">
        <v>0</v>
      </c>
      <c r="U23">
        <v>10.57</v>
      </c>
      <c r="V23">
        <v>0</v>
      </c>
      <c r="W23">
        <v>11.06</v>
      </c>
      <c r="X23">
        <v>122.5</v>
      </c>
      <c r="Y23">
        <v>40.840000000000003</v>
      </c>
      <c r="Z23">
        <v>40.83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43.34</v>
      </c>
      <c r="AH23">
        <v>85.33</v>
      </c>
      <c r="AI23">
        <v>85.33</v>
      </c>
      <c r="AJ23">
        <v>29.77</v>
      </c>
      <c r="AK23">
        <v>0</v>
      </c>
      <c r="AL23">
        <v>0</v>
      </c>
    </row>
    <row r="24" spans="1:38">
      <c r="A24" t="s">
        <v>66</v>
      </c>
      <c r="B24" s="34">
        <v>262.38</v>
      </c>
      <c r="C24" s="34">
        <v>68.16</v>
      </c>
      <c r="D24" s="93">
        <f t="shared" si="0"/>
        <v>0</v>
      </c>
      <c r="E24" s="34">
        <v>7.67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85.23</v>
      </c>
      <c r="N24">
        <v>273.25</v>
      </c>
      <c r="O24">
        <v>0</v>
      </c>
      <c r="P24">
        <v>10.34</v>
      </c>
      <c r="Q24">
        <v>43.01</v>
      </c>
      <c r="R24" s="93">
        <v>0</v>
      </c>
      <c r="S24" s="93">
        <v>0</v>
      </c>
      <c r="T24" s="93">
        <v>0</v>
      </c>
      <c r="U24">
        <v>10.57</v>
      </c>
      <c r="V24">
        <v>0</v>
      </c>
      <c r="W24">
        <v>11.06</v>
      </c>
      <c r="X24">
        <v>122.5</v>
      </c>
      <c r="Y24">
        <v>40.840000000000003</v>
      </c>
      <c r="Z24">
        <v>40.83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43.34</v>
      </c>
      <c r="AH24">
        <v>85.33</v>
      </c>
      <c r="AI24">
        <v>85.33</v>
      </c>
      <c r="AJ24">
        <v>29.77</v>
      </c>
      <c r="AK24">
        <v>0</v>
      </c>
      <c r="AL24">
        <v>0</v>
      </c>
    </row>
    <row r="25" spans="1:38">
      <c r="A25" t="s">
        <v>67</v>
      </c>
      <c r="B25" s="34">
        <v>262.38</v>
      </c>
      <c r="C25" s="34">
        <v>68.16</v>
      </c>
      <c r="D25" s="93">
        <f t="shared" si="0"/>
        <v>0</v>
      </c>
      <c r="E25" s="34">
        <v>7.67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66.290000000000006</v>
      </c>
      <c r="N25">
        <v>273.25</v>
      </c>
      <c r="O25">
        <v>0</v>
      </c>
      <c r="P25">
        <v>10.34</v>
      </c>
      <c r="Q25">
        <v>43.01</v>
      </c>
      <c r="R25" s="93">
        <v>0</v>
      </c>
      <c r="S25" s="93">
        <v>0</v>
      </c>
      <c r="T25" s="93">
        <v>0</v>
      </c>
      <c r="U25">
        <v>10.57</v>
      </c>
      <c r="V25">
        <v>1.1792659999999999</v>
      </c>
      <c r="W25">
        <v>11.06</v>
      </c>
      <c r="X25">
        <v>122.5</v>
      </c>
      <c r="Y25">
        <v>40.840000000000003</v>
      </c>
      <c r="Z25">
        <v>40.83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43.34</v>
      </c>
      <c r="AH25">
        <v>85.33</v>
      </c>
      <c r="AI25">
        <v>85.33</v>
      </c>
      <c r="AJ25">
        <v>29.77</v>
      </c>
      <c r="AK25">
        <v>0</v>
      </c>
      <c r="AL25">
        <v>0</v>
      </c>
    </row>
    <row r="26" spans="1:38">
      <c r="A26" t="s">
        <v>68</v>
      </c>
      <c r="B26" s="34">
        <v>225.7</v>
      </c>
      <c r="C26" s="34">
        <v>68.16</v>
      </c>
      <c r="D26" s="93">
        <f t="shared" si="0"/>
        <v>0</v>
      </c>
      <c r="E26" s="34">
        <v>7.67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66.290000000000006</v>
      </c>
      <c r="N26">
        <v>273.25</v>
      </c>
      <c r="O26">
        <v>0</v>
      </c>
      <c r="P26">
        <v>10.34</v>
      </c>
      <c r="Q26">
        <v>43.01</v>
      </c>
      <c r="R26" s="93">
        <v>0</v>
      </c>
      <c r="S26" s="93">
        <v>0</v>
      </c>
      <c r="T26" s="93">
        <v>0</v>
      </c>
      <c r="U26">
        <v>10.57</v>
      </c>
      <c r="V26">
        <v>2.4949759999999999</v>
      </c>
      <c r="W26">
        <v>11.06</v>
      </c>
      <c r="X26">
        <v>122.5</v>
      </c>
      <c r="Y26">
        <v>40.840000000000003</v>
      </c>
      <c r="Z26">
        <v>40.83</v>
      </c>
      <c r="AA26">
        <v>0.39</v>
      </c>
      <c r="AB26">
        <v>0.08</v>
      </c>
      <c r="AC26">
        <v>0.18</v>
      </c>
      <c r="AD26">
        <v>0.2</v>
      </c>
      <c r="AE26">
        <v>0</v>
      </c>
      <c r="AF26">
        <v>0</v>
      </c>
      <c r="AG26">
        <v>43.34</v>
      </c>
      <c r="AH26">
        <v>85.33</v>
      </c>
      <c r="AI26">
        <v>85.33</v>
      </c>
      <c r="AJ26">
        <v>29.27</v>
      </c>
      <c r="AK26">
        <v>0</v>
      </c>
      <c r="AL26">
        <v>0</v>
      </c>
    </row>
    <row r="27" spans="1:38">
      <c r="A27" t="s">
        <v>69</v>
      </c>
      <c r="B27" s="34">
        <v>206.37</v>
      </c>
      <c r="C27" s="34">
        <v>68.16</v>
      </c>
      <c r="D27" s="93">
        <f t="shared" si="0"/>
        <v>19.41</v>
      </c>
      <c r="E27" s="34">
        <v>7.67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66.290000000000006</v>
      </c>
      <c r="N27">
        <v>273.25</v>
      </c>
      <c r="O27">
        <v>0</v>
      </c>
      <c r="P27">
        <v>10.34</v>
      </c>
      <c r="Q27">
        <v>43.01</v>
      </c>
      <c r="R27" s="93">
        <v>11.41</v>
      </c>
      <c r="S27" s="93">
        <v>8</v>
      </c>
      <c r="T27" s="93">
        <v>0</v>
      </c>
      <c r="U27">
        <v>10.57</v>
      </c>
      <c r="V27">
        <v>5.4187760000000003</v>
      </c>
      <c r="W27">
        <v>10.87</v>
      </c>
      <c r="X27">
        <v>122.5</v>
      </c>
      <c r="Y27">
        <v>40.840000000000003</v>
      </c>
      <c r="Z27">
        <v>40.83</v>
      </c>
      <c r="AA27">
        <v>3.81</v>
      </c>
      <c r="AB27">
        <v>0.76</v>
      </c>
      <c r="AC27">
        <v>1.66</v>
      </c>
      <c r="AD27">
        <v>1</v>
      </c>
      <c r="AE27">
        <v>1</v>
      </c>
      <c r="AF27">
        <v>0</v>
      </c>
      <c r="AG27">
        <v>43.34</v>
      </c>
      <c r="AH27">
        <v>85.33</v>
      </c>
      <c r="AI27">
        <v>85.33</v>
      </c>
      <c r="AJ27">
        <v>29.77</v>
      </c>
      <c r="AK27">
        <v>1</v>
      </c>
      <c r="AL27">
        <v>1</v>
      </c>
    </row>
    <row r="28" spans="1:38">
      <c r="A28" t="s">
        <v>70</v>
      </c>
      <c r="B28" s="34">
        <v>206.37</v>
      </c>
      <c r="C28" s="34">
        <v>68.16</v>
      </c>
      <c r="D28" s="93">
        <f t="shared" si="0"/>
        <v>34.6</v>
      </c>
      <c r="E28" s="34">
        <v>7.67</v>
      </c>
      <c r="F28" s="34"/>
      <c r="G28" s="34"/>
      <c r="H28" s="34"/>
      <c r="I28" s="34"/>
      <c r="J28" s="37">
        <v>0.12</v>
      </c>
      <c r="K28" s="37">
        <v>0.12</v>
      </c>
      <c r="L28" s="37">
        <v>0.12</v>
      </c>
      <c r="M28">
        <v>66.290000000000006</v>
      </c>
      <c r="N28">
        <v>231.94</v>
      </c>
      <c r="O28">
        <v>0</v>
      </c>
      <c r="P28">
        <v>10.34</v>
      </c>
      <c r="Q28">
        <v>43.01</v>
      </c>
      <c r="R28" s="93">
        <v>20.56</v>
      </c>
      <c r="S28" s="93">
        <v>12</v>
      </c>
      <c r="T28" s="93">
        <v>2.04</v>
      </c>
      <c r="U28">
        <v>10.57</v>
      </c>
      <c r="V28">
        <v>10.447711999999999</v>
      </c>
      <c r="W28">
        <v>10.87</v>
      </c>
      <c r="X28">
        <v>122.5</v>
      </c>
      <c r="Y28">
        <v>40.840000000000003</v>
      </c>
      <c r="Z28">
        <v>40.83</v>
      </c>
      <c r="AA28">
        <v>9.35</v>
      </c>
      <c r="AB28">
        <v>1.87</v>
      </c>
      <c r="AC28">
        <v>3.79</v>
      </c>
      <c r="AD28">
        <v>2</v>
      </c>
      <c r="AE28">
        <v>2</v>
      </c>
      <c r="AF28">
        <v>1</v>
      </c>
      <c r="AG28">
        <v>43.34</v>
      </c>
      <c r="AH28">
        <v>85.33</v>
      </c>
      <c r="AI28">
        <v>85.33</v>
      </c>
      <c r="AJ28">
        <v>29.77</v>
      </c>
      <c r="AK28">
        <v>4</v>
      </c>
      <c r="AL28">
        <v>1</v>
      </c>
    </row>
    <row r="29" spans="1:38">
      <c r="A29" t="s">
        <v>71</v>
      </c>
      <c r="B29" s="34">
        <v>206.37</v>
      </c>
      <c r="C29" s="34">
        <v>68.16</v>
      </c>
      <c r="D29" s="93">
        <f t="shared" si="0"/>
        <v>50.38</v>
      </c>
      <c r="E29" s="34">
        <v>7.67</v>
      </c>
      <c r="F29" s="34"/>
      <c r="G29" s="34"/>
      <c r="H29" s="34"/>
      <c r="I29" s="34"/>
      <c r="J29" s="37">
        <v>0.94</v>
      </c>
      <c r="K29" s="37">
        <v>0.94</v>
      </c>
      <c r="L29" s="37">
        <v>0.96</v>
      </c>
      <c r="M29">
        <v>66.290000000000006</v>
      </c>
      <c r="N29">
        <v>193.28</v>
      </c>
      <c r="O29">
        <v>0</v>
      </c>
      <c r="P29">
        <v>10.34</v>
      </c>
      <c r="Q29">
        <v>45.01</v>
      </c>
      <c r="R29" s="93">
        <v>29.53</v>
      </c>
      <c r="S29" s="93">
        <v>15</v>
      </c>
      <c r="T29" s="93">
        <v>5.85</v>
      </c>
      <c r="U29">
        <v>10.57</v>
      </c>
      <c r="V29">
        <v>16.178360000000001</v>
      </c>
      <c r="W29">
        <v>10.87</v>
      </c>
      <c r="X29">
        <v>122.5</v>
      </c>
      <c r="Y29">
        <v>40.840000000000003</v>
      </c>
      <c r="Z29">
        <v>40.83</v>
      </c>
      <c r="AA29">
        <v>16</v>
      </c>
      <c r="AB29">
        <v>3.2</v>
      </c>
      <c r="AC29">
        <v>6.53</v>
      </c>
      <c r="AD29">
        <v>5</v>
      </c>
      <c r="AE29">
        <v>5</v>
      </c>
      <c r="AF29">
        <v>3</v>
      </c>
      <c r="AG29">
        <v>43.34</v>
      </c>
      <c r="AH29">
        <v>85.33</v>
      </c>
      <c r="AI29">
        <v>85.33</v>
      </c>
      <c r="AJ29">
        <v>29.77</v>
      </c>
      <c r="AK29">
        <v>7</v>
      </c>
      <c r="AL29">
        <v>3</v>
      </c>
    </row>
    <row r="30" spans="1:38">
      <c r="A30" t="s">
        <v>72</v>
      </c>
      <c r="B30" s="34">
        <v>206.37</v>
      </c>
      <c r="C30" s="34">
        <v>68.16</v>
      </c>
      <c r="D30" s="93">
        <f t="shared" si="0"/>
        <v>61.27</v>
      </c>
      <c r="E30" s="34">
        <v>7.67</v>
      </c>
      <c r="F30" s="34"/>
      <c r="G30" s="34"/>
      <c r="H30" s="34"/>
      <c r="I30" s="34"/>
      <c r="J30" s="37">
        <v>1.56</v>
      </c>
      <c r="K30" s="37">
        <v>1.56</v>
      </c>
      <c r="L30" s="37">
        <v>1.59</v>
      </c>
      <c r="M30">
        <v>66.290000000000006</v>
      </c>
      <c r="N30">
        <v>150.28</v>
      </c>
      <c r="O30">
        <v>0</v>
      </c>
      <c r="P30">
        <v>10.34</v>
      </c>
      <c r="Q30">
        <v>45.01</v>
      </c>
      <c r="R30" s="93">
        <v>30.23</v>
      </c>
      <c r="S30" s="93">
        <v>18</v>
      </c>
      <c r="T30" s="93">
        <v>13.04</v>
      </c>
      <c r="U30">
        <v>10.57</v>
      </c>
      <c r="V30">
        <v>22.990814</v>
      </c>
      <c r="W30">
        <v>10.87</v>
      </c>
      <c r="X30">
        <v>122.5</v>
      </c>
      <c r="Y30">
        <v>40.840000000000003</v>
      </c>
      <c r="Z30">
        <v>40.83</v>
      </c>
      <c r="AA30">
        <v>23.85</v>
      </c>
      <c r="AB30">
        <v>4.7699999999999996</v>
      </c>
      <c r="AC30">
        <v>9.48</v>
      </c>
      <c r="AD30">
        <v>6</v>
      </c>
      <c r="AE30">
        <v>8</v>
      </c>
      <c r="AF30">
        <v>4</v>
      </c>
      <c r="AG30">
        <v>43.34</v>
      </c>
      <c r="AH30">
        <v>85.33</v>
      </c>
      <c r="AI30">
        <v>85.33</v>
      </c>
      <c r="AJ30">
        <v>29.77</v>
      </c>
      <c r="AK30">
        <v>14</v>
      </c>
      <c r="AL30">
        <v>6</v>
      </c>
    </row>
    <row r="31" spans="1:38">
      <c r="A31" t="s">
        <v>73</v>
      </c>
      <c r="B31" s="34">
        <v>206.37</v>
      </c>
      <c r="C31" s="34">
        <v>57.69</v>
      </c>
      <c r="D31" s="93">
        <f t="shared" si="0"/>
        <v>73.09</v>
      </c>
      <c r="E31" s="34">
        <v>7.67</v>
      </c>
      <c r="F31" s="34"/>
      <c r="G31" s="34"/>
      <c r="H31" s="34"/>
      <c r="I31" s="34"/>
      <c r="J31" s="37">
        <v>2.29</v>
      </c>
      <c r="K31" s="37">
        <v>2.29</v>
      </c>
      <c r="L31" s="37">
        <v>2.35</v>
      </c>
      <c r="M31">
        <v>66.290000000000006</v>
      </c>
      <c r="N31">
        <v>193.28</v>
      </c>
      <c r="O31">
        <v>0</v>
      </c>
      <c r="P31">
        <v>10.26</v>
      </c>
      <c r="Q31">
        <v>45.01</v>
      </c>
      <c r="R31" s="93">
        <v>29.78</v>
      </c>
      <c r="S31" s="93">
        <v>21</v>
      </c>
      <c r="T31" s="93">
        <v>22.31</v>
      </c>
      <c r="U31">
        <v>10.46</v>
      </c>
      <c r="V31">
        <v>30.709645999999999</v>
      </c>
      <c r="W31">
        <v>10.69</v>
      </c>
      <c r="X31">
        <v>122.5</v>
      </c>
      <c r="Y31">
        <v>40.840000000000003</v>
      </c>
      <c r="Z31">
        <v>40.83</v>
      </c>
      <c r="AA31">
        <v>33.89</v>
      </c>
      <c r="AB31">
        <v>6.78</v>
      </c>
      <c r="AC31">
        <v>13.19</v>
      </c>
      <c r="AD31">
        <v>8</v>
      </c>
      <c r="AE31">
        <v>11</v>
      </c>
      <c r="AF31">
        <v>5</v>
      </c>
      <c r="AG31">
        <v>43.34</v>
      </c>
      <c r="AH31">
        <v>85.33</v>
      </c>
      <c r="AI31">
        <v>85.33</v>
      </c>
      <c r="AJ31">
        <v>29.27</v>
      </c>
      <c r="AK31">
        <v>21</v>
      </c>
      <c r="AL31">
        <v>9</v>
      </c>
    </row>
    <row r="32" spans="1:38">
      <c r="A32" t="s">
        <v>74</v>
      </c>
      <c r="B32" s="34">
        <v>206.37</v>
      </c>
      <c r="C32" s="34">
        <v>57.69</v>
      </c>
      <c r="D32" s="93">
        <f t="shared" si="0"/>
        <v>76.45</v>
      </c>
      <c r="E32" s="34">
        <v>7.67</v>
      </c>
      <c r="F32" s="34"/>
      <c r="G32" s="34"/>
      <c r="H32" s="34"/>
      <c r="I32" s="34"/>
      <c r="J32" s="37">
        <v>3.13</v>
      </c>
      <c r="K32" s="37">
        <v>3.13</v>
      </c>
      <c r="L32" s="37">
        <v>3.21</v>
      </c>
      <c r="M32">
        <v>66.290000000000006</v>
      </c>
      <c r="N32">
        <v>231.94</v>
      </c>
      <c r="O32">
        <v>0</v>
      </c>
      <c r="P32">
        <v>10.26</v>
      </c>
      <c r="Q32">
        <v>45.01</v>
      </c>
      <c r="R32" s="93">
        <v>25.48</v>
      </c>
      <c r="S32" s="93">
        <v>25.49</v>
      </c>
      <c r="T32" s="93">
        <v>25.48</v>
      </c>
      <c r="U32">
        <v>10.46</v>
      </c>
      <c r="V32">
        <v>38.993746000000002</v>
      </c>
      <c r="W32">
        <v>10.69</v>
      </c>
      <c r="X32">
        <v>122.5</v>
      </c>
      <c r="Y32">
        <v>40.840000000000003</v>
      </c>
      <c r="Z32">
        <v>40.83</v>
      </c>
      <c r="AA32">
        <v>45.86</v>
      </c>
      <c r="AB32">
        <v>9.17</v>
      </c>
      <c r="AC32">
        <v>17.079999999999998</v>
      </c>
      <c r="AD32">
        <v>11.46</v>
      </c>
      <c r="AE32">
        <v>16</v>
      </c>
      <c r="AF32">
        <v>8</v>
      </c>
      <c r="AG32">
        <v>43.34</v>
      </c>
      <c r="AH32">
        <v>85.33</v>
      </c>
      <c r="AI32">
        <v>85.33</v>
      </c>
      <c r="AJ32">
        <v>29.27</v>
      </c>
      <c r="AK32">
        <v>35</v>
      </c>
      <c r="AL32">
        <v>15</v>
      </c>
    </row>
    <row r="33" spans="1:38">
      <c r="A33" t="s">
        <v>75</v>
      </c>
      <c r="B33" s="34">
        <v>206.37</v>
      </c>
      <c r="C33" s="34">
        <v>57.69</v>
      </c>
      <c r="D33" s="93">
        <f t="shared" si="0"/>
        <v>80.449999999999989</v>
      </c>
      <c r="E33" s="34">
        <v>7.67</v>
      </c>
      <c r="F33" s="34"/>
      <c r="G33" s="34"/>
      <c r="H33" s="34"/>
      <c r="I33" s="34"/>
      <c r="J33" s="37">
        <v>4.13</v>
      </c>
      <c r="K33" s="37">
        <v>4.13</v>
      </c>
      <c r="L33" s="37">
        <v>4.2300000000000004</v>
      </c>
      <c r="M33">
        <v>66.290000000000006</v>
      </c>
      <c r="N33">
        <v>193.28</v>
      </c>
      <c r="O33">
        <v>0</v>
      </c>
      <c r="P33">
        <v>10.26</v>
      </c>
      <c r="Q33">
        <v>45.01</v>
      </c>
      <c r="R33" s="93">
        <v>26.82</v>
      </c>
      <c r="S33" s="93">
        <v>26.81</v>
      </c>
      <c r="T33" s="93">
        <v>26.82</v>
      </c>
      <c r="U33">
        <v>10.46</v>
      </c>
      <c r="V33">
        <v>47.151147999999999</v>
      </c>
      <c r="W33">
        <v>10.69</v>
      </c>
      <c r="X33">
        <v>122.5</v>
      </c>
      <c r="Y33">
        <v>40.840000000000003</v>
      </c>
      <c r="Z33">
        <v>40.83</v>
      </c>
      <c r="AA33">
        <v>60.6</v>
      </c>
      <c r="AB33">
        <v>12.12</v>
      </c>
      <c r="AC33">
        <v>21.85</v>
      </c>
      <c r="AD33">
        <v>16.11</v>
      </c>
      <c r="AE33">
        <v>25</v>
      </c>
      <c r="AF33">
        <v>13</v>
      </c>
      <c r="AG33">
        <v>43.34</v>
      </c>
      <c r="AH33">
        <v>85.33</v>
      </c>
      <c r="AI33">
        <v>85.33</v>
      </c>
      <c r="AJ33">
        <v>29.27</v>
      </c>
      <c r="AK33">
        <v>49</v>
      </c>
      <c r="AL33">
        <v>21</v>
      </c>
    </row>
    <row r="34" spans="1:38">
      <c r="A34" t="s">
        <v>76</v>
      </c>
      <c r="B34" s="34">
        <v>206.37</v>
      </c>
      <c r="C34" s="34">
        <v>57.69</v>
      </c>
      <c r="D34" s="93">
        <f t="shared" si="0"/>
        <v>80.449999999999989</v>
      </c>
      <c r="E34" s="34">
        <v>7.67</v>
      </c>
      <c r="F34" s="34"/>
      <c r="G34" s="34"/>
      <c r="H34" s="34"/>
      <c r="I34" s="34"/>
      <c r="J34" s="37">
        <v>5.2</v>
      </c>
      <c r="K34" s="37">
        <v>5.2</v>
      </c>
      <c r="L34" s="37">
        <v>5.34</v>
      </c>
      <c r="M34">
        <v>66.290000000000006</v>
      </c>
      <c r="N34">
        <v>193.28</v>
      </c>
      <c r="O34">
        <v>0</v>
      </c>
      <c r="P34">
        <v>10.26</v>
      </c>
      <c r="Q34">
        <v>45.01</v>
      </c>
      <c r="R34" s="93">
        <v>26.82</v>
      </c>
      <c r="S34" s="93">
        <v>26.81</v>
      </c>
      <c r="T34" s="93">
        <v>26.82</v>
      </c>
      <c r="U34">
        <v>10.46</v>
      </c>
      <c r="V34">
        <v>55.542453999999999</v>
      </c>
      <c r="W34">
        <v>10.69</v>
      </c>
      <c r="X34">
        <v>122.5</v>
      </c>
      <c r="Y34">
        <v>40.840000000000003</v>
      </c>
      <c r="Z34">
        <v>40.83</v>
      </c>
      <c r="AA34">
        <v>76.16</v>
      </c>
      <c r="AB34">
        <v>15.23</v>
      </c>
      <c r="AC34">
        <v>26.28</v>
      </c>
      <c r="AD34">
        <v>20.21</v>
      </c>
      <c r="AE34">
        <v>32</v>
      </c>
      <c r="AF34">
        <v>16</v>
      </c>
      <c r="AG34">
        <v>43.34</v>
      </c>
      <c r="AH34">
        <v>85.33</v>
      </c>
      <c r="AI34">
        <v>85.33</v>
      </c>
      <c r="AJ34">
        <v>30.28</v>
      </c>
      <c r="AK34">
        <v>63</v>
      </c>
      <c r="AL34">
        <v>27</v>
      </c>
    </row>
    <row r="35" spans="1:38">
      <c r="A35" t="s">
        <v>77</v>
      </c>
      <c r="B35" s="34">
        <v>206.37</v>
      </c>
      <c r="C35" s="34">
        <v>57.69</v>
      </c>
      <c r="D35" s="93">
        <f t="shared" si="0"/>
        <v>87.449999999999989</v>
      </c>
      <c r="E35" s="34">
        <v>7.67</v>
      </c>
      <c r="F35" s="34"/>
      <c r="G35" s="34"/>
      <c r="H35" s="34"/>
      <c r="I35" s="34"/>
      <c r="J35" s="37">
        <v>6.25</v>
      </c>
      <c r="K35" s="37">
        <v>6.25</v>
      </c>
      <c r="L35" s="37">
        <v>6.41</v>
      </c>
      <c r="M35">
        <v>66.290000000000006</v>
      </c>
      <c r="N35">
        <v>193.28</v>
      </c>
      <c r="O35">
        <v>0</v>
      </c>
      <c r="P35">
        <v>10.26</v>
      </c>
      <c r="Q35">
        <v>45.01</v>
      </c>
      <c r="R35" s="93">
        <v>29.15</v>
      </c>
      <c r="S35" s="93">
        <v>29.15</v>
      </c>
      <c r="T35" s="93">
        <v>29.15</v>
      </c>
      <c r="U35">
        <v>10.46</v>
      </c>
      <c r="V35">
        <v>64.089696000000004</v>
      </c>
      <c r="W35">
        <v>10.5</v>
      </c>
      <c r="X35">
        <v>122.5</v>
      </c>
      <c r="Y35">
        <v>40.840000000000003</v>
      </c>
      <c r="Z35">
        <v>40.83</v>
      </c>
      <c r="AA35">
        <v>93.13</v>
      </c>
      <c r="AB35">
        <v>18.62</v>
      </c>
      <c r="AC35">
        <v>31.98</v>
      </c>
      <c r="AD35">
        <v>23.37</v>
      </c>
      <c r="AE35">
        <v>39</v>
      </c>
      <c r="AF35">
        <v>19</v>
      </c>
      <c r="AG35">
        <v>43.34</v>
      </c>
      <c r="AH35">
        <v>85.33</v>
      </c>
      <c r="AI35">
        <v>85.33</v>
      </c>
      <c r="AJ35">
        <v>31.29</v>
      </c>
      <c r="AK35">
        <v>77</v>
      </c>
      <c r="AL35">
        <v>33</v>
      </c>
    </row>
    <row r="36" spans="1:38">
      <c r="A36" t="s">
        <v>78</v>
      </c>
      <c r="B36" s="34">
        <v>145.85</v>
      </c>
      <c r="C36" s="34">
        <v>57.69</v>
      </c>
      <c r="D36" s="93">
        <f t="shared" si="0"/>
        <v>90.449999999999989</v>
      </c>
      <c r="E36" s="34">
        <v>15.1</v>
      </c>
      <c r="F36" s="34"/>
      <c r="G36" s="34"/>
      <c r="H36" s="34"/>
      <c r="I36" s="34"/>
      <c r="J36" s="37">
        <v>7.26</v>
      </c>
      <c r="K36" s="37">
        <v>7.26</v>
      </c>
      <c r="L36" s="37">
        <v>7.44</v>
      </c>
      <c r="M36">
        <v>66.290000000000006</v>
      </c>
      <c r="N36">
        <v>193.28</v>
      </c>
      <c r="O36">
        <v>0</v>
      </c>
      <c r="P36">
        <v>10.26</v>
      </c>
      <c r="Q36">
        <v>45.01</v>
      </c>
      <c r="R36" s="93">
        <v>30.15</v>
      </c>
      <c r="S36" s="93">
        <v>30.15</v>
      </c>
      <c r="T36" s="93">
        <v>30.15</v>
      </c>
      <c r="U36">
        <v>10.46</v>
      </c>
      <c r="V36">
        <v>72.734397999999999</v>
      </c>
      <c r="W36">
        <v>10.5</v>
      </c>
      <c r="X36">
        <v>122.5</v>
      </c>
      <c r="Y36">
        <v>40.840000000000003</v>
      </c>
      <c r="Z36">
        <v>40.83</v>
      </c>
      <c r="AA36">
        <v>110.33</v>
      </c>
      <c r="AB36">
        <v>22.07</v>
      </c>
      <c r="AC36">
        <v>37.369999999999997</v>
      </c>
      <c r="AD36">
        <v>26.63</v>
      </c>
      <c r="AE36">
        <v>45</v>
      </c>
      <c r="AF36">
        <v>23</v>
      </c>
      <c r="AG36">
        <v>43.34</v>
      </c>
      <c r="AH36">
        <v>85.33</v>
      </c>
      <c r="AI36">
        <v>85.33</v>
      </c>
      <c r="AJ36">
        <v>31.29</v>
      </c>
      <c r="AK36">
        <v>91</v>
      </c>
      <c r="AL36">
        <v>39</v>
      </c>
    </row>
    <row r="37" spans="1:38">
      <c r="A37" t="s">
        <v>79</v>
      </c>
      <c r="B37" s="34">
        <v>145.85</v>
      </c>
      <c r="C37" s="34">
        <v>57.69</v>
      </c>
      <c r="D37" s="93">
        <f t="shared" si="0"/>
        <v>90.449999999999989</v>
      </c>
      <c r="E37" s="34">
        <v>15.1</v>
      </c>
      <c r="F37" s="34"/>
      <c r="G37" s="34"/>
      <c r="H37" s="34"/>
      <c r="I37" s="34"/>
      <c r="J37" s="37">
        <v>8.2100000000000009</v>
      </c>
      <c r="K37" s="37">
        <v>8.2100000000000009</v>
      </c>
      <c r="L37" s="37">
        <v>8.41</v>
      </c>
      <c r="M37">
        <v>66.290000000000006</v>
      </c>
      <c r="N37">
        <v>150.28</v>
      </c>
      <c r="O37">
        <v>0</v>
      </c>
      <c r="P37">
        <v>10.88</v>
      </c>
      <c r="Q37">
        <v>45.01</v>
      </c>
      <c r="R37" s="93">
        <v>30.15</v>
      </c>
      <c r="S37" s="93">
        <v>30.15</v>
      </c>
      <c r="T37" s="93">
        <v>30.15</v>
      </c>
      <c r="U37">
        <v>10.46</v>
      </c>
      <c r="V37">
        <v>80.989260000000002</v>
      </c>
      <c r="W37">
        <v>10.5</v>
      </c>
      <c r="X37">
        <v>122.5</v>
      </c>
      <c r="Y37">
        <v>40.840000000000003</v>
      </c>
      <c r="Z37">
        <v>40.83</v>
      </c>
      <c r="AA37">
        <v>127.47</v>
      </c>
      <c r="AB37">
        <v>25.49</v>
      </c>
      <c r="AC37">
        <v>45.64</v>
      </c>
      <c r="AD37">
        <v>29.73</v>
      </c>
      <c r="AE37">
        <v>52</v>
      </c>
      <c r="AF37">
        <v>26</v>
      </c>
      <c r="AG37">
        <v>43.34</v>
      </c>
      <c r="AH37">
        <v>85.33</v>
      </c>
      <c r="AI37">
        <v>85.33</v>
      </c>
      <c r="AJ37">
        <v>31.29</v>
      </c>
      <c r="AK37">
        <v>109</v>
      </c>
      <c r="AL37">
        <v>46</v>
      </c>
    </row>
    <row r="38" spans="1:38">
      <c r="A38" t="s">
        <v>80</v>
      </c>
      <c r="B38" s="34">
        <v>145.85</v>
      </c>
      <c r="C38" s="34">
        <v>57.69</v>
      </c>
      <c r="D38" s="93">
        <f t="shared" si="0"/>
        <v>90.449999999999989</v>
      </c>
      <c r="E38" s="34">
        <v>15.1</v>
      </c>
      <c r="F38" s="34"/>
      <c r="G38" s="34"/>
      <c r="H38" s="34"/>
      <c r="I38" s="34"/>
      <c r="J38" s="37">
        <v>9.2100000000000009</v>
      </c>
      <c r="K38" s="37">
        <v>9.2100000000000009</v>
      </c>
      <c r="L38" s="37">
        <v>9.44</v>
      </c>
      <c r="M38">
        <v>66.290000000000006</v>
      </c>
      <c r="N38">
        <v>150.28</v>
      </c>
      <c r="O38">
        <v>0</v>
      </c>
      <c r="P38">
        <v>10.88</v>
      </c>
      <c r="Q38">
        <v>45.01</v>
      </c>
      <c r="R38" s="93">
        <v>30.15</v>
      </c>
      <c r="S38" s="93">
        <v>30.15</v>
      </c>
      <c r="T38" s="93">
        <v>30.15</v>
      </c>
      <c r="U38">
        <v>10.46</v>
      </c>
      <c r="V38">
        <v>89.078440000000001</v>
      </c>
      <c r="W38">
        <v>10.5</v>
      </c>
      <c r="X38">
        <v>122.5</v>
      </c>
      <c r="Y38">
        <v>40.840000000000003</v>
      </c>
      <c r="Z38">
        <v>40.83</v>
      </c>
      <c r="AA38">
        <v>145.84</v>
      </c>
      <c r="AB38">
        <v>29.17</v>
      </c>
      <c r="AC38">
        <v>52.61</v>
      </c>
      <c r="AD38">
        <v>32.53</v>
      </c>
      <c r="AE38">
        <v>59</v>
      </c>
      <c r="AF38">
        <v>29</v>
      </c>
      <c r="AG38">
        <v>43.34</v>
      </c>
      <c r="AH38">
        <v>85.33</v>
      </c>
      <c r="AI38">
        <v>85.33</v>
      </c>
      <c r="AJ38">
        <v>31.29</v>
      </c>
      <c r="AK38">
        <v>123</v>
      </c>
      <c r="AL38">
        <v>52</v>
      </c>
    </row>
    <row r="39" spans="1:38">
      <c r="A39" t="s">
        <v>81</v>
      </c>
      <c r="B39" s="34">
        <v>145.85</v>
      </c>
      <c r="C39" s="34">
        <v>57.69</v>
      </c>
      <c r="D39" s="93">
        <f t="shared" si="0"/>
        <v>93</v>
      </c>
      <c r="E39" s="34">
        <v>15.1</v>
      </c>
      <c r="F39" s="34"/>
      <c r="G39" s="34"/>
      <c r="H39" s="34"/>
      <c r="I39" s="34"/>
      <c r="J39" s="37">
        <v>10.14</v>
      </c>
      <c r="K39" s="37">
        <v>10.14</v>
      </c>
      <c r="L39" s="37">
        <v>10.39</v>
      </c>
      <c r="M39">
        <v>66.290000000000006</v>
      </c>
      <c r="N39">
        <v>193.28</v>
      </c>
      <c r="O39">
        <v>0</v>
      </c>
      <c r="P39">
        <v>10.88</v>
      </c>
      <c r="Q39">
        <v>38.01</v>
      </c>
      <c r="R39" s="93">
        <v>31</v>
      </c>
      <c r="S39" s="93">
        <v>31</v>
      </c>
      <c r="T39" s="93">
        <v>31</v>
      </c>
      <c r="U39">
        <v>10.15</v>
      </c>
      <c r="V39">
        <v>96.573114000000004</v>
      </c>
      <c r="W39">
        <v>10.31</v>
      </c>
      <c r="X39">
        <v>122.5</v>
      </c>
      <c r="Y39">
        <v>40.840000000000003</v>
      </c>
      <c r="Z39">
        <v>40.83</v>
      </c>
      <c r="AA39">
        <v>162.35</v>
      </c>
      <c r="AB39">
        <v>32.47</v>
      </c>
      <c r="AC39">
        <v>59.16</v>
      </c>
      <c r="AD39">
        <v>33.520000000000003</v>
      </c>
      <c r="AE39">
        <v>64</v>
      </c>
      <c r="AF39">
        <v>32</v>
      </c>
      <c r="AG39">
        <v>43.34</v>
      </c>
      <c r="AH39">
        <v>85.33</v>
      </c>
      <c r="AI39">
        <v>85.33</v>
      </c>
      <c r="AJ39">
        <v>31.29</v>
      </c>
      <c r="AK39">
        <v>137</v>
      </c>
      <c r="AL39">
        <v>58</v>
      </c>
    </row>
    <row r="40" spans="1:38">
      <c r="A40" t="s">
        <v>82</v>
      </c>
      <c r="B40" s="34">
        <v>145.85</v>
      </c>
      <c r="C40" s="34">
        <v>57.69</v>
      </c>
      <c r="D40" s="93">
        <f t="shared" si="0"/>
        <v>93</v>
      </c>
      <c r="E40" s="34">
        <v>15.1</v>
      </c>
      <c r="F40" s="34"/>
      <c r="G40" s="34"/>
      <c r="H40" s="34"/>
      <c r="I40" s="34"/>
      <c r="J40" s="37">
        <v>11.04</v>
      </c>
      <c r="K40" s="37">
        <v>11.04</v>
      </c>
      <c r="L40" s="37">
        <v>11.31</v>
      </c>
      <c r="M40">
        <v>66.290000000000006</v>
      </c>
      <c r="N40">
        <v>231.94</v>
      </c>
      <c r="O40">
        <v>0</v>
      </c>
      <c r="P40">
        <v>10.88</v>
      </c>
      <c r="Q40">
        <v>39.409999999999997</v>
      </c>
      <c r="R40" s="93">
        <v>31</v>
      </c>
      <c r="S40" s="93">
        <v>31</v>
      </c>
      <c r="T40" s="93">
        <v>31</v>
      </c>
      <c r="U40">
        <v>10.15</v>
      </c>
      <c r="V40">
        <v>103.64870999999999</v>
      </c>
      <c r="W40">
        <v>10.31</v>
      </c>
      <c r="X40">
        <v>122.5</v>
      </c>
      <c r="Y40">
        <v>40.840000000000003</v>
      </c>
      <c r="Z40">
        <v>40.83</v>
      </c>
      <c r="AA40">
        <v>178.01</v>
      </c>
      <c r="AB40">
        <v>35.6</v>
      </c>
      <c r="AC40">
        <v>65.28</v>
      </c>
      <c r="AD40">
        <v>36.21</v>
      </c>
      <c r="AE40">
        <v>68</v>
      </c>
      <c r="AF40">
        <v>34</v>
      </c>
      <c r="AG40">
        <v>43.34</v>
      </c>
      <c r="AH40">
        <v>85.33</v>
      </c>
      <c r="AI40">
        <v>85.33</v>
      </c>
      <c r="AJ40">
        <v>31.29</v>
      </c>
      <c r="AK40">
        <v>147</v>
      </c>
      <c r="AL40">
        <v>63</v>
      </c>
    </row>
    <row r="41" spans="1:38">
      <c r="A41" t="s">
        <v>83</v>
      </c>
      <c r="B41" s="34">
        <v>206.37</v>
      </c>
      <c r="C41" s="34">
        <v>57.69</v>
      </c>
      <c r="D41" s="93">
        <f t="shared" si="0"/>
        <v>93</v>
      </c>
      <c r="E41" s="34">
        <v>15.1</v>
      </c>
      <c r="F41" s="34"/>
      <c r="G41" s="34"/>
      <c r="H41" s="34"/>
      <c r="I41" s="34"/>
      <c r="J41" s="37">
        <v>11.75</v>
      </c>
      <c r="K41" s="37">
        <v>11.75</v>
      </c>
      <c r="L41" s="37">
        <v>12.04</v>
      </c>
      <c r="M41">
        <v>66.290000000000006</v>
      </c>
      <c r="N41">
        <v>273.25</v>
      </c>
      <c r="O41">
        <v>0</v>
      </c>
      <c r="P41">
        <v>10.88</v>
      </c>
      <c r="Q41">
        <v>41.01</v>
      </c>
      <c r="R41" s="93">
        <v>31</v>
      </c>
      <c r="S41" s="93">
        <v>31</v>
      </c>
      <c r="T41" s="93">
        <v>31</v>
      </c>
      <c r="U41">
        <v>10.15</v>
      </c>
      <c r="V41">
        <v>110.31497400000001</v>
      </c>
      <c r="W41">
        <v>10.31</v>
      </c>
      <c r="X41">
        <v>122.5</v>
      </c>
      <c r="Y41">
        <v>40.840000000000003</v>
      </c>
      <c r="Z41">
        <v>40.83</v>
      </c>
      <c r="AA41">
        <v>191.27</v>
      </c>
      <c r="AB41">
        <v>38.25</v>
      </c>
      <c r="AC41">
        <v>70.959999999999994</v>
      </c>
      <c r="AD41">
        <v>38.840000000000003</v>
      </c>
      <c r="AE41">
        <v>71</v>
      </c>
      <c r="AF41">
        <v>36</v>
      </c>
      <c r="AG41">
        <v>43.34</v>
      </c>
      <c r="AH41">
        <v>85.33</v>
      </c>
      <c r="AI41">
        <v>85.33</v>
      </c>
      <c r="AJ41">
        <v>31.29</v>
      </c>
      <c r="AK41">
        <v>158</v>
      </c>
      <c r="AL41">
        <v>67</v>
      </c>
    </row>
    <row r="42" spans="1:38">
      <c r="A42" t="s">
        <v>84</v>
      </c>
      <c r="B42" s="34">
        <v>206.37</v>
      </c>
      <c r="C42" s="34">
        <v>57.69</v>
      </c>
      <c r="D42" s="93">
        <f t="shared" si="0"/>
        <v>93</v>
      </c>
      <c r="E42" s="34">
        <v>15.1</v>
      </c>
      <c r="F42" s="34"/>
      <c r="G42" s="34"/>
      <c r="H42" s="34"/>
      <c r="I42" s="34"/>
      <c r="J42" s="37">
        <v>12.45</v>
      </c>
      <c r="K42" s="37">
        <v>12.45</v>
      </c>
      <c r="L42" s="37">
        <v>12.77</v>
      </c>
      <c r="M42">
        <v>66.290000000000006</v>
      </c>
      <c r="N42">
        <v>273.25</v>
      </c>
      <c r="O42">
        <v>0</v>
      </c>
      <c r="P42">
        <v>10.88</v>
      </c>
      <c r="Q42">
        <v>42.01</v>
      </c>
      <c r="R42" s="93">
        <v>31</v>
      </c>
      <c r="S42" s="93">
        <v>31</v>
      </c>
      <c r="T42" s="93">
        <v>31</v>
      </c>
      <c r="U42">
        <v>10.15</v>
      </c>
      <c r="V42">
        <v>116.630382</v>
      </c>
      <c r="W42">
        <v>10.31</v>
      </c>
      <c r="X42">
        <v>122.5</v>
      </c>
      <c r="Y42">
        <v>40.840000000000003</v>
      </c>
      <c r="Z42">
        <v>40.83</v>
      </c>
      <c r="AA42">
        <v>204.36</v>
      </c>
      <c r="AB42">
        <v>40.869999999999997</v>
      </c>
      <c r="AC42">
        <v>76.010000000000005</v>
      </c>
      <c r="AD42">
        <v>41.04</v>
      </c>
      <c r="AE42">
        <v>77</v>
      </c>
      <c r="AF42">
        <v>39</v>
      </c>
      <c r="AG42">
        <v>43.34</v>
      </c>
      <c r="AH42">
        <v>85.33</v>
      </c>
      <c r="AI42">
        <v>85.33</v>
      </c>
      <c r="AJ42">
        <v>31.29</v>
      </c>
      <c r="AK42">
        <v>168</v>
      </c>
      <c r="AL42">
        <v>72</v>
      </c>
    </row>
    <row r="43" spans="1:38">
      <c r="A43" t="s">
        <v>85</v>
      </c>
      <c r="B43" s="34">
        <v>206.37</v>
      </c>
      <c r="C43" s="34">
        <v>57.69</v>
      </c>
      <c r="D43" s="93">
        <f t="shared" si="0"/>
        <v>93</v>
      </c>
      <c r="E43" s="34">
        <v>15.1</v>
      </c>
      <c r="F43" s="34"/>
      <c r="G43" s="34"/>
      <c r="H43" s="34"/>
      <c r="I43" s="34"/>
      <c r="J43" s="37">
        <v>13.2</v>
      </c>
      <c r="K43" s="37">
        <v>13.2</v>
      </c>
      <c r="L43" s="37">
        <v>13.53</v>
      </c>
      <c r="M43">
        <v>66.290000000000006</v>
      </c>
      <c r="N43">
        <v>273.25</v>
      </c>
      <c r="O43">
        <v>0</v>
      </c>
      <c r="P43">
        <v>10.88</v>
      </c>
      <c r="Q43">
        <v>36.020000000000003</v>
      </c>
      <c r="R43" s="93">
        <v>31</v>
      </c>
      <c r="S43" s="93">
        <v>31</v>
      </c>
      <c r="T43" s="93">
        <v>31</v>
      </c>
      <c r="U43">
        <v>10.38</v>
      </c>
      <c r="V43">
        <v>121.766524</v>
      </c>
      <c r="W43">
        <v>10.31</v>
      </c>
      <c r="X43">
        <v>122.5</v>
      </c>
      <c r="Y43">
        <v>40.840000000000003</v>
      </c>
      <c r="Z43">
        <v>40.83</v>
      </c>
      <c r="AA43">
        <v>216.39</v>
      </c>
      <c r="AB43">
        <v>43.28</v>
      </c>
      <c r="AC43">
        <v>80.39</v>
      </c>
      <c r="AD43">
        <v>42.96</v>
      </c>
      <c r="AE43">
        <v>83</v>
      </c>
      <c r="AF43">
        <v>42</v>
      </c>
      <c r="AG43">
        <v>43.34</v>
      </c>
      <c r="AH43">
        <v>85.33</v>
      </c>
      <c r="AI43">
        <v>85.33</v>
      </c>
      <c r="AJ43">
        <v>30.28</v>
      </c>
      <c r="AK43">
        <v>175</v>
      </c>
      <c r="AL43">
        <v>75</v>
      </c>
    </row>
    <row r="44" spans="1:38">
      <c r="A44" t="s">
        <v>86</v>
      </c>
      <c r="B44" s="34">
        <v>206.37</v>
      </c>
      <c r="C44" s="34">
        <v>57.69</v>
      </c>
      <c r="D44" s="93">
        <f t="shared" si="0"/>
        <v>93</v>
      </c>
      <c r="E44" s="34">
        <v>15.1</v>
      </c>
      <c r="F44" s="34"/>
      <c r="G44" s="34"/>
      <c r="H44" s="34"/>
      <c r="I44" s="34"/>
      <c r="J44" s="37">
        <v>13.77</v>
      </c>
      <c r="K44" s="37">
        <v>13.77</v>
      </c>
      <c r="L44" s="37">
        <v>14.11</v>
      </c>
      <c r="M44">
        <v>66.290000000000006</v>
      </c>
      <c r="N44">
        <v>273.25</v>
      </c>
      <c r="O44">
        <v>0</v>
      </c>
      <c r="P44">
        <v>10.88</v>
      </c>
      <c r="Q44">
        <v>37.020000000000003</v>
      </c>
      <c r="R44" s="93">
        <v>31</v>
      </c>
      <c r="S44" s="93">
        <v>31</v>
      </c>
      <c r="T44" s="93">
        <v>31</v>
      </c>
      <c r="U44">
        <v>10.38</v>
      </c>
      <c r="V44">
        <v>125.684416</v>
      </c>
      <c r="W44">
        <v>10.31</v>
      </c>
      <c r="X44">
        <v>122.5</v>
      </c>
      <c r="Y44">
        <v>40.840000000000003</v>
      </c>
      <c r="Z44">
        <v>40.83</v>
      </c>
      <c r="AA44">
        <v>227.73</v>
      </c>
      <c r="AB44">
        <v>45.54</v>
      </c>
      <c r="AC44">
        <v>84.36</v>
      </c>
      <c r="AD44">
        <v>43.5</v>
      </c>
      <c r="AE44">
        <v>87</v>
      </c>
      <c r="AF44">
        <v>43</v>
      </c>
      <c r="AG44">
        <v>43.34</v>
      </c>
      <c r="AH44">
        <v>85.33</v>
      </c>
      <c r="AI44">
        <v>85.33</v>
      </c>
      <c r="AJ44">
        <v>30.28</v>
      </c>
      <c r="AK44">
        <v>182</v>
      </c>
      <c r="AL44">
        <v>78</v>
      </c>
    </row>
    <row r="45" spans="1:38">
      <c r="A45" t="s">
        <v>87</v>
      </c>
      <c r="B45" s="34">
        <v>206.37</v>
      </c>
      <c r="C45" s="34">
        <v>57.69</v>
      </c>
      <c r="D45" s="93">
        <f t="shared" si="0"/>
        <v>93</v>
      </c>
      <c r="E45" s="34">
        <v>15.1</v>
      </c>
      <c r="F45" s="34"/>
      <c r="G45" s="34"/>
      <c r="H45" s="34"/>
      <c r="I45" s="34"/>
      <c r="J45" s="37">
        <v>14.27</v>
      </c>
      <c r="K45" s="37">
        <v>14.27</v>
      </c>
      <c r="L45" s="37">
        <v>14.62</v>
      </c>
      <c r="M45">
        <v>66.290000000000006</v>
      </c>
      <c r="N45">
        <v>273.25</v>
      </c>
      <c r="O45">
        <v>0</v>
      </c>
      <c r="P45">
        <v>10.26</v>
      </c>
      <c r="Q45">
        <v>38.01</v>
      </c>
      <c r="R45" s="93">
        <v>31</v>
      </c>
      <c r="S45" s="93">
        <v>31</v>
      </c>
      <c r="T45" s="93">
        <v>31</v>
      </c>
      <c r="U45">
        <v>10.38</v>
      </c>
      <c r="V45">
        <v>129.01754800000001</v>
      </c>
      <c r="W45">
        <v>10.31</v>
      </c>
      <c r="X45">
        <v>122.5</v>
      </c>
      <c r="Y45">
        <v>40.840000000000003</v>
      </c>
      <c r="Z45">
        <v>40.83</v>
      </c>
      <c r="AA45">
        <v>233.33</v>
      </c>
      <c r="AB45">
        <v>46.67</v>
      </c>
      <c r="AC45">
        <v>86.58</v>
      </c>
      <c r="AD45">
        <v>44</v>
      </c>
      <c r="AE45">
        <v>91</v>
      </c>
      <c r="AF45">
        <v>46</v>
      </c>
      <c r="AG45">
        <v>43.34</v>
      </c>
      <c r="AH45">
        <v>85.33</v>
      </c>
      <c r="AI45">
        <v>85.33</v>
      </c>
      <c r="AJ45">
        <v>30.28</v>
      </c>
      <c r="AK45">
        <v>186</v>
      </c>
      <c r="AL45">
        <v>79</v>
      </c>
    </row>
    <row r="46" spans="1:38">
      <c r="A46" t="s">
        <v>88</v>
      </c>
      <c r="B46" s="34">
        <v>262.38</v>
      </c>
      <c r="C46" s="34">
        <v>57.69</v>
      </c>
      <c r="D46" s="93">
        <f t="shared" si="0"/>
        <v>93</v>
      </c>
      <c r="E46" s="34">
        <v>15.1</v>
      </c>
      <c r="F46" s="34"/>
      <c r="G46" s="34"/>
      <c r="H46" s="34"/>
      <c r="I46" s="34"/>
      <c r="J46" s="37">
        <v>14.66</v>
      </c>
      <c r="K46" s="37">
        <v>14.66</v>
      </c>
      <c r="L46" s="37">
        <v>15.03</v>
      </c>
      <c r="M46">
        <v>66.290000000000006</v>
      </c>
      <c r="N46">
        <v>273.25</v>
      </c>
      <c r="O46">
        <v>0</v>
      </c>
      <c r="P46">
        <v>10.26</v>
      </c>
      <c r="Q46">
        <v>39.01</v>
      </c>
      <c r="R46" s="93">
        <v>31</v>
      </c>
      <c r="S46" s="93">
        <v>31</v>
      </c>
      <c r="T46" s="93">
        <v>31</v>
      </c>
      <c r="U46">
        <v>10.38</v>
      </c>
      <c r="V46">
        <v>131.78541200000001</v>
      </c>
      <c r="W46">
        <v>10.31</v>
      </c>
      <c r="X46">
        <v>122.5</v>
      </c>
      <c r="Y46">
        <v>40.840000000000003</v>
      </c>
      <c r="Z46">
        <v>40.83</v>
      </c>
      <c r="AA46">
        <v>233.33</v>
      </c>
      <c r="AB46">
        <v>46.67</v>
      </c>
      <c r="AC46">
        <v>87.37</v>
      </c>
      <c r="AD46">
        <v>44.5</v>
      </c>
      <c r="AE46">
        <v>93</v>
      </c>
      <c r="AF46">
        <v>47</v>
      </c>
      <c r="AG46">
        <v>43.34</v>
      </c>
      <c r="AH46">
        <v>85.33</v>
      </c>
      <c r="AI46">
        <v>85.33</v>
      </c>
      <c r="AJ46">
        <v>30.28</v>
      </c>
      <c r="AK46">
        <v>189</v>
      </c>
      <c r="AL46">
        <v>81</v>
      </c>
    </row>
    <row r="47" spans="1:38">
      <c r="A47" t="s">
        <v>89</v>
      </c>
      <c r="B47" s="34">
        <v>262.38</v>
      </c>
      <c r="C47" s="34">
        <v>57.69</v>
      </c>
      <c r="D47" s="93">
        <f t="shared" si="0"/>
        <v>92</v>
      </c>
      <c r="E47" s="34">
        <v>15.1</v>
      </c>
      <c r="F47" s="34"/>
      <c r="G47" s="34"/>
      <c r="H47" s="34"/>
      <c r="I47" s="34"/>
      <c r="J47" s="37">
        <v>15.04</v>
      </c>
      <c r="K47" s="37">
        <v>15.04</v>
      </c>
      <c r="L47" s="37">
        <v>15.41</v>
      </c>
      <c r="M47">
        <v>66.290000000000006</v>
      </c>
      <c r="N47">
        <v>273.25</v>
      </c>
      <c r="O47">
        <v>0</v>
      </c>
      <c r="P47">
        <v>10.26</v>
      </c>
      <c r="Q47">
        <v>40.01</v>
      </c>
      <c r="R47" s="93">
        <v>30.67</v>
      </c>
      <c r="S47" s="93">
        <v>30.66</v>
      </c>
      <c r="T47" s="93">
        <v>30.67</v>
      </c>
      <c r="U47">
        <v>10.38</v>
      </c>
      <c r="V47">
        <v>133.99775399999999</v>
      </c>
      <c r="W47">
        <v>10.220000000000001</v>
      </c>
      <c r="X47">
        <v>122.5</v>
      </c>
      <c r="Y47">
        <v>40.840000000000003</v>
      </c>
      <c r="Z47">
        <v>40.83</v>
      </c>
      <c r="AA47">
        <v>233.33</v>
      </c>
      <c r="AB47">
        <v>46.67</v>
      </c>
      <c r="AC47">
        <v>87.47</v>
      </c>
      <c r="AD47">
        <v>44.5</v>
      </c>
      <c r="AE47">
        <v>93</v>
      </c>
      <c r="AF47">
        <v>47</v>
      </c>
      <c r="AG47">
        <v>43.34</v>
      </c>
      <c r="AH47">
        <v>85.33</v>
      </c>
      <c r="AI47">
        <v>85.33</v>
      </c>
      <c r="AJ47">
        <v>30.28</v>
      </c>
      <c r="AK47">
        <v>189</v>
      </c>
      <c r="AL47">
        <v>81</v>
      </c>
    </row>
    <row r="48" spans="1:38">
      <c r="A48" t="s">
        <v>90</v>
      </c>
      <c r="B48" s="34">
        <v>262.38</v>
      </c>
      <c r="C48" s="34">
        <v>76.63</v>
      </c>
      <c r="D48" s="93">
        <f t="shared" si="0"/>
        <v>91.5</v>
      </c>
      <c r="E48" s="34">
        <v>15.1</v>
      </c>
      <c r="F48" s="34"/>
      <c r="G48" s="34"/>
      <c r="H48" s="34"/>
      <c r="I48" s="34"/>
      <c r="J48" s="37">
        <v>15.45</v>
      </c>
      <c r="K48" s="37">
        <v>15.45</v>
      </c>
      <c r="L48" s="37">
        <v>15.83</v>
      </c>
      <c r="M48">
        <v>66.290000000000006</v>
      </c>
      <c r="N48">
        <v>273.25</v>
      </c>
      <c r="O48">
        <v>0</v>
      </c>
      <c r="P48">
        <v>10.26</v>
      </c>
      <c r="Q48">
        <v>42.01</v>
      </c>
      <c r="R48" s="93">
        <v>30.5</v>
      </c>
      <c r="S48" s="93">
        <v>30.5</v>
      </c>
      <c r="T48" s="93">
        <v>30.5</v>
      </c>
      <c r="U48">
        <v>10.38</v>
      </c>
      <c r="V48">
        <v>135.67406600000001</v>
      </c>
      <c r="W48">
        <v>10.220000000000001</v>
      </c>
      <c r="X48">
        <v>122.5</v>
      </c>
      <c r="Y48">
        <v>40.840000000000003</v>
      </c>
      <c r="Z48">
        <v>40.83</v>
      </c>
      <c r="AA48">
        <v>233.33</v>
      </c>
      <c r="AB48">
        <v>46.67</v>
      </c>
      <c r="AC48">
        <v>87.43</v>
      </c>
      <c r="AD48">
        <v>44.5</v>
      </c>
      <c r="AE48">
        <v>93</v>
      </c>
      <c r="AF48">
        <v>47</v>
      </c>
      <c r="AG48">
        <v>43.34</v>
      </c>
      <c r="AH48">
        <v>85.33</v>
      </c>
      <c r="AI48">
        <v>85.33</v>
      </c>
      <c r="AJ48">
        <v>31.28</v>
      </c>
      <c r="AK48">
        <v>189</v>
      </c>
      <c r="AL48">
        <v>81</v>
      </c>
    </row>
    <row r="49" spans="1:38">
      <c r="A49" t="s">
        <v>91</v>
      </c>
      <c r="B49" s="34">
        <v>262.38</v>
      </c>
      <c r="C49" s="34">
        <v>76.63</v>
      </c>
      <c r="D49" s="93">
        <f t="shared" si="0"/>
        <v>91.5</v>
      </c>
      <c r="E49" s="34">
        <v>15.1</v>
      </c>
      <c r="F49" s="34"/>
      <c r="G49" s="34"/>
      <c r="H49" s="34"/>
      <c r="I49" s="34"/>
      <c r="J49" s="37">
        <v>15.69</v>
      </c>
      <c r="K49" s="37">
        <v>15.69</v>
      </c>
      <c r="L49" s="37">
        <v>16.079999999999998</v>
      </c>
      <c r="M49">
        <v>85.23</v>
      </c>
      <c r="N49">
        <v>273.25</v>
      </c>
      <c r="O49">
        <v>0</v>
      </c>
      <c r="P49">
        <v>10.26</v>
      </c>
      <c r="Q49">
        <v>29.01</v>
      </c>
      <c r="R49" s="93">
        <v>30.5</v>
      </c>
      <c r="S49" s="93">
        <v>30.5</v>
      </c>
      <c r="T49" s="93">
        <v>30.5</v>
      </c>
      <c r="U49">
        <v>10.38</v>
      </c>
      <c r="V49">
        <v>136.863078</v>
      </c>
      <c r="W49">
        <v>10.039999999999999</v>
      </c>
      <c r="X49">
        <v>122.5</v>
      </c>
      <c r="Y49">
        <v>40.840000000000003</v>
      </c>
      <c r="Z49">
        <v>40.83</v>
      </c>
      <c r="AA49">
        <v>233.33</v>
      </c>
      <c r="AB49">
        <v>46.67</v>
      </c>
      <c r="AC49">
        <v>87.51</v>
      </c>
      <c r="AD49">
        <v>44.5</v>
      </c>
      <c r="AE49">
        <v>93</v>
      </c>
      <c r="AF49">
        <v>47</v>
      </c>
      <c r="AG49">
        <v>43.34</v>
      </c>
      <c r="AH49">
        <v>85.33</v>
      </c>
      <c r="AI49">
        <v>85.33</v>
      </c>
      <c r="AJ49">
        <v>31.28</v>
      </c>
      <c r="AK49">
        <v>189</v>
      </c>
      <c r="AL49">
        <v>81</v>
      </c>
    </row>
    <row r="50" spans="1:38">
      <c r="A50" t="s">
        <v>92</v>
      </c>
      <c r="B50" s="34">
        <v>262.38</v>
      </c>
      <c r="C50" s="34">
        <v>76.63</v>
      </c>
      <c r="D50" s="93">
        <f t="shared" si="0"/>
        <v>91.5</v>
      </c>
      <c r="E50" s="34">
        <v>15.1</v>
      </c>
      <c r="F50" s="34"/>
      <c r="G50" s="34"/>
      <c r="H50" s="34"/>
      <c r="I50" s="34"/>
      <c r="J50" s="37">
        <v>15.86</v>
      </c>
      <c r="K50" s="37">
        <v>15.86</v>
      </c>
      <c r="L50" s="37">
        <v>16.25</v>
      </c>
      <c r="M50">
        <v>115.53</v>
      </c>
      <c r="N50">
        <v>273.25</v>
      </c>
      <c r="O50">
        <v>0</v>
      </c>
      <c r="P50">
        <v>10.26</v>
      </c>
      <c r="Q50">
        <v>29.01</v>
      </c>
      <c r="R50" s="93">
        <v>30.5</v>
      </c>
      <c r="S50" s="93">
        <v>30.5</v>
      </c>
      <c r="T50" s="93">
        <v>30.5</v>
      </c>
      <c r="U50">
        <v>10.38</v>
      </c>
      <c r="V50">
        <v>137.701234</v>
      </c>
      <c r="W50">
        <v>10.039999999999999</v>
      </c>
      <c r="X50">
        <v>122.5</v>
      </c>
      <c r="Y50">
        <v>40.840000000000003</v>
      </c>
      <c r="Z50">
        <v>40.83</v>
      </c>
      <c r="AA50">
        <v>233.33</v>
      </c>
      <c r="AB50">
        <v>46.67</v>
      </c>
      <c r="AC50">
        <v>87.68</v>
      </c>
      <c r="AD50">
        <v>44.5</v>
      </c>
      <c r="AE50">
        <v>93</v>
      </c>
      <c r="AF50">
        <v>47</v>
      </c>
      <c r="AG50">
        <v>43.34</v>
      </c>
      <c r="AH50">
        <v>85.33</v>
      </c>
      <c r="AI50">
        <v>85.33</v>
      </c>
      <c r="AJ50">
        <v>31.28</v>
      </c>
      <c r="AK50">
        <v>189</v>
      </c>
      <c r="AL50">
        <v>81</v>
      </c>
    </row>
    <row r="51" spans="1:38">
      <c r="A51" t="s">
        <v>93</v>
      </c>
      <c r="B51" s="34">
        <v>262.38</v>
      </c>
      <c r="C51" s="34">
        <v>87.17</v>
      </c>
      <c r="D51" s="93">
        <f t="shared" si="0"/>
        <v>91.5</v>
      </c>
      <c r="E51" s="34">
        <v>15.1</v>
      </c>
      <c r="F51" s="34"/>
      <c r="G51" s="34"/>
      <c r="H51" s="34"/>
      <c r="I51" s="34"/>
      <c r="J51" s="37">
        <v>16.02</v>
      </c>
      <c r="K51" s="37">
        <v>16.02</v>
      </c>
      <c r="L51" s="37">
        <v>16.420000000000002</v>
      </c>
      <c r="M51">
        <v>115.53</v>
      </c>
      <c r="N51">
        <v>273.25</v>
      </c>
      <c r="O51">
        <v>0</v>
      </c>
      <c r="P51">
        <v>10.26</v>
      </c>
      <c r="Q51">
        <v>25.01</v>
      </c>
      <c r="R51" s="93">
        <v>30.5</v>
      </c>
      <c r="S51" s="93">
        <v>30.5</v>
      </c>
      <c r="T51" s="93">
        <v>30.5</v>
      </c>
      <c r="U51">
        <v>10.38</v>
      </c>
      <c r="V51">
        <v>137.64275799999999</v>
      </c>
      <c r="W51">
        <v>10.039999999999999</v>
      </c>
      <c r="X51">
        <v>122.5</v>
      </c>
      <c r="Y51">
        <v>40.840000000000003</v>
      </c>
      <c r="Z51">
        <v>40.83</v>
      </c>
      <c r="AA51">
        <v>233.33</v>
      </c>
      <c r="AB51">
        <v>46.67</v>
      </c>
      <c r="AC51">
        <v>87.78</v>
      </c>
      <c r="AD51">
        <v>44.5</v>
      </c>
      <c r="AE51">
        <v>93</v>
      </c>
      <c r="AF51">
        <v>47</v>
      </c>
      <c r="AG51">
        <v>43.34</v>
      </c>
      <c r="AH51">
        <v>85.33</v>
      </c>
      <c r="AI51">
        <v>85.33</v>
      </c>
      <c r="AJ51">
        <v>29.26</v>
      </c>
      <c r="AK51">
        <v>189</v>
      </c>
      <c r="AL51">
        <v>81</v>
      </c>
    </row>
    <row r="52" spans="1:38">
      <c r="A52" t="s">
        <v>94</v>
      </c>
      <c r="B52" s="34">
        <v>262.38</v>
      </c>
      <c r="C52" s="34">
        <v>87.17</v>
      </c>
      <c r="D52" s="93">
        <f t="shared" si="0"/>
        <v>91.5</v>
      </c>
      <c r="E52" s="34">
        <v>15.1</v>
      </c>
      <c r="F52" s="34"/>
      <c r="G52" s="34"/>
      <c r="H52" s="34"/>
      <c r="I52" s="34"/>
      <c r="J52" s="37">
        <v>16.059999999999999</v>
      </c>
      <c r="K52" s="37">
        <v>16.059999999999999</v>
      </c>
      <c r="L52" s="37">
        <v>16.46</v>
      </c>
      <c r="M52">
        <v>115.53</v>
      </c>
      <c r="N52">
        <v>273.25</v>
      </c>
      <c r="O52">
        <v>0</v>
      </c>
      <c r="P52">
        <v>10.26</v>
      </c>
      <c r="Q52">
        <v>25.01</v>
      </c>
      <c r="R52" s="93">
        <v>30.5</v>
      </c>
      <c r="S52" s="93">
        <v>30.5</v>
      </c>
      <c r="T52" s="93">
        <v>30.5</v>
      </c>
      <c r="U52">
        <v>10.38</v>
      </c>
      <c r="V52">
        <v>137.76945599999999</v>
      </c>
      <c r="W52">
        <v>10.039999999999999</v>
      </c>
      <c r="X52">
        <v>122.5</v>
      </c>
      <c r="Y52">
        <v>40.840000000000003</v>
      </c>
      <c r="Z52">
        <v>40.83</v>
      </c>
      <c r="AA52">
        <v>233.33</v>
      </c>
      <c r="AB52">
        <v>46.67</v>
      </c>
      <c r="AC52">
        <v>87.74</v>
      </c>
      <c r="AD52">
        <v>44.5</v>
      </c>
      <c r="AE52">
        <v>93</v>
      </c>
      <c r="AF52">
        <v>47</v>
      </c>
      <c r="AG52">
        <v>43.34</v>
      </c>
      <c r="AH52">
        <v>85.33</v>
      </c>
      <c r="AI52">
        <v>85.33</v>
      </c>
      <c r="AJ52">
        <v>28.76</v>
      </c>
      <c r="AK52">
        <v>189</v>
      </c>
      <c r="AL52">
        <v>81</v>
      </c>
    </row>
    <row r="53" spans="1:38">
      <c r="A53" t="s">
        <v>95</v>
      </c>
      <c r="B53" s="34">
        <v>262.38</v>
      </c>
      <c r="C53" s="34">
        <v>87.17</v>
      </c>
      <c r="D53" s="93">
        <f t="shared" si="0"/>
        <v>91.5</v>
      </c>
      <c r="E53" s="34">
        <v>15.1</v>
      </c>
      <c r="F53" s="34"/>
      <c r="G53" s="34"/>
      <c r="H53" s="34"/>
      <c r="I53" s="34"/>
      <c r="J53" s="37">
        <v>16.14</v>
      </c>
      <c r="K53" s="37">
        <v>16.14</v>
      </c>
      <c r="L53" s="37">
        <v>16.55</v>
      </c>
      <c r="M53">
        <v>115.53</v>
      </c>
      <c r="N53">
        <v>273.25</v>
      </c>
      <c r="O53">
        <v>0</v>
      </c>
      <c r="P53">
        <v>10.26</v>
      </c>
      <c r="Q53">
        <v>20</v>
      </c>
      <c r="R53" s="93">
        <v>30.5</v>
      </c>
      <c r="S53" s="93">
        <v>30.5</v>
      </c>
      <c r="T53" s="93">
        <v>30.5</v>
      </c>
      <c r="U53">
        <v>10.38</v>
      </c>
      <c r="V53">
        <v>136.502476</v>
      </c>
      <c r="W53">
        <v>10.039999999999999</v>
      </c>
      <c r="X53">
        <v>122.5</v>
      </c>
      <c r="Y53">
        <v>40.840000000000003</v>
      </c>
      <c r="Z53">
        <v>40.83</v>
      </c>
      <c r="AA53">
        <v>233.33</v>
      </c>
      <c r="AB53">
        <v>46.67</v>
      </c>
      <c r="AC53">
        <v>87.69</v>
      </c>
      <c r="AD53">
        <v>44.5</v>
      </c>
      <c r="AE53">
        <v>93</v>
      </c>
      <c r="AF53">
        <v>47</v>
      </c>
      <c r="AG53">
        <v>43.34</v>
      </c>
      <c r="AH53">
        <v>85.33</v>
      </c>
      <c r="AI53">
        <v>85.33</v>
      </c>
      <c r="AJ53">
        <v>28.26</v>
      </c>
      <c r="AK53">
        <v>189</v>
      </c>
      <c r="AL53">
        <v>81</v>
      </c>
    </row>
    <row r="54" spans="1:38">
      <c r="A54" t="s">
        <v>96</v>
      </c>
      <c r="B54" s="34">
        <v>262.38</v>
      </c>
      <c r="C54" s="34">
        <v>87.17</v>
      </c>
      <c r="D54" s="93">
        <f t="shared" si="0"/>
        <v>91.5</v>
      </c>
      <c r="E54" s="34">
        <v>15.1</v>
      </c>
      <c r="F54" s="34"/>
      <c r="G54" s="34"/>
      <c r="H54" s="34"/>
      <c r="I54" s="34"/>
      <c r="J54" s="37">
        <v>16.02</v>
      </c>
      <c r="K54" s="37">
        <v>16.02</v>
      </c>
      <c r="L54" s="37">
        <v>16.420000000000002</v>
      </c>
      <c r="M54">
        <v>115.53</v>
      </c>
      <c r="N54">
        <v>273.25</v>
      </c>
      <c r="O54">
        <v>0</v>
      </c>
      <c r="P54">
        <v>10.26</v>
      </c>
      <c r="Q54">
        <v>20</v>
      </c>
      <c r="R54" s="93">
        <v>30.5</v>
      </c>
      <c r="S54" s="93">
        <v>30.5</v>
      </c>
      <c r="T54" s="93">
        <v>30.5</v>
      </c>
      <c r="U54">
        <v>10.38</v>
      </c>
      <c r="V54">
        <v>134.82616400000001</v>
      </c>
      <c r="W54">
        <v>10.039999999999999</v>
      </c>
      <c r="X54">
        <v>122.5</v>
      </c>
      <c r="Y54">
        <v>40.840000000000003</v>
      </c>
      <c r="Z54">
        <v>40.83</v>
      </c>
      <c r="AA54">
        <v>233.33</v>
      </c>
      <c r="AB54">
        <v>46.67</v>
      </c>
      <c r="AC54">
        <v>87.64</v>
      </c>
      <c r="AD54">
        <v>44.5</v>
      </c>
      <c r="AE54">
        <v>93</v>
      </c>
      <c r="AF54">
        <v>47</v>
      </c>
      <c r="AG54">
        <v>43.34</v>
      </c>
      <c r="AH54">
        <v>85.33</v>
      </c>
      <c r="AI54">
        <v>85.33</v>
      </c>
      <c r="AJ54">
        <v>29.26</v>
      </c>
      <c r="AK54">
        <v>186</v>
      </c>
      <c r="AL54">
        <v>79</v>
      </c>
    </row>
    <row r="55" spans="1:38">
      <c r="A55" t="s">
        <v>97</v>
      </c>
      <c r="B55" s="34">
        <v>262.38</v>
      </c>
      <c r="C55" s="34">
        <v>87.17</v>
      </c>
      <c r="D55" s="93">
        <f t="shared" si="0"/>
        <v>91.5</v>
      </c>
      <c r="E55" s="34">
        <v>15.1</v>
      </c>
      <c r="F55" s="34"/>
      <c r="G55" s="34"/>
      <c r="H55" s="34"/>
      <c r="I55" s="34"/>
      <c r="J55" s="37">
        <v>15.98</v>
      </c>
      <c r="K55" s="37">
        <v>15.98</v>
      </c>
      <c r="L55" s="37">
        <v>16.38</v>
      </c>
      <c r="M55">
        <v>115.53</v>
      </c>
      <c r="N55">
        <v>273.25</v>
      </c>
      <c r="O55">
        <v>0</v>
      </c>
      <c r="P55">
        <v>10.34</v>
      </c>
      <c r="Q55">
        <v>20</v>
      </c>
      <c r="R55" s="93">
        <v>30.5</v>
      </c>
      <c r="S55" s="93">
        <v>30.5</v>
      </c>
      <c r="T55" s="93">
        <v>30.5</v>
      </c>
      <c r="U55">
        <v>10.57</v>
      </c>
      <c r="V55">
        <v>132.10703000000001</v>
      </c>
      <c r="W55">
        <v>10.220000000000001</v>
      </c>
      <c r="X55">
        <v>122.5</v>
      </c>
      <c r="Y55">
        <v>40.840000000000003</v>
      </c>
      <c r="Z55">
        <v>40.83</v>
      </c>
      <c r="AA55">
        <v>233.33</v>
      </c>
      <c r="AB55">
        <v>46.67</v>
      </c>
      <c r="AC55">
        <v>87.54</v>
      </c>
      <c r="AD55">
        <v>44.5</v>
      </c>
      <c r="AE55">
        <v>93</v>
      </c>
      <c r="AF55">
        <v>47</v>
      </c>
      <c r="AG55">
        <v>43.34</v>
      </c>
      <c r="AH55">
        <v>85.33</v>
      </c>
      <c r="AI55">
        <v>85.33</v>
      </c>
      <c r="AJ55">
        <v>29.26</v>
      </c>
      <c r="AK55">
        <v>186</v>
      </c>
      <c r="AL55">
        <v>79</v>
      </c>
    </row>
    <row r="56" spans="1:38">
      <c r="A56" t="s">
        <v>98</v>
      </c>
      <c r="B56" s="34">
        <v>262.38</v>
      </c>
      <c r="C56" s="34">
        <v>87.17</v>
      </c>
      <c r="D56" s="93">
        <f t="shared" si="0"/>
        <v>91</v>
      </c>
      <c r="E56" s="34">
        <v>15.1</v>
      </c>
      <c r="F56" s="34"/>
      <c r="G56" s="34"/>
      <c r="H56" s="34"/>
      <c r="I56" s="34"/>
      <c r="J56" s="37">
        <v>15.72</v>
      </c>
      <c r="K56" s="37">
        <v>15.72</v>
      </c>
      <c r="L56" s="37">
        <v>16.11</v>
      </c>
      <c r="M56">
        <v>115.53</v>
      </c>
      <c r="N56">
        <v>273.25</v>
      </c>
      <c r="O56">
        <v>0</v>
      </c>
      <c r="P56">
        <v>10.34</v>
      </c>
      <c r="Q56">
        <v>20.399999999999999</v>
      </c>
      <c r="R56" s="93">
        <v>30.33</v>
      </c>
      <c r="S56" s="93">
        <v>30.34</v>
      </c>
      <c r="T56" s="93">
        <v>30.33</v>
      </c>
      <c r="U56">
        <v>10.57</v>
      </c>
      <c r="V56">
        <v>128.21837600000001</v>
      </c>
      <c r="W56">
        <v>10.220000000000001</v>
      </c>
      <c r="X56">
        <v>122.5</v>
      </c>
      <c r="Y56">
        <v>40.840000000000003</v>
      </c>
      <c r="Z56">
        <v>40.83</v>
      </c>
      <c r="AA56">
        <v>233.33</v>
      </c>
      <c r="AB56">
        <v>46.67</v>
      </c>
      <c r="AC56">
        <v>87.54</v>
      </c>
      <c r="AD56">
        <v>44.5</v>
      </c>
      <c r="AE56">
        <v>93</v>
      </c>
      <c r="AF56">
        <v>47</v>
      </c>
      <c r="AG56">
        <v>43.34</v>
      </c>
      <c r="AH56">
        <v>85.33</v>
      </c>
      <c r="AI56">
        <v>85.33</v>
      </c>
      <c r="AJ56">
        <v>29.26</v>
      </c>
      <c r="AK56">
        <v>186</v>
      </c>
      <c r="AL56">
        <v>79</v>
      </c>
    </row>
    <row r="57" spans="1:38">
      <c r="A57" t="s">
        <v>99</v>
      </c>
      <c r="B57" s="34">
        <v>262.38</v>
      </c>
      <c r="C57" s="34">
        <v>87.17</v>
      </c>
      <c r="D57" s="93">
        <f t="shared" si="0"/>
        <v>91</v>
      </c>
      <c r="E57" s="34">
        <v>15.1</v>
      </c>
      <c r="F57" s="34"/>
      <c r="G57" s="34"/>
      <c r="H57" s="34"/>
      <c r="I57" s="34"/>
      <c r="J57" s="37">
        <v>15.34</v>
      </c>
      <c r="K57" s="37">
        <v>15.34</v>
      </c>
      <c r="L57" s="37">
        <v>15.72</v>
      </c>
      <c r="M57">
        <v>115.53</v>
      </c>
      <c r="N57">
        <v>273.25</v>
      </c>
      <c r="O57">
        <v>0</v>
      </c>
      <c r="P57">
        <v>10.34</v>
      </c>
      <c r="Q57">
        <v>26.01</v>
      </c>
      <c r="R57" s="93">
        <v>30.33</v>
      </c>
      <c r="S57" s="93">
        <v>30.34</v>
      </c>
      <c r="T57" s="93">
        <v>30.33</v>
      </c>
      <c r="U57">
        <v>10.57</v>
      </c>
      <c r="V57">
        <v>118.959676</v>
      </c>
      <c r="W57">
        <v>10.220000000000001</v>
      </c>
      <c r="X57">
        <v>122.5</v>
      </c>
      <c r="Y57">
        <v>40.840000000000003</v>
      </c>
      <c r="Z57">
        <v>40.83</v>
      </c>
      <c r="AA57">
        <v>233.33</v>
      </c>
      <c r="AB57">
        <v>46.67</v>
      </c>
      <c r="AC57">
        <v>87.44</v>
      </c>
      <c r="AD57">
        <v>44.5</v>
      </c>
      <c r="AE57">
        <v>93</v>
      </c>
      <c r="AF57">
        <v>47</v>
      </c>
      <c r="AG57">
        <v>43.34</v>
      </c>
      <c r="AH57">
        <v>85.33</v>
      </c>
      <c r="AI57">
        <v>85.33</v>
      </c>
      <c r="AJ57">
        <v>29.26</v>
      </c>
      <c r="AK57">
        <v>186</v>
      </c>
      <c r="AL57">
        <v>79</v>
      </c>
    </row>
    <row r="58" spans="1:38">
      <c r="A58" t="s">
        <v>100</v>
      </c>
      <c r="B58" s="34">
        <v>262.38</v>
      </c>
      <c r="C58" s="34">
        <v>87.17</v>
      </c>
      <c r="D58" s="93">
        <f t="shared" si="0"/>
        <v>91.5</v>
      </c>
      <c r="E58" s="34">
        <v>15.1</v>
      </c>
      <c r="F58" s="34"/>
      <c r="G58" s="34"/>
      <c r="H58" s="34"/>
      <c r="I58" s="34"/>
      <c r="J58" s="37">
        <v>15.18</v>
      </c>
      <c r="K58" s="37">
        <v>15.18</v>
      </c>
      <c r="L58" s="37">
        <v>15.56</v>
      </c>
      <c r="M58">
        <v>115.53</v>
      </c>
      <c r="N58">
        <v>273.25</v>
      </c>
      <c r="O58">
        <v>0</v>
      </c>
      <c r="P58">
        <v>10.34</v>
      </c>
      <c r="Q58">
        <v>26.41</v>
      </c>
      <c r="R58" s="93">
        <v>30.5</v>
      </c>
      <c r="S58" s="93">
        <v>30.5</v>
      </c>
      <c r="T58" s="93">
        <v>30.5</v>
      </c>
      <c r="U58">
        <v>10.57</v>
      </c>
      <c r="V58">
        <v>112.81969599999999</v>
      </c>
      <c r="W58">
        <v>10.220000000000001</v>
      </c>
      <c r="X58">
        <v>122.5</v>
      </c>
      <c r="Y58">
        <v>40.840000000000003</v>
      </c>
      <c r="Z58">
        <v>40.83</v>
      </c>
      <c r="AA58">
        <v>233.33</v>
      </c>
      <c r="AB58">
        <v>46.67</v>
      </c>
      <c r="AC58">
        <v>87.49</v>
      </c>
      <c r="AD58">
        <v>44.5</v>
      </c>
      <c r="AE58">
        <v>93</v>
      </c>
      <c r="AF58">
        <v>47</v>
      </c>
      <c r="AG58">
        <v>43.34</v>
      </c>
      <c r="AH58">
        <v>85.33</v>
      </c>
      <c r="AI58">
        <v>85.33</v>
      </c>
      <c r="AJ58">
        <v>29.77</v>
      </c>
      <c r="AK58">
        <v>182</v>
      </c>
      <c r="AL58">
        <v>78</v>
      </c>
    </row>
    <row r="59" spans="1:38">
      <c r="A59" t="s">
        <v>101</v>
      </c>
      <c r="B59" s="34">
        <v>262.38</v>
      </c>
      <c r="C59" s="34">
        <v>87.17</v>
      </c>
      <c r="D59" s="93">
        <f t="shared" si="0"/>
        <v>91.5</v>
      </c>
      <c r="E59" s="34">
        <v>15.1</v>
      </c>
      <c r="F59" s="34"/>
      <c r="G59" s="34"/>
      <c r="H59" s="34"/>
      <c r="I59" s="34"/>
      <c r="J59" s="37">
        <v>14.92</v>
      </c>
      <c r="K59" s="37">
        <v>14.92</v>
      </c>
      <c r="L59" s="37">
        <v>15.29</v>
      </c>
      <c r="M59">
        <v>115.53</v>
      </c>
      <c r="N59">
        <v>273.25</v>
      </c>
      <c r="O59">
        <v>0</v>
      </c>
      <c r="P59">
        <v>10.34</v>
      </c>
      <c r="Q59">
        <v>27.01</v>
      </c>
      <c r="R59" s="93">
        <v>30.5</v>
      </c>
      <c r="S59" s="93">
        <v>30.5</v>
      </c>
      <c r="T59" s="93">
        <v>30.5</v>
      </c>
      <c r="U59">
        <v>10.57</v>
      </c>
      <c r="V59">
        <v>106.124194</v>
      </c>
      <c r="W59">
        <v>10.54</v>
      </c>
      <c r="X59">
        <v>122.5</v>
      </c>
      <c r="Y59">
        <v>40.840000000000003</v>
      </c>
      <c r="Z59">
        <v>40.83</v>
      </c>
      <c r="AA59">
        <v>233.33</v>
      </c>
      <c r="AB59">
        <v>46.67</v>
      </c>
      <c r="AC59">
        <v>87.35</v>
      </c>
      <c r="AD59">
        <v>44</v>
      </c>
      <c r="AE59">
        <v>91</v>
      </c>
      <c r="AF59">
        <v>45</v>
      </c>
      <c r="AG59">
        <v>43.34</v>
      </c>
      <c r="AH59">
        <v>85.33</v>
      </c>
      <c r="AI59">
        <v>85.33</v>
      </c>
      <c r="AJ59">
        <v>29.77</v>
      </c>
      <c r="AK59">
        <v>182</v>
      </c>
      <c r="AL59">
        <v>78</v>
      </c>
    </row>
    <row r="60" spans="1:38">
      <c r="A60" t="s">
        <v>102</v>
      </c>
      <c r="B60" s="34">
        <v>262.38</v>
      </c>
      <c r="C60" s="34">
        <v>87.17</v>
      </c>
      <c r="D60" s="93">
        <f t="shared" si="0"/>
        <v>91.5</v>
      </c>
      <c r="E60" s="34">
        <v>15.1</v>
      </c>
      <c r="F60" s="34"/>
      <c r="G60" s="34"/>
      <c r="H60" s="34"/>
      <c r="I60" s="34"/>
      <c r="J60" s="37">
        <v>14.53</v>
      </c>
      <c r="K60" s="37">
        <v>14.53</v>
      </c>
      <c r="L60" s="37">
        <v>14.89</v>
      </c>
      <c r="M60">
        <v>115.53</v>
      </c>
      <c r="N60">
        <v>273.25</v>
      </c>
      <c r="O60">
        <v>0</v>
      </c>
      <c r="P60">
        <v>10.34</v>
      </c>
      <c r="Q60">
        <v>27.61</v>
      </c>
      <c r="R60" s="93">
        <v>30.5</v>
      </c>
      <c r="S60" s="93">
        <v>30.5</v>
      </c>
      <c r="T60" s="93">
        <v>30.5</v>
      </c>
      <c r="U60">
        <v>10.57</v>
      </c>
      <c r="V60">
        <v>98.600282000000007</v>
      </c>
      <c r="W60">
        <v>10.54</v>
      </c>
      <c r="X60">
        <v>122.5</v>
      </c>
      <c r="Y60">
        <v>40.840000000000003</v>
      </c>
      <c r="Z60">
        <v>40.83</v>
      </c>
      <c r="AA60">
        <v>233.33</v>
      </c>
      <c r="AB60">
        <v>46.67</v>
      </c>
      <c r="AC60">
        <v>87.01</v>
      </c>
      <c r="AD60">
        <v>43.19</v>
      </c>
      <c r="AE60">
        <v>87</v>
      </c>
      <c r="AF60">
        <v>43</v>
      </c>
      <c r="AG60">
        <v>43.34</v>
      </c>
      <c r="AH60">
        <v>85.33</v>
      </c>
      <c r="AI60">
        <v>85.33</v>
      </c>
      <c r="AJ60">
        <v>29.77</v>
      </c>
      <c r="AK60">
        <v>179</v>
      </c>
      <c r="AL60">
        <v>76</v>
      </c>
    </row>
    <row r="61" spans="1:38">
      <c r="A61" t="s">
        <v>103</v>
      </c>
      <c r="B61" s="34">
        <v>262.38</v>
      </c>
      <c r="C61" s="34">
        <v>87.17</v>
      </c>
      <c r="D61" s="93">
        <f t="shared" si="0"/>
        <v>91.5</v>
      </c>
      <c r="E61" s="34">
        <v>15.1</v>
      </c>
      <c r="F61" s="34"/>
      <c r="G61" s="34"/>
      <c r="H61" s="34"/>
      <c r="I61" s="34"/>
      <c r="J61" s="37">
        <v>13.58</v>
      </c>
      <c r="K61" s="37">
        <v>13.58</v>
      </c>
      <c r="L61" s="37">
        <v>13.92</v>
      </c>
      <c r="M61">
        <v>115.53</v>
      </c>
      <c r="N61">
        <v>273.25</v>
      </c>
      <c r="O61">
        <v>0</v>
      </c>
      <c r="P61">
        <v>10.34</v>
      </c>
      <c r="Q61">
        <v>40.01</v>
      </c>
      <c r="R61" s="93">
        <v>30.5</v>
      </c>
      <c r="S61" s="93">
        <v>30.5</v>
      </c>
      <c r="T61" s="93">
        <v>30.5</v>
      </c>
      <c r="U61">
        <v>10.57</v>
      </c>
      <c r="V61">
        <v>96.699811999999994</v>
      </c>
      <c r="W61">
        <v>10.54</v>
      </c>
      <c r="X61">
        <v>122.5</v>
      </c>
      <c r="Y61">
        <v>40.840000000000003</v>
      </c>
      <c r="Z61">
        <v>40.83</v>
      </c>
      <c r="AA61">
        <v>229.77</v>
      </c>
      <c r="AB61">
        <v>45.95</v>
      </c>
      <c r="AC61">
        <v>86.35</v>
      </c>
      <c r="AD61">
        <v>42.52</v>
      </c>
      <c r="AE61">
        <v>83</v>
      </c>
      <c r="AF61">
        <v>42</v>
      </c>
      <c r="AG61">
        <v>43.34</v>
      </c>
      <c r="AH61">
        <v>85.33</v>
      </c>
      <c r="AI61">
        <v>85.33</v>
      </c>
      <c r="AJ61">
        <v>29.77</v>
      </c>
      <c r="AK61">
        <v>175</v>
      </c>
      <c r="AL61">
        <v>75</v>
      </c>
    </row>
    <row r="62" spans="1:38">
      <c r="A62" t="s">
        <v>104</v>
      </c>
      <c r="B62" s="34">
        <v>262.38</v>
      </c>
      <c r="C62" s="34">
        <v>87.17</v>
      </c>
      <c r="D62" s="93">
        <f t="shared" si="0"/>
        <v>91.5</v>
      </c>
      <c r="E62" s="34">
        <v>15.1</v>
      </c>
      <c r="F62" s="34"/>
      <c r="G62" s="34"/>
      <c r="H62" s="34"/>
      <c r="I62" s="34"/>
      <c r="J62" s="37">
        <v>12.91</v>
      </c>
      <c r="K62" s="37">
        <v>12.91</v>
      </c>
      <c r="L62" s="37">
        <v>13.24</v>
      </c>
      <c r="M62">
        <v>115.53</v>
      </c>
      <c r="N62">
        <v>273.25</v>
      </c>
      <c r="O62">
        <v>0</v>
      </c>
      <c r="P62">
        <v>10.34</v>
      </c>
      <c r="Q62">
        <v>40.01</v>
      </c>
      <c r="R62" s="93">
        <v>30.5</v>
      </c>
      <c r="S62" s="93">
        <v>30.5</v>
      </c>
      <c r="T62" s="93">
        <v>30.5</v>
      </c>
      <c r="U62">
        <v>10.57</v>
      </c>
      <c r="V62">
        <v>94.487470000000002</v>
      </c>
      <c r="W62">
        <v>10.54</v>
      </c>
      <c r="X62">
        <v>122.5</v>
      </c>
      <c r="Y62">
        <v>40.840000000000003</v>
      </c>
      <c r="Z62">
        <v>40.83</v>
      </c>
      <c r="AA62">
        <v>226.18</v>
      </c>
      <c r="AB62">
        <v>45.23</v>
      </c>
      <c r="AC62">
        <v>84.56</v>
      </c>
      <c r="AD62">
        <v>41.4</v>
      </c>
      <c r="AE62">
        <v>79</v>
      </c>
      <c r="AF62">
        <v>39</v>
      </c>
      <c r="AG62">
        <v>43.34</v>
      </c>
      <c r="AH62">
        <v>85.33</v>
      </c>
      <c r="AI62">
        <v>85.33</v>
      </c>
      <c r="AJ62">
        <v>29.77</v>
      </c>
      <c r="AK62">
        <v>168</v>
      </c>
      <c r="AL62">
        <v>72</v>
      </c>
    </row>
    <row r="63" spans="1:38">
      <c r="A63" t="s">
        <v>105</v>
      </c>
      <c r="B63" s="34">
        <v>262.38</v>
      </c>
      <c r="C63" s="34">
        <v>87.17</v>
      </c>
      <c r="D63" s="93">
        <f t="shared" si="0"/>
        <v>91.5</v>
      </c>
      <c r="E63" s="34">
        <v>15.1</v>
      </c>
      <c r="F63" s="34"/>
      <c r="G63" s="34"/>
      <c r="H63" s="34"/>
      <c r="I63" s="34"/>
      <c r="J63" s="37">
        <v>12.22</v>
      </c>
      <c r="K63" s="37">
        <v>12.22</v>
      </c>
      <c r="L63" s="37">
        <v>12.53</v>
      </c>
      <c r="M63">
        <v>115.53</v>
      </c>
      <c r="N63">
        <v>273.25</v>
      </c>
      <c r="O63">
        <v>0</v>
      </c>
      <c r="P63">
        <v>10.34</v>
      </c>
      <c r="Q63">
        <v>40.01</v>
      </c>
      <c r="R63" s="93">
        <v>30.5</v>
      </c>
      <c r="S63" s="93">
        <v>30.5</v>
      </c>
      <c r="T63" s="93">
        <v>30.5</v>
      </c>
      <c r="U63">
        <v>10.57</v>
      </c>
      <c r="V63">
        <v>86.632193999999998</v>
      </c>
      <c r="W63">
        <v>10.97</v>
      </c>
      <c r="X63">
        <v>122.5</v>
      </c>
      <c r="Y63">
        <v>40.840000000000003</v>
      </c>
      <c r="Z63">
        <v>40.83</v>
      </c>
      <c r="AA63">
        <v>214.29</v>
      </c>
      <c r="AB63">
        <v>42.86</v>
      </c>
      <c r="AC63">
        <v>80.95</v>
      </c>
      <c r="AD63">
        <v>39.450000000000003</v>
      </c>
      <c r="AE63">
        <v>73</v>
      </c>
      <c r="AF63">
        <v>37</v>
      </c>
      <c r="AG63">
        <v>43.34</v>
      </c>
      <c r="AH63">
        <v>85.33</v>
      </c>
      <c r="AI63">
        <v>85.33</v>
      </c>
      <c r="AJ63">
        <v>28.77</v>
      </c>
      <c r="AK63">
        <v>158</v>
      </c>
      <c r="AL63">
        <v>67</v>
      </c>
    </row>
    <row r="64" spans="1:38">
      <c r="A64" t="s">
        <v>106</v>
      </c>
      <c r="B64" s="34">
        <v>262.38</v>
      </c>
      <c r="C64" s="34">
        <v>87.17</v>
      </c>
      <c r="D64" s="93">
        <f t="shared" si="0"/>
        <v>91.5</v>
      </c>
      <c r="E64" s="34">
        <v>15.1</v>
      </c>
      <c r="F64" s="34"/>
      <c r="G64" s="34"/>
      <c r="H64" s="34"/>
      <c r="I64" s="34"/>
      <c r="J64" s="37">
        <v>11.72</v>
      </c>
      <c r="K64" s="37">
        <v>11.72</v>
      </c>
      <c r="L64" s="37">
        <v>12.01</v>
      </c>
      <c r="M64">
        <v>115.53</v>
      </c>
      <c r="N64">
        <v>273.25</v>
      </c>
      <c r="O64">
        <v>0</v>
      </c>
      <c r="P64">
        <v>10.34</v>
      </c>
      <c r="Q64">
        <v>40.01</v>
      </c>
      <c r="R64" s="93">
        <v>30.5</v>
      </c>
      <c r="S64" s="93">
        <v>30.5</v>
      </c>
      <c r="T64" s="93">
        <v>30.5</v>
      </c>
      <c r="U64">
        <v>10.57</v>
      </c>
      <c r="V64">
        <v>84.195694000000003</v>
      </c>
      <c r="W64">
        <v>10.97</v>
      </c>
      <c r="X64">
        <v>122.5</v>
      </c>
      <c r="Y64">
        <v>40.840000000000003</v>
      </c>
      <c r="Z64">
        <v>40.83</v>
      </c>
      <c r="AA64">
        <v>202.53</v>
      </c>
      <c r="AB64">
        <v>40.5</v>
      </c>
      <c r="AC64">
        <v>76.2</v>
      </c>
      <c r="AD64">
        <v>37.4</v>
      </c>
      <c r="AE64">
        <v>69</v>
      </c>
      <c r="AF64">
        <v>34</v>
      </c>
      <c r="AG64">
        <v>43.34</v>
      </c>
      <c r="AH64">
        <v>85.33</v>
      </c>
      <c r="AI64">
        <v>85.33</v>
      </c>
      <c r="AJ64">
        <v>29.27</v>
      </c>
      <c r="AK64">
        <v>147</v>
      </c>
      <c r="AL64">
        <v>63</v>
      </c>
    </row>
    <row r="65" spans="1:38">
      <c r="A65" t="s">
        <v>107</v>
      </c>
      <c r="B65" s="34">
        <v>262.38</v>
      </c>
      <c r="C65" s="34">
        <v>87.17</v>
      </c>
      <c r="D65" s="93">
        <f t="shared" si="0"/>
        <v>91.5</v>
      </c>
      <c r="E65" s="34">
        <v>15.1</v>
      </c>
      <c r="F65" s="34"/>
      <c r="G65" s="34"/>
      <c r="H65" s="34"/>
      <c r="I65" s="34"/>
      <c r="J65" s="37">
        <v>10.8</v>
      </c>
      <c r="K65" s="37">
        <v>10.8</v>
      </c>
      <c r="L65" s="37">
        <v>11.08</v>
      </c>
      <c r="M65">
        <v>115.53</v>
      </c>
      <c r="N65">
        <v>273.25</v>
      </c>
      <c r="O65">
        <v>0</v>
      </c>
      <c r="P65">
        <v>10.34</v>
      </c>
      <c r="Q65">
        <v>40.01</v>
      </c>
      <c r="R65" s="93">
        <v>30.5</v>
      </c>
      <c r="S65" s="93">
        <v>30.5</v>
      </c>
      <c r="T65" s="93">
        <v>30.5</v>
      </c>
      <c r="U65">
        <v>10.57</v>
      </c>
      <c r="V65">
        <v>77.256541999999996</v>
      </c>
      <c r="W65">
        <v>10.97</v>
      </c>
      <c r="X65">
        <v>122.5</v>
      </c>
      <c r="Y65">
        <v>40.840000000000003</v>
      </c>
      <c r="Z65">
        <v>40.83</v>
      </c>
      <c r="AA65">
        <v>187.77</v>
      </c>
      <c r="AB65">
        <v>37.549999999999997</v>
      </c>
      <c r="AC65">
        <v>71.08</v>
      </c>
      <c r="AD65">
        <v>35.36</v>
      </c>
      <c r="AE65">
        <v>63</v>
      </c>
      <c r="AF65">
        <v>32</v>
      </c>
      <c r="AG65">
        <v>43.34</v>
      </c>
      <c r="AH65">
        <v>85.33</v>
      </c>
      <c r="AI65">
        <v>85.33</v>
      </c>
      <c r="AJ65">
        <v>29.27</v>
      </c>
      <c r="AK65">
        <v>137</v>
      </c>
      <c r="AL65">
        <v>58</v>
      </c>
    </row>
    <row r="66" spans="1:38">
      <c r="A66" t="s">
        <v>108</v>
      </c>
      <c r="B66" s="34">
        <v>262.38</v>
      </c>
      <c r="C66" s="34">
        <v>87.17</v>
      </c>
      <c r="D66" s="93">
        <f t="shared" si="0"/>
        <v>92.5</v>
      </c>
      <c r="E66" s="34">
        <v>15.1</v>
      </c>
      <c r="F66" s="34"/>
      <c r="G66" s="34"/>
      <c r="H66" s="34"/>
      <c r="I66" s="34"/>
      <c r="J66" s="37">
        <v>10.28</v>
      </c>
      <c r="K66" s="37">
        <v>10.28</v>
      </c>
      <c r="L66" s="37">
        <v>10.53</v>
      </c>
      <c r="M66">
        <v>115.53</v>
      </c>
      <c r="N66">
        <v>273.25</v>
      </c>
      <c r="O66">
        <v>0</v>
      </c>
      <c r="P66">
        <v>10.34</v>
      </c>
      <c r="Q66">
        <v>40.01</v>
      </c>
      <c r="R66" s="93">
        <v>30.83</v>
      </c>
      <c r="S66" s="93">
        <v>30.84</v>
      </c>
      <c r="T66" s="93">
        <v>30.83</v>
      </c>
      <c r="U66">
        <v>10.57</v>
      </c>
      <c r="V66">
        <v>69.956788000000003</v>
      </c>
      <c r="W66">
        <v>10.97</v>
      </c>
      <c r="X66">
        <v>122.5</v>
      </c>
      <c r="Y66">
        <v>40.840000000000003</v>
      </c>
      <c r="Z66">
        <v>40.83</v>
      </c>
      <c r="AA66">
        <v>180.98</v>
      </c>
      <c r="AB66">
        <v>36.200000000000003</v>
      </c>
      <c r="AC66">
        <v>65.69</v>
      </c>
      <c r="AD66">
        <v>32.43</v>
      </c>
      <c r="AE66">
        <v>58</v>
      </c>
      <c r="AF66">
        <v>29</v>
      </c>
      <c r="AG66">
        <v>43.34</v>
      </c>
      <c r="AH66">
        <v>85.33</v>
      </c>
      <c r="AI66">
        <v>85.33</v>
      </c>
      <c r="AJ66">
        <v>29.27</v>
      </c>
      <c r="AK66">
        <v>126</v>
      </c>
      <c r="AL66">
        <v>54</v>
      </c>
    </row>
    <row r="67" spans="1:38">
      <c r="A67" t="s">
        <v>109</v>
      </c>
      <c r="B67" s="34">
        <v>262.38</v>
      </c>
      <c r="C67" s="34">
        <v>87.17</v>
      </c>
      <c r="D67" s="93">
        <f t="shared" si="0"/>
        <v>93</v>
      </c>
      <c r="E67" s="34">
        <v>15.1</v>
      </c>
      <c r="F67" s="34"/>
      <c r="G67" s="34"/>
      <c r="H67" s="34"/>
      <c r="I67" s="34"/>
      <c r="J67" s="37">
        <v>9.23</v>
      </c>
      <c r="K67" s="37">
        <v>9.23</v>
      </c>
      <c r="L67" s="37">
        <v>9.4600000000000009</v>
      </c>
      <c r="M67">
        <v>115.53</v>
      </c>
      <c r="N67">
        <v>273.25</v>
      </c>
      <c r="O67">
        <v>0</v>
      </c>
      <c r="P67">
        <v>10.34</v>
      </c>
      <c r="Q67">
        <v>44.41</v>
      </c>
      <c r="R67" s="93">
        <v>31</v>
      </c>
      <c r="S67" s="93">
        <v>31</v>
      </c>
      <c r="T67" s="93">
        <v>31</v>
      </c>
      <c r="U67">
        <v>10.57</v>
      </c>
      <c r="V67">
        <v>61.69218</v>
      </c>
      <c r="W67">
        <v>11.43</v>
      </c>
      <c r="X67">
        <v>122.5</v>
      </c>
      <c r="Y67">
        <v>40.840000000000003</v>
      </c>
      <c r="Z67">
        <v>40.83</v>
      </c>
      <c r="AA67">
        <v>172.87</v>
      </c>
      <c r="AB67">
        <v>34.57</v>
      </c>
      <c r="AC67">
        <v>60.07</v>
      </c>
      <c r="AD67">
        <v>30.25</v>
      </c>
      <c r="AE67">
        <v>53</v>
      </c>
      <c r="AF67">
        <v>27</v>
      </c>
      <c r="AG67">
        <v>43.34</v>
      </c>
      <c r="AH67">
        <v>85.33</v>
      </c>
      <c r="AI67">
        <v>85.33</v>
      </c>
      <c r="AJ67">
        <v>29.27</v>
      </c>
      <c r="AK67">
        <v>116</v>
      </c>
      <c r="AL67">
        <v>49</v>
      </c>
    </row>
    <row r="68" spans="1:38">
      <c r="A68" t="s">
        <v>110</v>
      </c>
      <c r="B68" s="34">
        <v>262.38</v>
      </c>
      <c r="C68" s="34">
        <v>87.17</v>
      </c>
      <c r="D68" s="93">
        <f t="shared" ref="D68:D98" si="1">R68+S68+T68</f>
        <v>93</v>
      </c>
      <c r="E68" s="34">
        <v>15.1</v>
      </c>
      <c r="F68" s="34"/>
      <c r="G68" s="34"/>
      <c r="H68" s="34"/>
      <c r="I68" s="34"/>
      <c r="J68" s="37">
        <v>8.3800000000000008</v>
      </c>
      <c r="K68" s="37">
        <v>8.3800000000000008</v>
      </c>
      <c r="L68" s="37">
        <v>8.6</v>
      </c>
      <c r="M68">
        <v>115.53</v>
      </c>
      <c r="N68">
        <v>273.25</v>
      </c>
      <c r="O68">
        <v>0</v>
      </c>
      <c r="P68">
        <v>10.34</v>
      </c>
      <c r="Q68">
        <v>44.41</v>
      </c>
      <c r="R68" s="93">
        <v>31</v>
      </c>
      <c r="S68" s="93">
        <v>31</v>
      </c>
      <c r="T68" s="93">
        <v>31</v>
      </c>
      <c r="U68">
        <v>10.57</v>
      </c>
      <c r="V68">
        <v>52.755097999999997</v>
      </c>
      <c r="W68">
        <v>11.43</v>
      </c>
      <c r="X68">
        <v>122.5</v>
      </c>
      <c r="Y68">
        <v>40.840000000000003</v>
      </c>
      <c r="Z68">
        <v>40.83</v>
      </c>
      <c r="AA68">
        <v>160.04</v>
      </c>
      <c r="AB68">
        <v>32.01</v>
      </c>
      <c r="AC68">
        <v>54.16</v>
      </c>
      <c r="AD68">
        <v>26.71</v>
      </c>
      <c r="AE68">
        <v>47</v>
      </c>
      <c r="AF68">
        <v>23</v>
      </c>
      <c r="AG68">
        <v>43.34</v>
      </c>
      <c r="AH68">
        <v>85.33</v>
      </c>
      <c r="AI68">
        <v>85.33</v>
      </c>
      <c r="AJ68">
        <v>29.27</v>
      </c>
      <c r="AK68">
        <v>102</v>
      </c>
      <c r="AL68">
        <v>43</v>
      </c>
    </row>
    <row r="69" spans="1:38">
      <c r="A69" t="s">
        <v>111</v>
      </c>
      <c r="B69" s="34">
        <v>262.38</v>
      </c>
      <c r="C69" s="34">
        <v>87.17</v>
      </c>
      <c r="D69" s="93">
        <f t="shared" si="1"/>
        <v>86.87</v>
      </c>
      <c r="E69" s="34">
        <v>15.1</v>
      </c>
      <c r="F69" s="34"/>
      <c r="G69" s="34"/>
      <c r="H69" s="34"/>
      <c r="I69" s="34"/>
      <c r="J69" s="37">
        <v>7.55</v>
      </c>
      <c r="K69" s="37">
        <v>7.55</v>
      </c>
      <c r="L69" s="37">
        <v>7.75</v>
      </c>
      <c r="M69">
        <v>115.53</v>
      </c>
      <c r="N69">
        <v>273.25</v>
      </c>
      <c r="O69">
        <v>0</v>
      </c>
      <c r="P69">
        <v>10.34</v>
      </c>
      <c r="Q69">
        <v>44.41</v>
      </c>
      <c r="R69" s="93">
        <v>33</v>
      </c>
      <c r="S69" s="93">
        <v>33</v>
      </c>
      <c r="T69" s="93">
        <v>20.87</v>
      </c>
      <c r="U69">
        <v>10.57</v>
      </c>
      <c r="V69">
        <v>43.954459999999997</v>
      </c>
      <c r="W69">
        <v>10.220000000000001</v>
      </c>
      <c r="X69">
        <v>122.5</v>
      </c>
      <c r="Y69">
        <v>40.840000000000003</v>
      </c>
      <c r="Z69">
        <v>40.83</v>
      </c>
      <c r="AA69">
        <v>142.22999999999999</v>
      </c>
      <c r="AB69">
        <v>28.44</v>
      </c>
      <c r="AC69">
        <v>47.96</v>
      </c>
      <c r="AD69">
        <v>22.93</v>
      </c>
      <c r="AE69">
        <v>40</v>
      </c>
      <c r="AF69">
        <v>20</v>
      </c>
      <c r="AG69">
        <v>43.34</v>
      </c>
      <c r="AH69">
        <v>85.33</v>
      </c>
      <c r="AI69">
        <v>85.33</v>
      </c>
      <c r="AJ69">
        <v>29.27</v>
      </c>
      <c r="AK69">
        <v>88</v>
      </c>
      <c r="AL69">
        <v>37</v>
      </c>
    </row>
    <row r="70" spans="1:38">
      <c r="A70" t="s">
        <v>112</v>
      </c>
      <c r="B70" s="34">
        <v>262.38</v>
      </c>
      <c r="C70" s="34">
        <v>87.17</v>
      </c>
      <c r="D70" s="93">
        <f t="shared" si="1"/>
        <v>76.97</v>
      </c>
      <c r="E70" s="34">
        <v>15.1</v>
      </c>
      <c r="F70" s="34"/>
      <c r="G70" s="34"/>
      <c r="H70" s="34"/>
      <c r="I70" s="34"/>
      <c r="J70" s="37">
        <v>6.55</v>
      </c>
      <c r="K70" s="37">
        <v>6.55</v>
      </c>
      <c r="L70" s="37">
        <v>6.71</v>
      </c>
      <c r="M70">
        <v>115.53</v>
      </c>
      <c r="N70">
        <v>273.25</v>
      </c>
      <c r="O70">
        <v>0</v>
      </c>
      <c r="P70">
        <v>10.34</v>
      </c>
      <c r="Q70">
        <v>44.41</v>
      </c>
      <c r="R70" s="93">
        <v>33</v>
      </c>
      <c r="S70" s="93">
        <v>33</v>
      </c>
      <c r="T70" s="93">
        <v>10.97</v>
      </c>
      <c r="U70">
        <v>10.57</v>
      </c>
      <c r="V70">
        <v>37.22972</v>
      </c>
      <c r="W70">
        <v>10.220000000000001</v>
      </c>
      <c r="X70">
        <v>122.5</v>
      </c>
      <c r="Y70">
        <v>40.840000000000003</v>
      </c>
      <c r="Z70">
        <v>40.83</v>
      </c>
      <c r="AA70">
        <v>124.8</v>
      </c>
      <c r="AB70">
        <v>24.96</v>
      </c>
      <c r="AC70">
        <v>41.05</v>
      </c>
      <c r="AD70">
        <v>20.18</v>
      </c>
      <c r="AE70">
        <v>35</v>
      </c>
      <c r="AF70">
        <v>17</v>
      </c>
      <c r="AG70">
        <v>43.34</v>
      </c>
      <c r="AH70">
        <v>85.33</v>
      </c>
      <c r="AI70">
        <v>85.33</v>
      </c>
      <c r="AJ70">
        <v>29.27</v>
      </c>
      <c r="AK70">
        <v>74</v>
      </c>
      <c r="AL70">
        <v>31</v>
      </c>
    </row>
    <row r="71" spans="1:38">
      <c r="A71" t="s">
        <v>113</v>
      </c>
      <c r="B71" s="34">
        <v>262.38</v>
      </c>
      <c r="C71" s="34">
        <v>87.17</v>
      </c>
      <c r="D71" s="93">
        <f t="shared" si="1"/>
        <v>57.08</v>
      </c>
      <c r="E71" s="34">
        <v>15.1</v>
      </c>
      <c r="F71" s="34"/>
      <c r="G71" s="34"/>
      <c r="H71" s="34"/>
      <c r="I71" s="34"/>
      <c r="J71" s="37">
        <v>5.58</v>
      </c>
      <c r="K71" s="37">
        <v>5.58</v>
      </c>
      <c r="L71" s="37">
        <v>5.71</v>
      </c>
      <c r="M71">
        <v>115.53</v>
      </c>
      <c r="N71">
        <v>273.25</v>
      </c>
      <c r="O71">
        <v>0</v>
      </c>
      <c r="P71">
        <v>10.38</v>
      </c>
      <c r="Q71">
        <v>44.41</v>
      </c>
      <c r="R71" s="93">
        <v>33</v>
      </c>
      <c r="S71" s="93">
        <v>20</v>
      </c>
      <c r="T71" s="93">
        <v>4.08</v>
      </c>
      <c r="U71">
        <v>10.57</v>
      </c>
      <c r="V71">
        <v>30.719391999999999</v>
      </c>
      <c r="W71">
        <v>10.220000000000001</v>
      </c>
      <c r="X71">
        <v>122.5</v>
      </c>
      <c r="Y71">
        <v>40.840000000000003</v>
      </c>
      <c r="Z71">
        <v>40.83</v>
      </c>
      <c r="AA71">
        <v>107.48</v>
      </c>
      <c r="AB71">
        <v>21.5</v>
      </c>
      <c r="AC71">
        <v>34.049999999999997</v>
      </c>
      <c r="AD71">
        <v>16.850000000000001</v>
      </c>
      <c r="AE71">
        <v>30</v>
      </c>
      <c r="AF71">
        <v>15</v>
      </c>
      <c r="AG71">
        <v>43.34</v>
      </c>
      <c r="AH71">
        <v>85.33</v>
      </c>
      <c r="AI71">
        <v>85.33</v>
      </c>
      <c r="AJ71">
        <v>28.26</v>
      </c>
      <c r="AK71">
        <v>63</v>
      </c>
      <c r="AL71">
        <v>27</v>
      </c>
    </row>
    <row r="72" spans="1:38">
      <c r="A72" t="s">
        <v>114</v>
      </c>
      <c r="B72" s="34">
        <v>262.38</v>
      </c>
      <c r="C72" s="34">
        <v>87.17</v>
      </c>
      <c r="D72" s="93">
        <f t="shared" si="1"/>
        <v>43.58</v>
      </c>
      <c r="E72" s="34">
        <v>15.1</v>
      </c>
      <c r="F72" s="34"/>
      <c r="G72" s="34"/>
      <c r="H72" s="34"/>
      <c r="I72" s="34"/>
      <c r="J72" s="37">
        <v>4.68</v>
      </c>
      <c r="K72" s="37">
        <v>4.68</v>
      </c>
      <c r="L72" s="37">
        <v>4.8</v>
      </c>
      <c r="M72">
        <v>115.53</v>
      </c>
      <c r="N72">
        <v>273.25</v>
      </c>
      <c r="O72">
        <v>0</v>
      </c>
      <c r="P72">
        <v>10.38</v>
      </c>
      <c r="Q72">
        <v>44.41</v>
      </c>
      <c r="R72" s="93">
        <v>33</v>
      </c>
      <c r="S72" s="93">
        <v>10</v>
      </c>
      <c r="T72" s="93">
        <v>0.57999999999999996</v>
      </c>
      <c r="U72">
        <v>10.57</v>
      </c>
      <c r="V72">
        <v>24.472206</v>
      </c>
      <c r="W72">
        <v>10.220000000000001</v>
      </c>
      <c r="X72">
        <v>122.5</v>
      </c>
      <c r="Y72">
        <v>40.840000000000003</v>
      </c>
      <c r="Z72">
        <v>40.83</v>
      </c>
      <c r="AA72">
        <v>90.17</v>
      </c>
      <c r="AB72">
        <v>18.03</v>
      </c>
      <c r="AC72">
        <v>27.61</v>
      </c>
      <c r="AD72">
        <v>13</v>
      </c>
      <c r="AE72">
        <v>23</v>
      </c>
      <c r="AF72">
        <v>12</v>
      </c>
      <c r="AG72">
        <v>43.34</v>
      </c>
      <c r="AH72">
        <v>85.33</v>
      </c>
      <c r="AI72">
        <v>85.33</v>
      </c>
      <c r="AJ72">
        <v>28.77</v>
      </c>
      <c r="AK72">
        <v>49</v>
      </c>
      <c r="AL72">
        <v>21</v>
      </c>
    </row>
    <row r="73" spans="1:38">
      <c r="A73" t="s">
        <v>115</v>
      </c>
      <c r="B73" s="34">
        <v>262.38</v>
      </c>
      <c r="C73" s="34">
        <v>87.17</v>
      </c>
      <c r="D73" s="93">
        <f t="shared" si="1"/>
        <v>28.22</v>
      </c>
      <c r="E73" s="34">
        <v>15.1</v>
      </c>
      <c r="F73" s="34"/>
      <c r="G73" s="34"/>
      <c r="H73" s="34"/>
      <c r="I73" s="34"/>
      <c r="J73" s="37">
        <v>3.79</v>
      </c>
      <c r="K73" s="37">
        <v>3.79</v>
      </c>
      <c r="L73" s="37">
        <v>3.89</v>
      </c>
      <c r="M73">
        <v>115.53</v>
      </c>
      <c r="N73">
        <v>273.25</v>
      </c>
      <c r="O73">
        <v>0</v>
      </c>
      <c r="P73">
        <v>10.38</v>
      </c>
      <c r="Q73">
        <v>44.41</v>
      </c>
      <c r="R73" s="93">
        <v>25.22</v>
      </c>
      <c r="S73" s="93">
        <v>3</v>
      </c>
      <c r="T73" s="93">
        <v>0</v>
      </c>
      <c r="U73">
        <v>10.57</v>
      </c>
      <c r="V73">
        <v>18.371210000000001</v>
      </c>
      <c r="W73">
        <v>10.220000000000001</v>
      </c>
      <c r="X73">
        <v>122.5</v>
      </c>
      <c r="Y73">
        <v>40.840000000000003</v>
      </c>
      <c r="Z73">
        <v>40.83</v>
      </c>
      <c r="AA73">
        <v>73.03</v>
      </c>
      <c r="AB73">
        <v>14.61</v>
      </c>
      <c r="AC73">
        <v>21.19</v>
      </c>
      <c r="AD73">
        <v>10</v>
      </c>
      <c r="AE73">
        <v>17</v>
      </c>
      <c r="AF73">
        <v>8</v>
      </c>
      <c r="AG73">
        <v>43.34</v>
      </c>
      <c r="AH73">
        <v>85.33</v>
      </c>
      <c r="AI73">
        <v>85.33</v>
      </c>
      <c r="AJ73">
        <v>28.77</v>
      </c>
      <c r="AK73">
        <v>35</v>
      </c>
      <c r="AL73">
        <v>15</v>
      </c>
    </row>
    <row r="74" spans="1:38">
      <c r="A74" t="s">
        <v>116</v>
      </c>
      <c r="B74" s="34">
        <v>262.38</v>
      </c>
      <c r="C74" s="34">
        <v>87.17</v>
      </c>
      <c r="D74" s="93">
        <f t="shared" si="1"/>
        <v>16</v>
      </c>
      <c r="E74" s="34">
        <v>15.1</v>
      </c>
      <c r="F74" s="34"/>
      <c r="G74" s="34"/>
      <c r="H74" s="34"/>
      <c r="I74" s="34"/>
      <c r="J74" s="37">
        <v>2.92</v>
      </c>
      <c r="K74" s="37">
        <v>2.92</v>
      </c>
      <c r="L74" s="37">
        <v>2.99</v>
      </c>
      <c r="M74">
        <v>115.53</v>
      </c>
      <c r="N74">
        <v>273.25</v>
      </c>
      <c r="O74">
        <v>0</v>
      </c>
      <c r="P74">
        <v>10.38</v>
      </c>
      <c r="Q74">
        <v>44.41</v>
      </c>
      <c r="R74" s="93">
        <v>16</v>
      </c>
      <c r="S74" s="93">
        <v>0</v>
      </c>
      <c r="T74" s="93">
        <v>0</v>
      </c>
      <c r="U74">
        <v>10.57</v>
      </c>
      <c r="V74">
        <v>12.796498</v>
      </c>
      <c r="W74">
        <v>10.220000000000001</v>
      </c>
      <c r="X74">
        <v>122.5</v>
      </c>
      <c r="Y74">
        <v>40.840000000000003</v>
      </c>
      <c r="Z74">
        <v>40.83</v>
      </c>
      <c r="AA74">
        <v>57.14</v>
      </c>
      <c r="AB74">
        <v>11.43</v>
      </c>
      <c r="AC74">
        <v>14.99</v>
      </c>
      <c r="AD74">
        <v>8</v>
      </c>
      <c r="AE74">
        <v>10</v>
      </c>
      <c r="AF74">
        <v>5</v>
      </c>
      <c r="AG74">
        <v>43.34</v>
      </c>
      <c r="AH74">
        <v>85.33</v>
      </c>
      <c r="AI74">
        <v>85.33</v>
      </c>
      <c r="AJ74">
        <v>28.77</v>
      </c>
      <c r="AK74">
        <v>18</v>
      </c>
      <c r="AL74">
        <v>7</v>
      </c>
    </row>
    <row r="75" spans="1:38">
      <c r="A75" t="s">
        <v>117</v>
      </c>
      <c r="B75" s="34">
        <v>262.38</v>
      </c>
      <c r="C75" s="34">
        <v>87.17</v>
      </c>
      <c r="D75" s="93">
        <f t="shared" si="1"/>
        <v>0</v>
      </c>
      <c r="E75" s="34">
        <v>15.1</v>
      </c>
      <c r="F75" s="34"/>
      <c r="G75" s="34"/>
      <c r="H75" s="34"/>
      <c r="I75" s="34"/>
      <c r="J75" s="37">
        <v>2.2000000000000002</v>
      </c>
      <c r="K75" s="37">
        <v>2.2000000000000002</v>
      </c>
      <c r="L75" s="37">
        <v>2.25</v>
      </c>
      <c r="M75">
        <v>115.53</v>
      </c>
      <c r="N75">
        <v>273.25</v>
      </c>
      <c r="O75">
        <v>0</v>
      </c>
      <c r="P75">
        <v>10.38</v>
      </c>
      <c r="Q75">
        <v>44.41</v>
      </c>
      <c r="R75" s="93">
        <v>0</v>
      </c>
      <c r="S75" s="93">
        <v>0</v>
      </c>
      <c r="T75" s="93">
        <v>0</v>
      </c>
      <c r="U75">
        <v>10.57</v>
      </c>
      <c r="V75">
        <v>8.2353699999999996</v>
      </c>
      <c r="W75">
        <v>10.69</v>
      </c>
      <c r="X75">
        <v>122.5</v>
      </c>
      <c r="Y75">
        <v>40.840000000000003</v>
      </c>
      <c r="Z75">
        <v>40.83</v>
      </c>
      <c r="AA75">
        <v>42.86</v>
      </c>
      <c r="AB75">
        <v>8.57</v>
      </c>
      <c r="AC75">
        <v>9.4700000000000006</v>
      </c>
      <c r="AD75">
        <v>5</v>
      </c>
      <c r="AE75">
        <v>5</v>
      </c>
      <c r="AF75">
        <v>3</v>
      </c>
      <c r="AG75">
        <v>43.34</v>
      </c>
      <c r="AH75">
        <v>85.33</v>
      </c>
      <c r="AI75">
        <v>85.33</v>
      </c>
      <c r="AJ75">
        <v>29.26</v>
      </c>
      <c r="AK75">
        <v>11</v>
      </c>
      <c r="AL75">
        <v>4</v>
      </c>
    </row>
    <row r="76" spans="1:38">
      <c r="A76" t="s">
        <v>118</v>
      </c>
      <c r="B76" s="34">
        <v>262.38</v>
      </c>
      <c r="C76" s="34">
        <v>87.17</v>
      </c>
      <c r="D76" s="93">
        <f t="shared" si="1"/>
        <v>0</v>
      </c>
      <c r="E76" s="34">
        <v>15.1</v>
      </c>
      <c r="F76" s="34"/>
      <c r="G76" s="34"/>
      <c r="H76" s="34"/>
      <c r="I76" s="34"/>
      <c r="J76" s="37">
        <v>1.55</v>
      </c>
      <c r="K76" s="37">
        <v>1.55</v>
      </c>
      <c r="L76" s="37">
        <v>1.59</v>
      </c>
      <c r="M76">
        <v>115.53</v>
      </c>
      <c r="N76">
        <v>273.25</v>
      </c>
      <c r="O76">
        <v>0</v>
      </c>
      <c r="P76">
        <v>10.38</v>
      </c>
      <c r="Q76">
        <v>44.41</v>
      </c>
      <c r="R76" s="93">
        <v>0</v>
      </c>
      <c r="S76" s="93">
        <v>0</v>
      </c>
      <c r="T76" s="93">
        <v>0</v>
      </c>
      <c r="U76">
        <v>10.57</v>
      </c>
      <c r="V76">
        <v>4.9119840000000003</v>
      </c>
      <c r="W76">
        <v>10.69</v>
      </c>
      <c r="X76">
        <v>122.5</v>
      </c>
      <c r="Y76">
        <v>40.840000000000003</v>
      </c>
      <c r="Z76">
        <v>40.83</v>
      </c>
      <c r="AA76">
        <v>30.79</v>
      </c>
      <c r="AB76">
        <v>6.16</v>
      </c>
      <c r="AC76">
        <v>5.12</v>
      </c>
      <c r="AD76">
        <v>4</v>
      </c>
      <c r="AE76">
        <v>3</v>
      </c>
      <c r="AF76">
        <v>1</v>
      </c>
      <c r="AG76">
        <v>43.34</v>
      </c>
      <c r="AH76">
        <v>85.33</v>
      </c>
      <c r="AI76">
        <v>85.33</v>
      </c>
      <c r="AJ76">
        <v>29.26</v>
      </c>
      <c r="AK76">
        <v>7</v>
      </c>
      <c r="AL76">
        <v>3</v>
      </c>
    </row>
    <row r="77" spans="1:38">
      <c r="A77" t="s">
        <v>119</v>
      </c>
      <c r="B77" s="34">
        <v>262.38</v>
      </c>
      <c r="C77" s="34">
        <v>87.17</v>
      </c>
      <c r="D77" s="93">
        <f t="shared" si="1"/>
        <v>0</v>
      </c>
      <c r="E77" s="34">
        <v>15.1</v>
      </c>
      <c r="F77" s="34"/>
      <c r="G77" s="34"/>
      <c r="H77" s="34"/>
      <c r="I77" s="34"/>
      <c r="J77" s="37">
        <v>0.95</v>
      </c>
      <c r="K77" s="37">
        <v>0.95</v>
      </c>
      <c r="L77" s="37">
        <v>0.96</v>
      </c>
      <c r="M77">
        <v>115.53</v>
      </c>
      <c r="N77">
        <v>273.25</v>
      </c>
      <c r="O77">
        <v>0</v>
      </c>
      <c r="P77">
        <v>10.38</v>
      </c>
      <c r="Q77">
        <v>44.41</v>
      </c>
      <c r="R77" s="93">
        <v>0</v>
      </c>
      <c r="S77" s="93">
        <v>0</v>
      </c>
      <c r="T77" s="93">
        <v>0</v>
      </c>
      <c r="U77">
        <v>10.57</v>
      </c>
      <c r="V77">
        <v>1.861486</v>
      </c>
      <c r="W77">
        <v>10.69</v>
      </c>
      <c r="X77">
        <v>122.5</v>
      </c>
      <c r="Y77">
        <v>40.840000000000003</v>
      </c>
      <c r="Z77">
        <v>40.83</v>
      </c>
      <c r="AA77">
        <v>21.04</v>
      </c>
      <c r="AB77">
        <v>4.21</v>
      </c>
      <c r="AC77">
        <v>2.2200000000000002</v>
      </c>
      <c r="AD77">
        <v>3</v>
      </c>
      <c r="AE77">
        <v>1</v>
      </c>
      <c r="AF77">
        <v>1</v>
      </c>
      <c r="AG77">
        <v>43.34</v>
      </c>
      <c r="AH77">
        <v>85.33</v>
      </c>
      <c r="AI77">
        <v>85.33</v>
      </c>
      <c r="AJ77">
        <v>29.77</v>
      </c>
      <c r="AK77">
        <v>4</v>
      </c>
      <c r="AL77">
        <v>1</v>
      </c>
    </row>
    <row r="78" spans="1:38">
      <c r="A78" t="s">
        <v>120</v>
      </c>
      <c r="B78" s="34">
        <v>262.38</v>
      </c>
      <c r="C78" s="34">
        <v>87.17</v>
      </c>
      <c r="D78" s="93">
        <f t="shared" si="1"/>
        <v>0</v>
      </c>
      <c r="E78" s="34">
        <v>15.1</v>
      </c>
      <c r="F78" s="34"/>
      <c r="G78" s="34"/>
      <c r="H78" s="34"/>
      <c r="I78" s="34"/>
      <c r="J78" s="37">
        <v>0.48</v>
      </c>
      <c r="K78" s="37">
        <v>0.48</v>
      </c>
      <c r="L78" s="37">
        <v>0.49</v>
      </c>
      <c r="M78">
        <v>115.53</v>
      </c>
      <c r="N78">
        <v>273.25</v>
      </c>
      <c r="O78">
        <v>0</v>
      </c>
      <c r="P78">
        <v>10.38</v>
      </c>
      <c r="Q78">
        <v>44.41</v>
      </c>
      <c r="R78" s="93">
        <v>0</v>
      </c>
      <c r="S78" s="93">
        <v>0</v>
      </c>
      <c r="T78" s="93">
        <v>0</v>
      </c>
      <c r="U78">
        <v>10.57</v>
      </c>
      <c r="V78">
        <v>9.7460000000000005E-2</v>
      </c>
      <c r="W78">
        <v>10.69</v>
      </c>
      <c r="X78">
        <v>122.5</v>
      </c>
      <c r="Y78">
        <v>40.840000000000003</v>
      </c>
      <c r="Z78">
        <v>40.83</v>
      </c>
      <c r="AA78">
        <v>13.08</v>
      </c>
      <c r="AB78">
        <v>2.61</v>
      </c>
      <c r="AC78">
        <v>0</v>
      </c>
      <c r="AD78">
        <v>2</v>
      </c>
      <c r="AE78">
        <v>0</v>
      </c>
      <c r="AF78">
        <v>0</v>
      </c>
      <c r="AG78">
        <v>43.34</v>
      </c>
      <c r="AH78">
        <v>85.33</v>
      </c>
      <c r="AI78">
        <v>85.33</v>
      </c>
      <c r="AJ78">
        <v>30.28</v>
      </c>
      <c r="AK78">
        <v>1</v>
      </c>
      <c r="AL78">
        <v>0</v>
      </c>
    </row>
    <row r="79" spans="1:38">
      <c r="A79" t="s">
        <v>121</v>
      </c>
      <c r="B79" s="34">
        <v>262.38</v>
      </c>
      <c r="C79" s="34">
        <v>87.17</v>
      </c>
      <c r="D79" s="93">
        <f t="shared" si="1"/>
        <v>0</v>
      </c>
      <c r="E79" s="34">
        <v>15.1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115.53</v>
      </c>
      <c r="N79">
        <v>273.25</v>
      </c>
      <c r="O79">
        <v>0</v>
      </c>
      <c r="P79">
        <v>10.38</v>
      </c>
      <c r="Q79">
        <v>44.41</v>
      </c>
      <c r="R79" s="93">
        <v>0</v>
      </c>
      <c r="S79" s="93">
        <v>0</v>
      </c>
      <c r="T79" s="93">
        <v>0</v>
      </c>
      <c r="U79">
        <v>10.57</v>
      </c>
      <c r="V79">
        <v>0</v>
      </c>
      <c r="W79">
        <v>11.34</v>
      </c>
      <c r="X79">
        <v>122.5</v>
      </c>
      <c r="Y79">
        <v>40.840000000000003</v>
      </c>
      <c r="Z79">
        <v>40.83</v>
      </c>
      <c r="AA79">
        <v>6.53</v>
      </c>
      <c r="AB79">
        <v>1.31</v>
      </c>
      <c r="AC79">
        <v>0</v>
      </c>
      <c r="AD79">
        <v>1</v>
      </c>
      <c r="AE79">
        <v>0</v>
      </c>
      <c r="AF79">
        <v>0</v>
      </c>
      <c r="AG79">
        <v>43.34</v>
      </c>
      <c r="AH79">
        <v>85.33</v>
      </c>
      <c r="AI79">
        <v>85.33</v>
      </c>
      <c r="AJ79">
        <v>30.28</v>
      </c>
      <c r="AK79">
        <v>1</v>
      </c>
      <c r="AL79">
        <v>0</v>
      </c>
    </row>
    <row r="80" spans="1:38">
      <c r="A80" t="s">
        <v>122</v>
      </c>
      <c r="B80" s="34">
        <v>262.38</v>
      </c>
      <c r="C80" s="34">
        <v>87.17</v>
      </c>
      <c r="D80" s="93">
        <f t="shared" si="1"/>
        <v>0</v>
      </c>
      <c r="E80" s="34">
        <v>15.1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115.53</v>
      </c>
      <c r="N80">
        <v>273.25</v>
      </c>
      <c r="O80">
        <v>0</v>
      </c>
      <c r="P80">
        <v>10.38</v>
      </c>
      <c r="Q80">
        <v>44.41</v>
      </c>
      <c r="R80" s="93">
        <v>0</v>
      </c>
      <c r="S80" s="93">
        <v>0</v>
      </c>
      <c r="T80" s="93">
        <v>0</v>
      </c>
      <c r="U80">
        <v>10.57</v>
      </c>
      <c r="V80">
        <v>0</v>
      </c>
      <c r="W80">
        <v>11.34</v>
      </c>
      <c r="X80">
        <v>122.5</v>
      </c>
      <c r="Y80">
        <v>40.840000000000003</v>
      </c>
      <c r="Z80">
        <v>40.83</v>
      </c>
      <c r="AA80">
        <v>1.69</v>
      </c>
      <c r="AB80">
        <v>0.34</v>
      </c>
      <c r="AC80">
        <v>0</v>
      </c>
      <c r="AD80">
        <v>0.5</v>
      </c>
      <c r="AE80">
        <v>0</v>
      </c>
      <c r="AF80">
        <v>0</v>
      </c>
      <c r="AG80">
        <v>43.34</v>
      </c>
      <c r="AH80">
        <v>85.33</v>
      </c>
      <c r="AI80">
        <v>85.33</v>
      </c>
      <c r="AJ80">
        <v>30.28</v>
      </c>
      <c r="AK80">
        <v>0</v>
      </c>
      <c r="AL80">
        <v>0</v>
      </c>
    </row>
    <row r="81" spans="1:38">
      <c r="A81" t="s">
        <v>123</v>
      </c>
      <c r="B81" s="34">
        <v>262.38</v>
      </c>
      <c r="C81" s="34">
        <v>87.17</v>
      </c>
      <c r="D81" s="93">
        <f t="shared" si="1"/>
        <v>0</v>
      </c>
      <c r="E81" s="34">
        <v>15.1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115.53</v>
      </c>
      <c r="N81">
        <v>273.25</v>
      </c>
      <c r="O81">
        <v>0</v>
      </c>
      <c r="P81">
        <v>10.38</v>
      </c>
      <c r="Q81">
        <v>44.41</v>
      </c>
      <c r="R81" s="93">
        <v>0</v>
      </c>
      <c r="S81" s="93">
        <v>0</v>
      </c>
      <c r="T81" s="93">
        <v>0</v>
      </c>
      <c r="U81">
        <v>10.57</v>
      </c>
      <c r="V81">
        <v>0</v>
      </c>
      <c r="W81">
        <v>11.34</v>
      </c>
      <c r="X81">
        <v>122.5</v>
      </c>
      <c r="Y81">
        <v>40.840000000000003</v>
      </c>
      <c r="Z81">
        <v>40.83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43.34</v>
      </c>
      <c r="AH81">
        <v>85.33</v>
      </c>
      <c r="AI81">
        <v>85.33</v>
      </c>
      <c r="AJ81">
        <v>29.26</v>
      </c>
      <c r="AK81">
        <v>0</v>
      </c>
      <c r="AL81">
        <v>0</v>
      </c>
    </row>
    <row r="82" spans="1:38">
      <c r="A82" t="s">
        <v>124</v>
      </c>
      <c r="B82" s="34">
        <v>262.38</v>
      </c>
      <c r="C82" s="34">
        <v>87.17</v>
      </c>
      <c r="D82" s="93">
        <f t="shared" si="1"/>
        <v>0</v>
      </c>
      <c r="E82" s="34">
        <v>15.1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115.53</v>
      </c>
      <c r="N82">
        <v>273.25</v>
      </c>
      <c r="O82">
        <v>0</v>
      </c>
      <c r="P82">
        <v>10.38</v>
      </c>
      <c r="Q82">
        <v>44.41</v>
      </c>
      <c r="R82" s="93">
        <v>0</v>
      </c>
      <c r="S82" s="93">
        <v>0</v>
      </c>
      <c r="T82" s="93">
        <v>0</v>
      </c>
      <c r="U82">
        <v>10.57</v>
      </c>
      <c r="V82">
        <v>0</v>
      </c>
      <c r="W82">
        <v>11.34</v>
      </c>
      <c r="X82">
        <v>122.5</v>
      </c>
      <c r="Y82">
        <v>40.840000000000003</v>
      </c>
      <c r="Z82">
        <v>40.83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43.34</v>
      </c>
      <c r="AH82">
        <v>85.33</v>
      </c>
      <c r="AI82">
        <v>85.33</v>
      </c>
      <c r="AJ82">
        <v>29.26</v>
      </c>
      <c r="AK82">
        <v>0</v>
      </c>
      <c r="AL82">
        <v>0</v>
      </c>
    </row>
    <row r="83" spans="1:38">
      <c r="A83" t="s">
        <v>125</v>
      </c>
      <c r="B83" s="34">
        <v>262.38</v>
      </c>
      <c r="C83" s="34">
        <v>87.17</v>
      </c>
      <c r="D83" s="93">
        <f t="shared" si="1"/>
        <v>0</v>
      </c>
      <c r="E83" s="34">
        <v>15.1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115.53</v>
      </c>
      <c r="N83">
        <v>273.25</v>
      </c>
      <c r="O83">
        <v>0</v>
      </c>
      <c r="P83">
        <v>10.38</v>
      </c>
      <c r="Q83">
        <v>44.41</v>
      </c>
      <c r="R83" s="93">
        <v>0</v>
      </c>
      <c r="S83" s="93">
        <v>0</v>
      </c>
      <c r="T83" s="93">
        <v>0</v>
      </c>
      <c r="U83">
        <v>10.57</v>
      </c>
      <c r="V83">
        <v>0</v>
      </c>
      <c r="W83">
        <v>11.34</v>
      </c>
      <c r="X83">
        <v>122.5</v>
      </c>
      <c r="Y83">
        <v>40.840000000000003</v>
      </c>
      <c r="Z83">
        <v>40.83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43.34</v>
      </c>
      <c r="AH83">
        <v>85.33</v>
      </c>
      <c r="AI83">
        <v>85.33</v>
      </c>
      <c r="AJ83">
        <v>28.26</v>
      </c>
      <c r="AK83">
        <v>0</v>
      </c>
      <c r="AL83">
        <v>0</v>
      </c>
    </row>
    <row r="84" spans="1:38">
      <c r="A84" t="s">
        <v>126</v>
      </c>
      <c r="B84" s="34">
        <v>262.38</v>
      </c>
      <c r="C84" s="34">
        <v>87.17</v>
      </c>
      <c r="D84" s="93">
        <f t="shared" si="1"/>
        <v>0</v>
      </c>
      <c r="E84" s="34">
        <v>15.1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115.53</v>
      </c>
      <c r="N84">
        <v>273.25</v>
      </c>
      <c r="O84">
        <v>0</v>
      </c>
      <c r="P84">
        <v>10.38</v>
      </c>
      <c r="Q84">
        <v>44.41</v>
      </c>
      <c r="R84" s="93">
        <v>0</v>
      </c>
      <c r="S84" s="93">
        <v>0</v>
      </c>
      <c r="T84" s="93">
        <v>0</v>
      </c>
      <c r="U84">
        <v>10.57</v>
      </c>
      <c r="V84">
        <v>0</v>
      </c>
      <c r="W84">
        <v>11.34</v>
      </c>
      <c r="X84">
        <v>122.5</v>
      </c>
      <c r="Y84">
        <v>40.840000000000003</v>
      </c>
      <c r="Z84">
        <v>40.83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43.34</v>
      </c>
      <c r="AH84">
        <v>85.33</v>
      </c>
      <c r="AI84">
        <v>85.33</v>
      </c>
      <c r="AJ84">
        <v>28.26</v>
      </c>
      <c r="AK84">
        <v>0</v>
      </c>
      <c r="AL84">
        <v>0</v>
      </c>
    </row>
    <row r="85" spans="1:38">
      <c r="A85" t="s">
        <v>127</v>
      </c>
      <c r="B85" s="34">
        <v>262.38</v>
      </c>
      <c r="C85" s="34">
        <v>87.17</v>
      </c>
      <c r="D85" s="93">
        <f t="shared" si="1"/>
        <v>0</v>
      </c>
      <c r="E85" s="34">
        <v>15.1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115.53</v>
      </c>
      <c r="N85">
        <v>273.25</v>
      </c>
      <c r="O85">
        <v>0</v>
      </c>
      <c r="P85">
        <v>10.38</v>
      </c>
      <c r="Q85">
        <v>44.41</v>
      </c>
      <c r="R85" s="93">
        <v>0</v>
      </c>
      <c r="S85" s="93">
        <v>0</v>
      </c>
      <c r="T85" s="93">
        <v>0</v>
      </c>
      <c r="U85">
        <v>10.57</v>
      </c>
      <c r="V85">
        <v>0</v>
      </c>
      <c r="W85">
        <v>11.34</v>
      </c>
      <c r="X85">
        <v>122.5</v>
      </c>
      <c r="Y85">
        <v>40.840000000000003</v>
      </c>
      <c r="Z85">
        <v>40.83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43.34</v>
      </c>
      <c r="AH85">
        <v>85.33</v>
      </c>
      <c r="AI85">
        <v>85.33</v>
      </c>
      <c r="AJ85">
        <v>28.26</v>
      </c>
      <c r="AK85">
        <v>0</v>
      </c>
      <c r="AL85">
        <v>0</v>
      </c>
    </row>
    <row r="86" spans="1:38">
      <c r="A86" t="s">
        <v>128</v>
      </c>
      <c r="B86" s="34">
        <v>262.38</v>
      </c>
      <c r="C86" s="34">
        <v>87.17</v>
      </c>
      <c r="D86" s="93">
        <f t="shared" si="1"/>
        <v>0</v>
      </c>
      <c r="E86" s="34">
        <v>15.1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115.53</v>
      </c>
      <c r="N86">
        <v>273.25</v>
      </c>
      <c r="O86">
        <v>0</v>
      </c>
      <c r="P86">
        <v>10.38</v>
      </c>
      <c r="Q86">
        <v>44.41</v>
      </c>
      <c r="R86" s="93">
        <v>0</v>
      </c>
      <c r="S86" s="93">
        <v>0</v>
      </c>
      <c r="T86" s="93">
        <v>0</v>
      </c>
      <c r="U86">
        <v>10.57</v>
      </c>
      <c r="V86">
        <v>0</v>
      </c>
      <c r="W86">
        <v>11.34</v>
      </c>
      <c r="X86">
        <v>122.5</v>
      </c>
      <c r="Y86">
        <v>40.840000000000003</v>
      </c>
      <c r="Z86">
        <v>40.83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43.34</v>
      </c>
      <c r="AH86">
        <v>85.33</v>
      </c>
      <c r="AI86">
        <v>85.33</v>
      </c>
      <c r="AJ86">
        <v>28.26</v>
      </c>
      <c r="AK86">
        <v>0</v>
      </c>
      <c r="AL86">
        <v>0</v>
      </c>
    </row>
    <row r="87" spans="1:38">
      <c r="A87" t="s">
        <v>129</v>
      </c>
      <c r="B87" s="34">
        <v>262.38</v>
      </c>
      <c r="C87" s="34">
        <v>87.17</v>
      </c>
      <c r="D87" s="93">
        <f t="shared" si="1"/>
        <v>0</v>
      </c>
      <c r="E87" s="34">
        <v>15.1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115.53</v>
      </c>
      <c r="N87">
        <v>273.25</v>
      </c>
      <c r="O87">
        <v>0</v>
      </c>
      <c r="P87">
        <v>10.38</v>
      </c>
      <c r="Q87">
        <v>41.41</v>
      </c>
      <c r="R87" s="93">
        <v>0</v>
      </c>
      <c r="S87" s="93">
        <v>0</v>
      </c>
      <c r="T87" s="93">
        <v>0</v>
      </c>
      <c r="U87">
        <v>10.57</v>
      </c>
      <c r="V87">
        <v>0</v>
      </c>
      <c r="W87">
        <v>11.34</v>
      </c>
      <c r="X87">
        <v>122.5</v>
      </c>
      <c r="Y87">
        <v>40.840000000000003</v>
      </c>
      <c r="Z87">
        <v>40.83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43.34</v>
      </c>
      <c r="AH87">
        <v>85.33</v>
      </c>
      <c r="AI87">
        <v>85.33</v>
      </c>
      <c r="AJ87">
        <v>30.28</v>
      </c>
      <c r="AK87">
        <v>0</v>
      </c>
      <c r="AL87">
        <v>0</v>
      </c>
    </row>
    <row r="88" spans="1:38">
      <c r="A88" t="s">
        <v>130</v>
      </c>
      <c r="B88" s="34">
        <v>262.38</v>
      </c>
      <c r="C88" s="34">
        <v>87.17</v>
      </c>
      <c r="D88" s="93">
        <f t="shared" si="1"/>
        <v>0</v>
      </c>
      <c r="E88" s="34">
        <v>15.1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115.53</v>
      </c>
      <c r="N88">
        <v>273.25</v>
      </c>
      <c r="O88">
        <v>0</v>
      </c>
      <c r="P88">
        <v>10.38</v>
      </c>
      <c r="Q88">
        <v>42.01</v>
      </c>
      <c r="R88" s="93">
        <v>0</v>
      </c>
      <c r="S88" s="93">
        <v>0</v>
      </c>
      <c r="T88" s="93">
        <v>0</v>
      </c>
      <c r="U88">
        <v>10.57</v>
      </c>
      <c r="V88">
        <v>0</v>
      </c>
      <c r="W88">
        <v>11.34</v>
      </c>
      <c r="X88">
        <v>122.5</v>
      </c>
      <c r="Y88">
        <v>40.840000000000003</v>
      </c>
      <c r="Z88">
        <v>40.83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43.34</v>
      </c>
      <c r="AH88">
        <v>85.33</v>
      </c>
      <c r="AI88">
        <v>85.33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262.38</v>
      </c>
      <c r="C89" s="34">
        <v>87.17</v>
      </c>
      <c r="D89" s="93">
        <f t="shared" si="1"/>
        <v>0</v>
      </c>
      <c r="E89" s="34">
        <v>15.1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115.53</v>
      </c>
      <c r="N89">
        <v>273.25</v>
      </c>
      <c r="O89">
        <v>0</v>
      </c>
      <c r="P89">
        <v>10.38</v>
      </c>
      <c r="Q89">
        <v>32.020000000000003</v>
      </c>
      <c r="R89" s="93">
        <v>0</v>
      </c>
      <c r="S89" s="93">
        <v>0</v>
      </c>
      <c r="T89" s="93">
        <v>0</v>
      </c>
      <c r="U89">
        <v>10.57</v>
      </c>
      <c r="V89">
        <v>0</v>
      </c>
      <c r="W89">
        <v>11.34</v>
      </c>
      <c r="X89">
        <v>122.5</v>
      </c>
      <c r="Y89">
        <v>40.840000000000003</v>
      </c>
      <c r="Z89">
        <v>40.83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41.66</v>
      </c>
      <c r="AH89">
        <v>85.33</v>
      </c>
      <c r="AI89">
        <v>85.33</v>
      </c>
      <c r="AJ89">
        <v>29.27</v>
      </c>
      <c r="AK89">
        <v>0</v>
      </c>
      <c r="AL89">
        <v>0</v>
      </c>
    </row>
    <row r="90" spans="1:38">
      <c r="A90" t="s">
        <v>132</v>
      </c>
      <c r="B90" s="34">
        <v>262.38</v>
      </c>
      <c r="C90" s="34">
        <v>87.17</v>
      </c>
      <c r="D90" s="93">
        <f t="shared" si="1"/>
        <v>0</v>
      </c>
      <c r="E90" s="34">
        <v>15.1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115.53</v>
      </c>
      <c r="N90">
        <v>273.25</v>
      </c>
      <c r="O90">
        <v>0</v>
      </c>
      <c r="P90">
        <v>10.38</v>
      </c>
      <c r="Q90">
        <v>31.42</v>
      </c>
      <c r="R90" s="93">
        <v>0</v>
      </c>
      <c r="S90" s="93">
        <v>0</v>
      </c>
      <c r="T90" s="93">
        <v>0</v>
      </c>
      <c r="U90">
        <v>10.57</v>
      </c>
      <c r="V90">
        <v>0</v>
      </c>
      <c r="W90">
        <v>11.34</v>
      </c>
      <c r="X90">
        <v>122.5</v>
      </c>
      <c r="Y90">
        <v>40.840000000000003</v>
      </c>
      <c r="Z90">
        <v>40.83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41</v>
      </c>
      <c r="AH90">
        <v>85.33</v>
      </c>
      <c r="AI90">
        <v>85.33</v>
      </c>
      <c r="AJ90">
        <v>29.27</v>
      </c>
      <c r="AK90">
        <v>0</v>
      </c>
      <c r="AL90">
        <v>0</v>
      </c>
    </row>
    <row r="91" spans="1:38">
      <c r="A91" t="s">
        <v>133</v>
      </c>
      <c r="B91" s="34">
        <v>262.38</v>
      </c>
      <c r="C91" s="34">
        <v>87.17</v>
      </c>
      <c r="D91" s="93">
        <f t="shared" si="1"/>
        <v>0</v>
      </c>
      <c r="E91" s="34">
        <v>15.1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115.53</v>
      </c>
      <c r="N91">
        <v>273.25</v>
      </c>
      <c r="O91">
        <v>0</v>
      </c>
      <c r="P91">
        <v>10.38</v>
      </c>
      <c r="Q91">
        <v>28.01</v>
      </c>
      <c r="R91" s="93">
        <v>0</v>
      </c>
      <c r="S91" s="93">
        <v>0</v>
      </c>
      <c r="T91" s="93">
        <v>0</v>
      </c>
      <c r="U91">
        <v>10.57</v>
      </c>
      <c r="V91">
        <v>0</v>
      </c>
      <c r="W91">
        <v>11.34</v>
      </c>
      <c r="X91">
        <v>122.5</v>
      </c>
      <c r="Y91">
        <v>40.840000000000003</v>
      </c>
      <c r="Z91">
        <v>40.83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40.659999999999997</v>
      </c>
      <c r="AH91">
        <v>85.33</v>
      </c>
      <c r="AI91">
        <v>85.33</v>
      </c>
      <c r="AJ91">
        <v>28.27</v>
      </c>
      <c r="AK91">
        <v>0</v>
      </c>
      <c r="AL91">
        <v>0</v>
      </c>
    </row>
    <row r="92" spans="1:38">
      <c r="A92" t="s">
        <v>134</v>
      </c>
      <c r="B92" s="34">
        <v>262.38</v>
      </c>
      <c r="C92" s="34">
        <v>87.17</v>
      </c>
      <c r="D92" s="93">
        <f t="shared" si="1"/>
        <v>0</v>
      </c>
      <c r="E92" s="34">
        <v>15.1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115.53</v>
      </c>
      <c r="N92">
        <v>273.25</v>
      </c>
      <c r="O92">
        <v>0</v>
      </c>
      <c r="P92">
        <v>10.38</v>
      </c>
      <c r="Q92">
        <v>27.61</v>
      </c>
      <c r="R92" s="93">
        <v>0</v>
      </c>
      <c r="S92" s="93">
        <v>0</v>
      </c>
      <c r="T92" s="93">
        <v>0</v>
      </c>
      <c r="U92">
        <v>10.57</v>
      </c>
      <c r="V92">
        <v>0</v>
      </c>
      <c r="W92">
        <v>11.34</v>
      </c>
      <c r="X92">
        <v>122.5</v>
      </c>
      <c r="Y92">
        <v>40.840000000000003</v>
      </c>
      <c r="Z92">
        <v>40.83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40.340000000000003</v>
      </c>
      <c r="AH92">
        <v>85.33</v>
      </c>
      <c r="AI92">
        <v>85.33</v>
      </c>
      <c r="AJ92">
        <v>28.27</v>
      </c>
      <c r="AK92">
        <v>0</v>
      </c>
      <c r="AL92">
        <v>0</v>
      </c>
    </row>
    <row r="93" spans="1:38">
      <c r="A93" t="s">
        <v>135</v>
      </c>
      <c r="B93" s="34">
        <v>262.38</v>
      </c>
      <c r="C93" s="34">
        <v>87.17</v>
      </c>
      <c r="D93" s="93">
        <f t="shared" si="1"/>
        <v>0</v>
      </c>
      <c r="E93" s="34">
        <v>15.1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115.53</v>
      </c>
      <c r="N93">
        <v>273.25</v>
      </c>
      <c r="O93">
        <v>0</v>
      </c>
      <c r="P93">
        <v>10.38</v>
      </c>
      <c r="Q93">
        <v>27.01</v>
      </c>
      <c r="R93" s="93">
        <v>0</v>
      </c>
      <c r="S93" s="93">
        <v>0</v>
      </c>
      <c r="T93" s="93">
        <v>0</v>
      </c>
      <c r="U93">
        <v>10.57</v>
      </c>
      <c r="V93">
        <v>0</v>
      </c>
      <c r="W93">
        <v>11.34</v>
      </c>
      <c r="X93">
        <v>122.5</v>
      </c>
      <c r="Y93">
        <v>40.840000000000003</v>
      </c>
      <c r="Z93">
        <v>40.83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40</v>
      </c>
      <c r="AH93">
        <v>85.33</v>
      </c>
      <c r="AI93">
        <v>85.33</v>
      </c>
      <c r="AJ93">
        <v>27.76</v>
      </c>
      <c r="AK93">
        <v>0</v>
      </c>
      <c r="AL93">
        <v>0</v>
      </c>
    </row>
    <row r="94" spans="1:38">
      <c r="A94" t="s">
        <v>136</v>
      </c>
      <c r="B94" s="34">
        <v>262.38</v>
      </c>
      <c r="C94" s="34">
        <v>87.17</v>
      </c>
      <c r="D94" s="93">
        <f t="shared" si="1"/>
        <v>0</v>
      </c>
      <c r="E94" s="34">
        <v>15.1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115.53</v>
      </c>
      <c r="N94">
        <v>273.25</v>
      </c>
      <c r="O94">
        <v>0</v>
      </c>
      <c r="P94">
        <v>10.38</v>
      </c>
      <c r="Q94">
        <v>26.61</v>
      </c>
      <c r="R94" s="93">
        <v>0</v>
      </c>
      <c r="S94" s="93">
        <v>0</v>
      </c>
      <c r="T94" s="93">
        <v>0</v>
      </c>
      <c r="U94">
        <v>10.57</v>
      </c>
      <c r="V94">
        <v>0</v>
      </c>
      <c r="W94">
        <v>11.34</v>
      </c>
      <c r="X94">
        <v>122.5</v>
      </c>
      <c r="Y94">
        <v>40.840000000000003</v>
      </c>
      <c r="Z94">
        <v>40.83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40.340000000000003</v>
      </c>
      <c r="AH94">
        <v>85.33</v>
      </c>
      <c r="AI94">
        <v>85.33</v>
      </c>
      <c r="AJ94">
        <v>27.25</v>
      </c>
      <c r="AK94">
        <v>0</v>
      </c>
      <c r="AL94">
        <v>0</v>
      </c>
    </row>
    <row r="95" spans="1:38">
      <c r="A95" t="s">
        <v>137</v>
      </c>
      <c r="B95" s="34">
        <v>262.38</v>
      </c>
      <c r="C95" s="34">
        <v>87.17</v>
      </c>
      <c r="D95" s="93">
        <f t="shared" si="1"/>
        <v>0</v>
      </c>
      <c r="E95" s="34">
        <v>15.1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115.53</v>
      </c>
      <c r="N95">
        <v>273.25</v>
      </c>
      <c r="O95">
        <v>0</v>
      </c>
      <c r="P95">
        <v>10.38</v>
      </c>
      <c r="Q95">
        <v>23.21</v>
      </c>
      <c r="R95" s="93">
        <v>0</v>
      </c>
      <c r="S95" s="93">
        <v>0</v>
      </c>
      <c r="T95" s="93">
        <v>0</v>
      </c>
      <c r="U95">
        <v>10.57</v>
      </c>
      <c r="V95">
        <v>0</v>
      </c>
      <c r="W95">
        <v>11.34</v>
      </c>
      <c r="X95">
        <v>122.5</v>
      </c>
      <c r="Y95">
        <v>40.840000000000003</v>
      </c>
      <c r="Z95">
        <v>40.83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40.659999999999997</v>
      </c>
      <c r="AH95">
        <v>85.33</v>
      </c>
      <c r="AI95">
        <v>85.33</v>
      </c>
      <c r="AJ95">
        <v>26.75</v>
      </c>
      <c r="AK95">
        <v>0</v>
      </c>
      <c r="AL95">
        <v>0</v>
      </c>
    </row>
    <row r="96" spans="1:38">
      <c r="A96" t="s">
        <v>138</v>
      </c>
      <c r="B96" s="34">
        <v>262.38</v>
      </c>
      <c r="C96" s="34">
        <v>87.17</v>
      </c>
      <c r="D96" s="93">
        <f t="shared" si="1"/>
        <v>0</v>
      </c>
      <c r="E96" s="34">
        <v>15.1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115.53</v>
      </c>
      <c r="N96">
        <v>273.25</v>
      </c>
      <c r="O96">
        <v>0</v>
      </c>
      <c r="P96">
        <v>10.38</v>
      </c>
      <c r="Q96">
        <v>23.01</v>
      </c>
      <c r="R96" s="93">
        <v>0</v>
      </c>
      <c r="S96" s="93">
        <v>0</v>
      </c>
      <c r="T96" s="93">
        <v>0</v>
      </c>
      <c r="U96">
        <v>10.57</v>
      </c>
      <c r="V96">
        <v>0</v>
      </c>
      <c r="W96">
        <v>11.34</v>
      </c>
      <c r="X96">
        <v>122.5</v>
      </c>
      <c r="Y96">
        <v>40.840000000000003</v>
      </c>
      <c r="Z96">
        <v>40.83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41</v>
      </c>
      <c r="AH96">
        <v>85.33</v>
      </c>
      <c r="AI96">
        <v>85.33</v>
      </c>
      <c r="AJ96">
        <v>26.75</v>
      </c>
      <c r="AK96">
        <v>0</v>
      </c>
      <c r="AL96">
        <v>0</v>
      </c>
    </row>
    <row r="97" spans="1:50">
      <c r="A97" t="s">
        <v>139</v>
      </c>
      <c r="B97" s="34">
        <v>262.38</v>
      </c>
      <c r="C97" s="34">
        <v>87.17</v>
      </c>
      <c r="D97" s="93">
        <f t="shared" si="1"/>
        <v>0</v>
      </c>
      <c r="E97" s="34">
        <v>15.1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115.53</v>
      </c>
      <c r="N97">
        <v>273.25</v>
      </c>
      <c r="O97">
        <v>0</v>
      </c>
      <c r="P97">
        <v>10.38</v>
      </c>
      <c r="Q97">
        <v>23.01</v>
      </c>
      <c r="R97" s="93">
        <v>0</v>
      </c>
      <c r="S97" s="93">
        <v>0</v>
      </c>
      <c r="T97" s="93">
        <v>0</v>
      </c>
      <c r="U97">
        <v>10.57</v>
      </c>
      <c r="V97">
        <v>0</v>
      </c>
      <c r="W97">
        <v>11.34</v>
      </c>
      <c r="X97">
        <v>122.5</v>
      </c>
      <c r="Y97">
        <v>40.840000000000003</v>
      </c>
      <c r="Z97">
        <v>40.83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41.34</v>
      </c>
      <c r="AH97">
        <v>85.33</v>
      </c>
      <c r="AI97">
        <v>85.33</v>
      </c>
      <c r="AJ97">
        <v>26.75</v>
      </c>
      <c r="AK97">
        <v>0</v>
      </c>
      <c r="AL97">
        <v>0</v>
      </c>
    </row>
    <row r="98" spans="1:50">
      <c r="A98" t="s">
        <v>140</v>
      </c>
      <c r="B98" s="34">
        <v>262.38</v>
      </c>
      <c r="C98" s="34">
        <v>87.17</v>
      </c>
      <c r="D98" s="93">
        <f t="shared" si="1"/>
        <v>0</v>
      </c>
      <c r="E98" s="34">
        <v>15.1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115.53</v>
      </c>
      <c r="N98">
        <v>273.25</v>
      </c>
      <c r="O98">
        <v>0</v>
      </c>
      <c r="P98">
        <v>10.38</v>
      </c>
      <c r="Q98">
        <v>23.21</v>
      </c>
      <c r="R98" s="93">
        <v>0</v>
      </c>
      <c r="S98" s="93">
        <v>0</v>
      </c>
      <c r="T98" s="93">
        <v>0</v>
      </c>
      <c r="U98">
        <v>10.57</v>
      </c>
      <c r="V98">
        <v>0</v>
      </c>
      <c r="W98">
        <v>11.34</v>
      </c>
      <c r="X98">
        <v>122.5</v>
      </c>
      <c r="Y98">
        <v>40.840000000000003</v>
      </c>
      <c r="Z98">
        <v>40.83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41.66</v>
      </c>
      <c r="AH98">
        <v>85.33</v>
      </c>
      <c r="AI98">
        <v>85.33</v>
      </c>
      <c r="AJ98">
        <v>26.75</v>
      </c>
      <c r="AK98">
        <v>0</v>
      </c>
      <c r="AL98">
        <v>0</v>
      </c>
    </row>
    <row r="99" spans="1:50">
      <c r="A99" t="s">
        <v>141</v>
      </c>
      <c r="B99" s="34">
        <f>SUM(B3:B98)/4000</f>
        <v>5.9462525000000044</v>
      </c>
      <c r="C99" s="34">
        <f t="shared" ref="C99:P99" si="2">SUM(C3:C98)/4000</f>
        <v>1.9208650000000012</v>
      </c>
      <c r="D99" s="93">
        <f t="shared" ref="D99" si="3">SUM(D3:D98)/4000</f>
        <v>0.97602999999999984</v>
      </c>
      <c r="E99" s="34">
        <f>SUM(E3:E98)/4000</f>
        <v>0.31687249999999989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0.12324500000000002</v>
      </c>
      <c r="K99" s="37">
        <f t="shared" si="2"/>
        <v>0.12324500000000002</v>
      </c>
      <c r="L99" s="37">
        <f t="shared" si="2"/>
        <v>0.12631499999999998</v>
      </c>
      <c r="M99">
        <f t="shared" si="2"/>
        <v>2.454555</v>
      </c>
      <c r="N99">
        <f t="shared" si="2"/>
        <v>6.2948425000000006</v>
      </c>
      <c r="O99">
        <f t="shared" si="2"/>
        <v>0</v>
      </c>
      <c r="P99">
        <f t="shared" si="2"/>
        <v>0.24920000000000003</v>
      </c>
      <c r="Q99">
        <f t="shared" ref="Q99:AF99" si="5">SUM(Q3:Q98)/4000</f>
        <v>0.91729250000000007</v>
      </c>
      <c r="R99" s="93">
        <f t="shared" si="5"/>
        <v>0.35340249999999995</v>
      </c>
      <c r="S99" s="93">
        <f t="shared" si="5"/>
        <v>0.32297250000000005</v>
      </c>
      <c r="T99" s="93">
        <f t="shared" si="5"/>
        <v>0.29965499999999989</v>
      </c>
      <c r="U99">
        <f t="shared" si="5"/>
        <v>0.25247000000000047</v>
      </c>
      <c r="V99">
        <f t="shared" si="5"/>
        <v>1.0168878939999997</v>
      </c>
      <c r="W99">
        <f t="shared" si="5"/>
        <v>0.26104500000000019</v>
      </c>
      <c r="X99">
        <f t="shared" si="5"/>
        <v>2.9212500000000001</v>
      </c>
      <c r="Y99">
        <f t="shared" si="5"/>
        <v>0.97391000000000139</v>
      </c>
      <c r="Z99">
        <f t="shared" si="5"/>
        <v>0.97366999999999881</v>
      </c>
      <c r="AA99">
        <f t="shared" si="5"/>
        <v>1.9863349999999993</v>
      </c>
      <c r="AB99">
        <f t="shared" si="5"/>
        <v>0.39727499999999988</v>
      </c>
      <c r="AC99">
        <f t="shared" si="5"/>
        <v>0.72144499999999989</v>
      </c>
      <c r="AD99">
        <f t="shared" si="5"/>
        <v>0.37999500000000008</v>
      </c>
      <c r="AE99">
        <f t="shared" si="5"/>
        <v>0.72799999999999998</v>
      </c>
      <c r="AF99">
        <f t="shared" si="5"/>
        <v>0.36575000000000002</v>
      </c>
      <c r="AG99">
        <f t="shared" ref="AG99:AM99" si="6">SUM(AG3:AG98)/4000</f>
        <v>1.0280300000000011</v>
      </c>
      <c r="AH99">
        <f t="shared" si="6"/>
        <v>2.0382599999999984</v>
      </c>
      <c r="AI99">
        <f t="shared" si="6"/>
        <v>2.0382599999999984</v>
      </c>
      <c r="AJ99">
        <f t="shared" si="6"/>
        <v>0.71200750000000035</v>
      </c>
      <c r="AK99">
        <f t="shared" si="6"/>
        <v>1.5065</v>
      </c>
      <c r="AL99">
        <f t="shared" si="6"/>
        <v>0.64200000000000002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45441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0.20983112500000001</v>
      </c>
      <c r="K3">
        <v>494.47475336208112</v>
      </c>
      <c r="L3">
        <v>11.59</v>
      </c>
      <c r="M3">
        <v>63.828679803447166</v>
      </c>
      <c r="N3">
        <v>52.91060633861948</v>
      </c>
      <c r="O3">
        <v>73.958750504970183</v>
      </c>
      <c r="P3">
        <v>31.348604325457316</v>
      </c>
      <c r="Q3">
        <v>9.6340801487603329</v>
      </c>
      <c r="R3">
        <v>19.154698167551352</v>
      </c>
      <c r="S3">
        <v>11.775811653673165</v>
      </c>
      <c r="T3">
        <v>1.3776792676056338</v>
      </c>
      <c r="U3">
        <v>49.50857602013302</v>
      </c>
      <c r="V3">
        <v>7.0754140210787355</v>
      </c>
      <c r="W3">
        <v>13.655249745980708</v>
      </c>
      <c r="X3">
        <v>60.901789854569145</v>
      </c>
      <c r="Y3">
        <v>0</v>
      </c>
      <c r="Z3">
        <v>5.5351850056363627</v>
      </c>
      <c r="AA3">
        <v>17.891102575949368</v>
      </c>
      <c r="AB3">
        <v>20.905231909795187</v>
      </c>
      <c r="AC3">
        <v>14.990586532674392</v>
      </c>
      <c r="AD3">
        <v>18.728999544805216</v>
      </c>
      <c r="AE3">
        <v>25.464956970861735</v>
      </c>
      <c r="AF3">
        <v>17.695204853656964</v>
      </c>
      <c r="AG3">
        <v>30.232392575215624</v>
      </c>
      <c r="AH3">
        <v>77.349377789914286</v>
      </c>
      <c r="AI3">
        <v>9.849390251605092</v>
      </c>
      <c r="AJ3">
        <v>0</v>
      </c>
      <c r="AK3">
        <v>29.217413693617026</v>
      </c>
      <c r="AL3">
        <v>38.537519509208252</v>
      </c>
      <c r="AM3">
        <v>5.4563384864249205</v>
      </c>
      <c r="AN3">
        <v>6.5134607750318291E-2</v>
      </c>
      <c r="AO3">
        <v>0</v>
      </c>
      <c r="AP3">
        <v>2.6641130734051366</v>
      </c>
      <c r="AQ3">
        <v>26.436011691670409</v>
      </c>
      <c r="AR3">
        <v>14.058220799999994</v>
      </c>
      <c r="AS3">
        <v>16.296330122322139</v>
      </c>
      <c r="AT3">
        <v>0</v>
      </c>
      <c r="AU3">
        <v>0</v>
      </c>
      <c r="AV3">
        <v>0</v>
      </c>
      <c r="AW3">
        <v>0</v>
      </c>
      <c r="AX3">
        <v>0</v>
      </c>
      <c r="AY3">
        <v>2.4616505363128494</v>
      </c>
      <c r="AZ3">
        <v>4.5405393832153687</v>
      </c>
      <c r="BA3">
        <v>2.9894804187116568</v>
      </c>
      <c r="BB3">
        <v>2.462399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1285.2321036716803</v>
      </c>
    </row>
    <row r="4" spans="1:117">
      <c r="A4" t="s">
        <v>46</v>
      </c>
      <c r="B4">
        <v>0</v>
      </c>
      <c r="C4">
        <v>0</v>
      </c>
      <c r="D4">
        <v>3.2142431340296039E-5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494.47475336208112</v>
      </c>
      <c r="L4">
        <v>11.59</v>
      </c>
      <c r="M4">
        <v>63.828679803447166</v>
      </c>
      <c r="N4">
        <v>52.91060633861948</v>
      </c>
      <c r="O4">
        <v>73.958750504970183</v>
      </c>
      <c r="P4">
        <v>31.348604325457316</v>
      </c>
      <c r="Q4">
        <v>9.6340801487603329</v>
      </c>
      <c r="R4">
        <v>19.154698167551352</v>
      </c>
      <c r="S4">
        <v>11.775811653673165</v>
      </c>
      <c r="T4">
        <v>1.3776792676056338</v>
      </c>
      <c r="U4">
        <v>49.50857602013302</v>
      </c>
      <c r="V4">
        <v>7.0754140210787355</v>
      </c>
      <c r="W4">
        <v>13.655249745980708</v>
      </c>
      <c r="X4">
        <v>62.938002170540457</v>
      </c>
      <c r="Y4">
        <v>0</v>
      </c>
      <c r="Z4">
        <v>5.5351850056363627</v>
      </c>
      <c r="AA4">
        <v>17.891102575949368</v>
      </c>
      <c r="AB4">
        <v>20.905231909795187</v>
      </c>
      <c r="AC4">
        <v>14.990586532674392</v>
      </c>
      <c r="AD4">
        <v>18.728999544805216</v>
      </c>
      <c r="AE4">
        <v>25.464956970861735</v>
      </c>
      <c r="AF4">
        <v>17.695204853656964</v>
      </c>
      <c r="AG4">
        <v>30.232392575215624</v>
      </c>
      <c r="AH4">
        <v>77.349377789914286</v>
      </c>
      <c r="AI4">
        <v>9.849390251605092</v>
      </c>
      <c r="AJ4">
        <v>0</v>
      </c>
      <c r="AK4">
        <v>29.217413693617026</v>
      </c>
      <c r="AL4">
        <v>38.537519509208252</v>
      </c>
      <c r="AM4">
        <v>5.4563384864249205</v>
      </c>
      <c r="AN4">
        <v>6.5134607750318291E-2</v>
      </c>
      <c r="AO4">
        <v>0</v>
      </c>
      <c r="AP4">
        <v>2.6641130734051366</v>
      </c>
      <c r="AQ4">
        <v>26.436011691670409</v>
      </c>
      <c r="AR4">
        <v>14.058220799999994</v>
      </c>
      <c r="AS4">
        <v>16.296330122322139</v>
      </c>
      <c r="AT4">
        <v>0</v>
      </c>
      <c r="AU4">
        <v>0</v>
      </c>
      <c r="AV4">
        <v>0</v>
      </c>
      <c r="AW4">
        <v>0</v>
      </c>
      <c r="AX4">
        <v>0</v>
      </c>
      <c r="AY4">
        <v>2.4616505363128494</v>
      </c>
      <c r="AZ4">
        <v>4.5405393832153687</v>
      </c>
      <c r="BA4">
        <v>2.9894804187116568</v>
      </c>
      <c r="BB4">
        <v>2.462399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1287.0585170050829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494.47475336208112</v>
      </c>
      <c r="L5">
        <v>11.59</v>
      </c>
      <c r="M5">
        <v>63.828679803447166</v>
      </c>
      <c r="N5">
        <v>52.91060633861948</v>
      </c>
      <c r="O5">
        <v>73.958750504970183</v>
      </c>
      <c r="P5">
        <v>31.348604325457316</v>
      </c>
      <c r="Q5">
        <v>9.6340801487603329</v>
      </c>
      <c r="R5">
        <v>19.154698167551352</v>
      </c>
      <c r="S5">
        <v>11.775811653673165</v>
      </c>
      <c r="T5">
        <v>1.3776792676056338</v>
      </c>
      <c r="U5">
        <v>49.50857602013302</v>
      </c>
      <c r="V5">
        <v>7.0754140210787355</v>
      </c>
      <c r="W5">
        <v>13.655249745980708</v>
      </c>
      <c r="X5">
        <v>62.938002170540457</v>
      </c>
      <c r="Y5">
        <v>0</v>
      </c>
      <c r="Z5">
        <v>5.5351850056363627</v>
      </c>
      <c r="AA5">
        <v>17.891102575949368</v>
      </c>
      <c r="AB5">
        <v>20.905231909795187</v>
      </c>
      <c r="AC5">
        <v>14.990586532674392</v>
      </c>
      <c r="AD5">
        <v>18.728999544805216</v>
      </c>
      <c r="AE5">
        <v>25.464956970861735</v>
      </c>
      <c r="AF5">
        <v>17.695204853656964</v>
      </c>
      <c r="AG5">
        <v>30.232392575215624</v>
      </c>
      <c r="AH5">
        <v>77.349377789914286</v>
      </c>
      <c r="AI5">
        <v>9.849390251605092</v>
      </c>
      <c r="AJ5">
        <v>0</v>
      </c>
      <c r="AK5">
        <v>29.217413693617026</v>
      </c>
      <c r="AL5">
        <v>38.537519509208252</v>
      </c>
      <c r="AM5">
        <v>5.4563384864249205</v>
      </c>
      <c r="AN5">
        <v>6.5134607750318291E-2</v>
      </c>
      <c r="AO5">
        <v>0</v>
      </c>
      <c r="AP5">
        <v>2.6641130734051366</v>
      </c>
      <c r="AQ5">
        <v>26.436011691670409</v>
      </c>
      <c r="AR5">
        <v>14.058220799999994</v>
      </c>
      <c r="AS5">
        <v>16.296330122322139</v>
      </c>
      <c r="AT5">
        <v>0</v>
      </c>
      <c r="AU5">
        <v>0</v>
      </c>
      <c r="AV5">
        <v>0</v>
      </c>
      <c r="AW5">
        <v>0</v>
      </c>
      <c r="AX5">
        <v>0</v>
      </c>
      <c r="AY5">
        <v>2.4616505363128494</v>
      </c>
      <c r="AZ5">
        <v>4.5405393832153687</v>
      </c>
      <c r="BA5">
        <v>2.9894804187116568</v>
      </c>
      <c r="BB5">
        <v>2.462399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1287.0584848626515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494.47475336208112</v>
      </c>
      <c r="L6">
        <v>11.59</v>
      </c>
      <c r="M6">
        <v>63.828679803447166</v>
      </c>
      <c r="N6">
        <v>52.91060633861948</v>
      </c>
      <c r="O6">
        <v>73.958750504970183</v>
      </c>
      <c r="P6">
        <v>31.348604325457316</v>
      </c>
      <c r="Q6">
        <v>9.6340801487603329</v>
      </c>
      <c r="R6">
        <v>19.154698167551352</v>
      </c>
      <c r="S6">
        <v>11.775811653673165</v>
      </c>
      <c r="T6">
        <v>1.3776792676056338</v>
      </c>
      <c r="U6">
        <v>49.50857602013302</v>
      </c>
      <c r="V6">
        <v>7.0754140210787355</v>
      </c>
      <c r="W6">
        <v>13.655249745980708</v>
      </c>
      <c r="X6">
        <v>62.938002170540457</v>
      </c>
      <c r="Y6">
        <v>0</v>
      </c>
      <c r="Z6">
        <v>5.5351850056363627</v>
      </c>
      <c r="AA6">
        <v>17.891102575949368</v>
      </c>
      <c r="AB6">
        <v>20.905231909795187</v>
      </c>
      <c r="AC6">
        <v>14.990586532674392</v>
      </c>
      <c r="AD6">
        <v>18.728999544805216</v>
      </c>
      <c r="AE6">
        <v>25.464956970861735</v>
      </c>
      <c r="AF6">
        <v>17.695204853656964</v>
      </c>
      <c r="AG6">
        <v>30.232392575215624</v>
      </c>
      <c r="AH6">
        <v>77.349377789914286</v>
      </c>
      <c r="AI6">
        <v>9.849390251605092</v>
      </c>
      <c r="AJ6">
        <v>0</v>
      </c>
      <c r="AK6">
        <v>29.217413693617026</v>
      </c>
      <c r="AL6">
        <v>38.537519509208252</v>
      </c>
      <c r="AM6">
        <v>5.4563384864249205</v>
      </c>
      <c r="AN6">
        <v>6.5134607750318291E-2</v>
      </c>
      <c r="AO6">
        <v>0</v>
      </c>
      <c r="AP6">
        <v>2.6641130734051366</v>
      </c>
      <c r="AQ6">
        <v>26.436011691670409</v>
      </c>
      <c r="AR6">
        <v>14.058220799999994</v>
      </c>
      <c r="AS6">
        <v>16.296330122322139</v>
      </c>
      <c r="AT6">
        <v>0</v>
      </c>
      <c r="AU6">
        <v>0</v>
      </c>
      <c r="AV6">
        <v>0</v>
      </c>
      <c r="AW6">
        <v>0</v>
      </c>
      <c r="AX6">
        <v>0</v>
      </c>
      <c r="AY6">
        <v>2.4616505363128494</v>
      </c>
      <c r="AZ6">
        <v>4.5405393832153687</v>
      </c>
      <c r="BA6">
        <v>2.9894804187116568</v>
      </c>
      <c r="BB6">
        <v>2.462399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1287.0584848626515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494.47475336208112</v>
      </c>
      <c r="L7">
        <v>11.59</v>
      </c>
      <c r="M7">
        <v>63.828679803447166</v>
      </c>
      <c r="N7">
        <v>52.91060633861948</v>
      </c>
      <c r="O7">
        <v>73.958750504970183</v>
      </c>
      <c r="P7">
        <v>31.419869897829397</v>
      </c>
      <c r="Q7">
        <v>9.6340801487603329</v>
      </c>
      <c r="R7">
        <v>19.154698167551352</v>
      </c>
      <c r="S7">
        <v>11.775811653673165</v>
      </c>
      <c r="T7">
        <v>1.3776792676056338</v>
      </c>
      <c r="U7">
        <v>49.50857602013302</v>
      </c>
      <c r="V7">
        <v>7.0754140210787355</v>
      </c>
      <c r="W7">
        <v>13.655249745980708</v>
      </c>
      <c r="X7">
        <v>62.938002170540457</v>
      </c>
      <c r="Y7">
        <v>0</v>
      </c>
      <c r="Z7">
        <v>5.5351850056363627</v>
      </c>
      <c r="AA7">
        <v>17.891102575949368</v>
      </c>
      <c r="AB7">
        <v>20.905231909795187</v>
      </c>
      <c r="AC7">
        <v>14.990586532674392</v>
      </c>
      <c r="AD7">
        <v>18.728999544805216</v>
      </c>
      <c r="AE7">
        <v>25.464956970861735</v>
      </c>
      <c r="AF7">
        <v>17.695204853656964</v>
      </c>
      <c r="AG7">
        <v>30.232392575215624</v>
      </c>
      <c r="AH7">
        <v>77.349377789914286</v>
      </c>
      <c r="AI7">
        <v>9.849390251605092</v>
      </c>
      <c r="AJ7">
        <v>0</v>
      </c>
      <c r="AK7">
        <v>29.217413693617026</v>
      </c>
      <c r="AL7">
        <v>38.537519509208252</v>
      </c>
      <c r="AM7">
        <v>5.4563384864249205</v>
      </c>
      <c r="AN7">
        <v>6.5134607750318291E-2</v>
      </c>
      <c r="AO7">
        <v>0</v>
      </c>
      <c r="AP7">
        <v>2.6641130734051366</v>
      </c>
      <c r="AQ7">
        <v>26.436011691670409</v>
      </c>
      <c r="AR7">
        <v>14.058220799999994</v>
      </c>
      <c r="AS7">
        <v>16.296330122322139</v>
      </c>
      <c r="AT7">
        <v>0</v>
      </c>
      <c r="AU7">
        <v>0</v>
      </c>
      <c r="AV7">
        <v>0</v>
      </c>
      <c r="AW7">
        <v>0</v>
      </c>
      <c r="AX7">
        <v>0</v>
      </c>
      <c r="AY7">
        <v>2.4616505363128494</v>
      </c>
      <c r="AZ7">
        <v>4.5405393832153687</v>
      </c>
      <c r="BA7">
        <v>2.9894804187116568</v>
      </c>
      <c r="BB7">
        <v>2.462399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1287.1297504350237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494.47475336208112</v>
      </c>
      <c r="L8">
        <v>11.59</v>
      </c>
      <c r="M8">
        <v>63.828679803447166</v>
      </c>
      <c r="N8">
        <v>52.91060633861948</v>
      </c>
      <c r="O8">
        <v>73.958750504970183</v>
      </c>
      <c r="P8">
        <v>31.348604325457316</v>
      </c>
      <c r="Q8">
        <v>9.6340801487603329</v>
      </c>
      <c r="R8">
        <v>19.154698167551352</v>
      </c>
      <c r="S8">
        <v>11.775811653673165</v>
      </c>
      <c r="T8">
        <v>1.3776792676056338</v>
      </c>
      <c r="U8">
        <v>49.50857602013302</v>
      </c>
      <c r="V8">
        <v>7.0754140210787355</v>
      </c>
      <c r="W8">
        <v>13.655249745980708</v>
      </c>
      <c r="X8">
        <v>62.938002170540457</v>
      </c>
      <c r="Y8">
        <v>0</v>
      </c>
      <c r="Z8">
        <v>5.5351850056363627</v>
      </c>
      <c r="AA8">
        <v>17.891102575949368</v>
      </c>
      <c r="AB8">
        <v>20.905231909795187</v>
      </c>
      <c r="AC8">
        <v>14.990586532674392</v>
      </c>
      <c r="AD8">
        <v>18.728999544805216</v>
      </c>
      <c r="AE8">
        <v>25.464956970861735</v>
      </c>
      <c r="AF8">
        <v>17.695204853656964</v>
      </c>
      <c r="AG8">
        <v>30.232392575215624</v>
      </c>
      <c r="AH8">
        <v>77.349377789914286</v>
      </c>
      <c r="AI8">
        <v>9.849390251605092</v>
      </c>
      <c r="AJ8">
        <v>0</v>
      </c>
      <c r="AK8">
        <v>29.217413693617026</v>
      </c>
      <c r="AL8">
        <v>38.537519509208252</v>
      </c>
      <c r="AM8">
        <v>5.4563384864249205</v>
      </c>
      <c r="AN8">
        <v>6.5134607750318291E-2</v>
      </c>
      <c r="AO8">
        <v>0</v>
      </c>
      <c r="AP8">
        <v>2.6641130734051366</v>
      </c>
      <c r="AQ8">
        <v>26.436011691670409</v>
      </c>
      <c r="AR8">
        <v>14.058220799999994</v>
      </c>
      <c r="AS8">
        <v>16.296330122322139</v>
      </c>
      <c r="AT8">
        <v>0</v>
      </c>
      <c r="AU8">
        <v>0</v>
      </c>
      <c r="AV8">
        <v>0</v>
      </c>
      <c r="AW8">
        <v>0</v>
      </c>
      <c r="AX8">
        <v>0</v>
      </c>
      <c r="AY8">
        <v>2.4616505363128494</v>
      </c>
      <c r="AZ8">
        <v>4.5405393832153687</v>
      </c>
      <c r="BA8">
        <v>2.9894804187116568</v>
      </c>
      <c r="BB8">
        <v>2.462399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1287.0584848626515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494.40986308554574</v>
      </c>
      <c r="L9">
        <v>11.65</v>
      </c>
      <c r="M9">
        <v>63.830517041465761</v>
      </c>
      <c r="N9">
        <v>52.869991161079994</v>
      </c>
      <c r="O9">
        <v>73.902363481723341</v>
      </c>
      <c r="P9">
        <v>31.302766906085022</v>
      </c>
      <c r="Q9">
        <v>9.6340801487603329</v>
      </c>
      <c r="R9">
        <v>19.108058912479741</v>
      </c>
      <c r="S9">
        <v>11.776105441860466</v>
      </c>
      <c r="T9">
        <v>1.3784686451612902</v>
      </c>
      <c r="U9">
        <v>49.50857602013302</v>
      </c>
      <c r="V9">
        <v>7.0754140210787355</v>
      </c>
      <c r="W9">
        <v>13.655249745980708</v>
      </c>
      <c r="X9">
        <v>60.108566425252079</v>
      </c>
      <c r="Y9">
        <v>0</v>
      </c>
      <c r="Z9">
        <v>5.5351850056363627</v>
      </c>
      <c r="AA9">
        <v>17.891102575949368</v>
      </c>
      <c r="AB9">
        <v>20.905231909795187</v>
      </c>
      <c r="AC9">
        <v>14.990586532674392</v>
      </c>
      <c r="AD9">
        <v>18.728999544805216</v>
      </c>
      <c r="AE9">
        <v>25.464956970861735</v>
      </c>
      <c r="AF9">
        <v>17.695204853656964</v>
      </c>
      <c r="AG9">
        <v>30.232392575215624</v>
      </c>
      <c r="AH9">
        <v>77.349377789914286</v>
      </c>
      <c r="AI9">
        <v>8.2078251354498111</v>
      </c>
      <c r="AJ9">
        <v>0</v>
      </c>
      <c r="AK9">
        <v>29.217413693617026</v>
      </c>
      <c r="AL9">
        <v>38.537519509208252</v>
      </c>
      <c r="AM9">
        <v>5.4563384864249205</v>
      </c>
      <c r="AN9">
        <v>6.5134607750318291E-2</v>
      </c>
      <c r="AO9">
        <v>0</v>
      </c>
      <c r="AP9">
        <v>2.6641130734051366</v>
      </c>
      <c r="AQ9">
        <v>26.436011691670409</v>
      </c>
      <c r="AR9">
        <v>14.058220799999994</v>
      </c>
      <c r="AS9">
        <v>16.296330122322139</v>
      </c>
      <c r="AT9">
        <v>0</v>
      </c>
      <c r="AU9">
        <v>0</v>
      </c>
      <c r="AV9">
        <v>0</v>
      </c>
      <c r="AW9">
        <v>0</v>
      </c>
      <c r="AX9">
        <v>0</v>
      </c>
      <c r="AY9">
        <v>2.4616505363128494</v>
      </c>
      <c r="AZ9">
        <v>4.5405393832153687</v>
      </c>
      <c r="BA9">
        <v>2.9894804187116568</v>
      </c>
      <c r="BB9">
        <v>2.4586774355828216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1282.3923136887863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495.06437445097299</v>
      </c>
      <c r="L10">
        <v>11.659244529508275</v>
      </c>
      <c r="M10">
        <v>63.830517041465761</v>
      </c>
      <c r="N10">
        <v>52.869991161079994</v>
      </c>
      <c r="O10">
        <v>73.902363481723341</v>
      </c>
      <c r="P10">
        <v>31.302766906085022</v>
      </c>
      <c r="Q10">
        <v>9.6322311796502404</v>
      </c>
      <c r="R10">
        <v>19.101382210106387</v>
      </c>
      <c r="S10">
        <v>11.772992449331609</v>
      </c>
      <c r="T10">
        <v>1.3784686451612902</v>
      </c>
      <c r="U10">
        <v>49.50857602013302</v>
      </c>
      <c r="V10">
        <v>7.0754140210787355</v>
      </c>
      <c r="W10">
        <v>13.655249745980708</v>
      </c>
      <c r="X10">
        <v>60.108566425252079</v>
      </c>
      <c r="Y10">
        <v>0</v>
      </c>
      <c r="Z10">
        <v>5.5351850056363627</v>
      </c>
      <c r="AA10">
        <v>17.891102575949368</v>
      </c>
      <c r="AB10">
        <v>20.905231909795187</v>
      </c>
      <c r="AC10">
        <v>14.990586532674392</v>
      </c>
      <c r="AD10">
        <v>18.728999544805216</v>
      </c>
      <c r="AE10">
        <v>25.464956970861735</v>
      </c>
      <c r="AF10">
        <v>17.695204853656964</v>
      </c>
      <c r="AG10">
        <v>30.232392575215624</v>
      </c>
      <c r="AH10">
        <v>77.349377789914286</v>
      </c>
      <c r="AI10">
        <v>8.2078251354498111</v>
      </c>
      <c r="AJ10">
        <v>0</v>
      </c>
      <c r="AK10">
        <v>29.217413693617026</v>
      </c>
      <c r="AL10">
        <v>38.537519509208252</v>
      </c>
      <c r="AM10">
        <v>5.4563384864249205</v>
      </c>
      <c r="AN10">
        <v>6.5134607750318291E-2</v>
      </c>
      <c r="AO10">
        <v>0</v>
      </c>
      <c r="AP10">
        <v>2.6641130734051366</v>
      </c>
      <c r="AQ10">
        <v>26.436011691670409</v>
      </c>
      <c r="AR10">
        <v>14.058220799999994</v>
      </c>
      <c r="AS10">
        <v>16.296330122322139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2.4616505363128494</v>
      </c>
      <c r="AZ10">
        <v>4.5405393832153687</v>
      </c>
      <c r="BA10">
        <v>2.9894804187116568</v>
      </c>
      <c r="BB10">
        <v>2.4586774355828216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1283.0444309197096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495.05687997087074</v>
      </c>
      <c r="L11">
        <v>11.649810746283354</v>
      </c>
      <c r="M11">
        <v>63.830517041465761</v>
      </c>
      <c r="N11">
        <v>52.869991161079994</v>
      </c>
      <c r="O11">
        <v>73.902363481723341</v>
      </c>
      <c r="P11">
        <v>31.302766906085022</v>
      </c>
      <c r="Q11">
        <v>9.6345320772413796</v>
      </c>
      <c r="R11">
        <v>19.108058912479741</v>
      </c>
      <c r="S11">
        <v>11.776105441860466</v>
      </c>
      <c r="T11">
        <v>1.3784686451612902</v>
      </c>
      <c r="U11">
        <v>49.50857602013302</v>
      </c>
      <c r="V11">
        <v>7.0754140210787355</v>
      </c>
      <c r="W11">
        <v>13.655249745980708</v>
      </c>
      <c r="X11">
        <v>60.108566425252079</v>
      </c>
      <c r="Y11">
        <v>0</v>
      </c>
      <c r="Z11">
        <v>5.5351850056363627</v>
      </c>
      <c r="AA11">
        <v>17.891102575949368</v>
      </c>
      <c r="AB11">
        <v>20.905231909795187</v>
      </c>
      <c r="AC11">
        <v>14.990586532674392</v>
      </c>
      <c r="AD11">
        <v>18.728999544805216</v>
      </c>
      <c r="AE11">
        <v>25.464956970861735</v>
      </c>
      <c r="AF11">
        <v>17.695204853656964</v>
      </c>
      <c r="AG11">
        <v>30.232392575215624</v>
      </c>
      <c r="AH11">
        <v>77.349377789914286</v>
      </c>
      <c r="AI11">
        <v>8.2078251354498111</v>
      </c>
      <c r="AJ11">
        <v>0</v>
      </c>
      <c r="AK11">
        <v>29.217413693617026</v>
      </c>
      <c r="AL11">
        <v>38.537519509208252</v>
      </c>
      <c r="AM11">
        <v>5.4563384864249205</v>
      </c>
      <c r="AN11">
        <v>6.5134607750318291E-2</v>
      </c>
      <c r="AO11">
        <v>0</v>
      </c>
      <c r="AP11">
        <v>2.6641130734051366</v>
      </c>
      <c r="AQ11">
        <v>26.436011691670409</v>
      </c>
      <c r="AR11">
        <v>14.058220799999994</v>
      </c>
      <c r="AS11">
        <v>16.296330122322139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2.4616505363128494</v>
      </c>
      <c r="AZ11">
        <v>4.5405393832153687</v>
      </c>
      <c r="BA11">
        <v>2.9894804187116568</v>
      </c>
      <c r="BB11">
        <v>2.4586774355828216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1283.0395932488757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495.05687997087074</v>
      </c>
      <c r="L12">
        <v>11.649810746283354</v>
      </c>
      <c r="M12">
        <v>63.830517041465761</v>
      </c>
      <c r="N12">
        <v>52.869991161079994</v>
      </c>
      <c r="O12">
        <v>73.902363481723341</v>
      </c>
      <c r="P12">
        <v>31.302766906085022</v>
      </c>
      <c r="Q12">
        <v>9.6340801487603329</v>
      </c>
      <c r="R12">
        <v>19.108058912479741</v>
      </c>
      <c r="S12">
        <v>11.776105441860466</v>
      </c>
      <c r="T12">
        <v>1.3784686451612902</v>
      </c>
      <c r="U12">
        <v>49.50857602013302</v>
      </c>
      <c r="V12">
        <v>7.0754140210787355</v>
      </c>
      <c r="W12">
        <v>13.655249745980708</v>
      </c>
      <c r="X12">
        <v>60.108566425252079</v>
      </c>
      <c r="Y12">
        <v>0</v>
      </c>
      <c r="Z12">
        <v>5.5351850056363627</v>
      </c>
      <c r="AA12">
        <v>17.891102575949368</v>
      </c>
      <c r="AB12">
        <v>20.905231909795187</v>
      </c>
      <c r="AC12">
        <v>14.990586532674392</v>
      </c>
      <c r="AD12">
        <v>18.728999544805216</v>
      </c>
      <c r="AE12">
        <v>25.464956970861735</v>
      </c>
      <c r="AF12">
        <v>17.695204853656964</v>
      </c>
      <c r="AG12">
        <v>30.232392575215624</v>
      </c>
      <c r="AH12">
        <v>77.349377789914286</v>
      </c>
      <c r="AI12">
        <v>8.2078251354498111</v>
      </c>
      <c r="AJ12">
        <v>0</v>
      </c>
      <c r="AK12">
        <v>29.217413693617026</v>
      </c>
      <c r="AL12">
        <v>38.537519509208252</v>
      </c>
      <c r="AM12">
        <v>5.4563384864249205</v>
      </c>
      <c r="AN12">
        <v>6.5134607750318291E-2</v>
      </c>
      <c r="AO12">
        <v>0</v>
      </c>
      <c r="AP12">
        <v>2.6641130734051366</v>
      </c>
      <c r="AQ12">
        <v>26.436011691670409</v>
      </c>
      <c r="AR12">
        <v>14.058220799999994</v>
      </c>
      <c r="AS12">
        <v>16.296330122322139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2.4616505363128494</v>
      </c>
      <c r="AZ12">
        <v>4.5405393832153687</v>
      </c>
      <c r="BA12">
        <v>2.9894804187116568</v>
      </c>
      <c r="BB12">
        <v>2.4586774355828216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1283.0391413203947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495.05687997087074</v>
      </c>
      <c r="L13">
        <v>11.449438246587031</v>
      </c>
      <c r="M13">
        <v>63.830517041465761</v>
      </c>
      <c r="N13">
        <v>52.869991161079994</v>
      </c>
      <c r="O13">
        <v>73.902363481723341</v>
      </c>
      <c r="P13">
        <v>31.302766906085022</v>
      </c>
      <c r="Q13">
        <v>9.6340801487603329</v>
      </c>
      <c r="R13">
        <v>19.108058912479741</v>
      </c>
      <c r="S13">
        <v>11.776105441860466</v>
      </c>
      <c r="T13">
        <v>1.3784686451612902</v>
      </c>
      <c r="U13">
        <v>49.50857602013302</v>
      </c>
      <c r="V13">
        <v>7.0754140210787355</v>
      </c>
      <c r="W13">
        <v>13.655249745980708</v>
      </c>
      <c r="X13">
        <v>60.108566425252079</v>
      </c>
      <c r="Y13">
        <v>0</v>
      </c>
      <c r="Z13">
        <v>5.5351850056363627</v>
      </c>
      <c r="AA13">
        <v>17.891102575949368</v>
      </c>
      <c r="AB13">
        <v>20.905231909795187</v>
      </c>
      <c r="AC13">
        <v>14.990586532674392</v>
      </c>
      <c r="AD13">
        <v>18.728999544805216</v>
      </c>
      <c r="AE13">
        <v>25.464956970861735</v>
      </c>
      <c r="AF13">
        <v>17.695204853656964</v>
      </c>
      <c r="AG13">
        <v>30.232392575215624</v>
      </c>
      <c r="AH13">
        <v>77.349377789914286</v>
      </c>
      <c r="AI13">
        <v>8.2078251354498111</v>
      </c>
      <c r="AJ13">
        <v>0</v>
      </c>
      <c r="AK13">
        <v>29.217413693617026</v>
      </c>
      <c r="AL13">
        <v>38.537519509208252</v>
      </c>
      <c r="AM13">
        <v>5.4563384864249205</v>
      </c>
      <c r="AN13">
        <v>6.5134607750318291E-2</v>
      </c>
      <c r="AO13">
        <v>0</v>
      </c>
      <c r="AP13">
        <v>2.6641130734051366</v>
      </c>
      <c r="AQ13">
        <v>26.436011691670409</v>
      </c>
      <c r="AR13">
        <v>14.058220799999994</v>
      </c>
      <c r="AS13">
        <v>16.296330122322139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2.4616505363128494</v>
      </c>
      <c r="AZ13">
        <v>4.5405393832153687</v>
      </c>
      <c r="BA13">
        <v>2.9894804187116568</v>
      </c>
      <c r="BB13">
        <v>2.4586774355828216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1282.8387688206983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495.05261649438728</v>
      </c>
      <c r="L14">
        <v>11.449438246587031</v>
      </c>
      <c r="M14">
        <v>63.991558389241895</v>
      </c>
      <c r="N14">
        <v>53.021400017035774</v>
      </c>
      <c r="O14">
        <v>74.120436531275388</v>
      </c>
      <c r="P14">
        <v>31.429399079574644</v>
      </c>
      <c r="Q14">
        <v>9.634782226573428</v>
      </c>
      <c r="R14">
        <v>19.155152256288559</v>
      </c>
      <c r="S14">
        <v>11.77594088922959</v>
      </c>
      <c r="T14">
        <v>1.4264339374999999</v>
      </c>
      <c r="U14">
        <v>49.50857602013302</v>
      </c>
      <c r="V14">
        <v>7.0754140210787355</v>
      </c>
      <c r="W14">
        <v>13.655249745980708</v>
      </c>
      <c r="X14">
        <v>60.108566425252079</v>
      </c>
      <c r="Y14">
        <v>0</v>
      </c>
      <c r="Z14">
        <v>5.5351850056363627</v>
      </c>
      <c r="AA14">
        <v>17.891102575949368</v>
      </c>
      <c r="AB14">
        <v>20.905231909795187</v>
      </c>
      <c r="AC14">
        <v>14.990586532674392</v>
      </c>
      <c r="AD14">
        <v>18.728999544805216</v>
      </c>
      <c r="AE14">
        <v>25.464956970861735</v>
      </c>
      <c r="AF14">
        <v>17.695204853656964</v>
      </c>
      <c r="AG14">
        <v>30.232392575215624</v>
      </c>
      <c r="AH14">
        <v>77.349377789914286</v>
      </c>
      <c r="AI14">
        <v>8.2078251354498111</v>
      </c>
      <c r="AJ14">
        <v>0</v>
      </c>
      <c r="AK14">
        <v>29.217413693617026</v>
      </c>
      <c r="AL14">
        <v>38.537519509208252</v>
      </c>
      <c r="AM14">
        <v>5.4563384864249205</v>
      </c>
      <c r="AN14">
        <v>6.5134607750318291E-2</v>
      </c>
      <c r="AO14">
        <v>0</v>
      </c>
      <c r="AP14">
        <v>2.6641130734051366</v>
      </c>
      <c r="AQ14">
        <v>26.436011691670409</v>
      </c>
      <c r="AR14">
        <v>14.058220799999994</v>
      </c>
      <c r="AS14">
        <v>16.296330122322139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2.4616505363128494</v>
      </c>
      <c r="AZ14">
        <v>4.5405393832153687</v>
      </c>
      <c r="BA14">
        <v>2.9894804187116568</v>
      </c>
      <c r="BB14">
        <v>2.4599715958762887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1283.5885510926119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495.05261649438728</v>
      </c>
      <c r="L15">
        <v>11.649810746283354</v>
      </c>
      <c r="M15">
        <v>63.991558389241895</v>
      </c>
      <c r="N15">
        <v>53.021400017035774</v>
      </c>
      <c r="O15">
        <v>74.120436531275388</v>
      </c>
      <c r="P15">
        <v>31.68</v>
      </c>
      <c r="Q15">
        <v>9.634782226573428</v>
      </c>
      <c r="R15">
        <v>19.155152256288559</v>
      </c>
      <c r="S15">
        <v>11.77594088922959</v>
      </c>
      <c r="T15">
        <v>1.4264339374999999</v>
      </c>
      <c r="U15">
        <v>49.50857602013302</v>
      </c>
      <c r="V15">
        <v>7.0754140210787355</v>
      </c>
      <c r="W15">
        <v>13.655249745980708</v>
      </c>
      <c r="X15">
        <v>60.108566425252079</v>
      </c>
      <c r="Y15">
        <v>0</v>
      </c>
      <c r="Z15">
        <v>5.5351850056363627</v>
      </c>
      <c r="AA15">
        <v>17.891102575949368</v>
      </c>
      <c r="AB15">
        <v>20.905231909795187</v>
      </c>
      <c r="AC15">
        <v>14.990586532674392</v>
      </c>
      <c r="AD15">
        <v>18.728999544805216</v>
      </c>
      <c r="AE15">
        <v>25.464956970861735</v>
      </c>
      <c r="AF15">
        <v>12.534103493157243</v>
      </c>
      <c r="AG15">
        <v>30.232392575215624</v>
      </c>
      <c r="AH15">
        <v>77.349377789914286</v>
      </c>
      <c r="AI15">
        <v>8.2078251354498111</v>
      </c>
      <c r="AJ15">
        <v>0</v>
      </c>
      <c r="AK15">
        <v>29.217413693617026</v>
      </c>
      <c r="AL15">
        <v>38.537519509208252</v>
      </c>
      <c r="AM15">
        <v>5.4563384864249205</v>
      </c>
      <c r="AN15">
        <v>6.5134607750318291E-2</v>
      </c>
      <c r="AO15">
        <v>0</v>
      </c>
      <c r="AP15">
        <v>2.6641130734051366</v>
      </c>
      <c r="AQ15">
        <v>20.350741770043214</v>
      </c>
      <c r="AR15">
        <v>14.058220799999994</v>
      </c>
      <c r="AS15">
        <v>16.296330122322139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2.4616505363128494</v>
      </c>
      <c r="AZ15">
        <v>4.5405393832153687</v>
      </c>
      <c r="BA15">
        <v>2.9894804187116568</v>
      </c>
      <c r="BB15">
        <v>2.6290134961389962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1272.9621951308691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495.05261649438728</v>
      </c>
      <c r="L16">
        <v>11.649810746283354</v>
      </c>
      <c r="M16">
        <v>63.991558389241895</v>
      </c>
      <c r="N16">
        <v>53.021400017035774</v>
      </c>
      <c r="O16">
        <v>74.120436531275388</v>
      </c>
      <c r="P16">
        <v>31.68</v>
      </c>
      <c r="Q16">
        <v>9.634782226573428</v>
      </c>
      <c r="R16">
        <v>19.155152256288559</v>
      </c>
      <c r="S16">
        <v>11.77594088922959</v>
      </c>
      <c r="T16">
        <v>1.4264339374999999</v>
      </c>
      <c r="U16">
        <v>49.50857602013302</v>
      </c>
      <c r="V16">
        <v>7.0754140210787355</v>
      </c>
      <c r="W16">
        <v>13.655249745980708</v>
      </c>
      <c r="X16">
        <v>60.108566425252079</v>
      </c>
      <c r="Y16">
        <v>0</v>
      </c>
      <c r="Z16">
        <v>5.5351850056363627</v>
      </c>
      <c r="AA16">
        <v>17.891102575949368</v>
      </c>
      <c r="AB16">
        <v>20.905231909795187</v>
      </c>
      <c r="AC16">
        <v>14.990586532674392</v>
      </c>
      <c r="AD16">
        <v>18.728999544805216</v>
      </c>
      <c r="AE16">
        <v>25.464956970861735</v>
      </c>
      <c r="AF16">
        <v>12.534103493157243</v>
      </c>
      <c r="AG16">
        <v>30.232392575215624</v>
      </c>
      <c r="AH16">
        <v>77.349377789914286</v>
      </c>
      <c r="AI16">
        <v>8.2078251354498111</v>
      </c>
      <c r="AJ16">
        <v>0</v>
      </c>
      <c r="AK16">
        <v>29.217413693617026</v>
      </c>
      <c r="AL16">
        <v>38.537519509208252</v>
      </c>
      <c r="AM16">
        <v>5.4563384864249205</v>
      </c>
      <c r="AN16">
        <v>6.5134607750318291E-2</v>
      </c>
      <c r="AO16">
        <v>0</v>
      </c>
      <c r="AP16">
        <v>2.6641130734051366</v>
      </c>
      <c r="AQ16">
        <v>20.350741770043214</v>
      </c>
      <c r="AR16">
        <v>14.058220799999994</v>
      </c>
      <c r="AS16">
        <v>16.296330122322139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2.4616505363128494</v>
      </c>
      <c r="AZ16">
        <v>4.5405393832153687</v>
      </c>
      <c r="BA16">
        <v>2.9894804187116568</v>
      </c>
      <c r="BB16">
        <v>2.6290134961389962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1272.9621951308691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495.05261649438728</v>
      </c>
      <c r="L17">
        <v>11.649810746283354</v>
      </c>
      <c r="M17">
        <v>63.991558389241895</v>
      </c>
      <c r="N17">
        <v>53.021400017035774</v>
      </c>
      <c r="O17">
        <v>74.120436531275388</v>
      </c>
      <c r="P17">
        <v>31.68</v>
      </c>
      <c r="Q17">
        <v>9.634782226573428</v>
      </c>
      <c r="R17">
        <v>19.155152256288559</v>
      </c>
      <c r="S17">
        <v>11.77594088922959</v>
      </c>
      <c r="T17">
        <v>1.4264339374999999</v>
      </c>
      <c r="U17">
        <v>49.50857602013302</v>
      </c>
      <c r="V17">
        <v>7.0754140210787355</v>
      </c>
      <c r="W17">
        <v>13.655249745980708</v>
      </c>
      <c r="X17">
        <v>60.108566425252079</v>
      </c>
      <c r="Y17">
        <v>0</v>
      </c>
      <c r="Z17">
        <v>5.5351850056363627</v>
      </c>
      <c r="AA17">
        <v>17.891102575949368</v>
      </c>
      <c r="AB17">
        <v>20.905231909795187</v>
      </c>
      <c r="AC17">
        <v>14.990586532674392</v>
      </c>
      <c r="AD17">
        <v>18.728999544805216</v>
      </c>
      <c r="AE17">
        <v>25.464956970861735</v>
      </c>
      <c r="AF17">
        <v>12.534103493157243</v>
      </c>
      <c r="AG17">
        <v>30.232392575215624</v>
      </c>
      <c r="AH17">
        <v>77.349377789914286</v>
      </c>
      <c r="AI17">
        <v>8.2078251354498111</v>
      </c>
      <c r="AJ17">
        <v>0</v>
      </c>
      <c r="AK17">
        <v>29.217413693617026</v>
      </c>
      <c r="AL17">
        <v>38.537519509208252</v>
      </c>
      <c r="AM17">
        <v>5.4563384864249205</v>
      </c>
      <c r="AN17">
        <v>6.5134607750318291E-2</v>
      </c>
      <c r="AO17">
        <v>0</v>
      </c>
      <c r="AP17">
        <v>2.6641130734051366</v>
      </c>
      <c r="AQ17">
        <v>13.567160964112508</v>
      </c>
      <c r="AR17">
        <v>14.058220799999994</v>
      </c>
      <c r="AS17">
        <v>16.296330122322139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2.4616505363128494</v>
      </c>
      <c r="AZ17">
        <v>4.5405393832153687</v>
      </c>
      <c r="BA17">
        <v>2.9894804187116568</v>
      </c>
      <c r="BB17">
        <v>2.6290134961389962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1266.1786143249383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495.05261649438728</v>
      </c>
      <c r="L18">
        <v>11.649810746283354</v>
      </c>
      <c r="M18">
        <v>63.991558389241895</v>
      </c>
      <c r="N18">
        <v>53.021400017035774</v>
      </c>
      <c r="O18">
        <v>74.120436531275388</v>
      </c>
      <c r="P18">
        <v>31.68</v>
      </c>
      <c r="Q18">
        <v>9.634782226573428</v>
      </c>
      <c r="R18">
        <v>19.155152256288559</v>
      </c>
      <c r="S18">
        <v>11.77594088922959</v>
      </c>
      <c r="T18">
        <v>1.4264339374999999</v>
      </c>
      <c r="U18">
        <v>49.50857602013302</v>
      </c>
      <c r="V18">
        <v>7.0754140210787355</v>
      </c>
      <c r="W18">
        <v>13.655249745980708</v>
      </c>
      <c r="X18">
        <v>60.108566425252079</v>
      </c>
      <c r="Y18">
        <v>0</v>
      </c>
      <c r="Z18">
        <v>5.5351850056363627</v>
      </c>
      <c r="AA18">
        <v>17.891102575949368</v>
      </c>
      <c r="AB18">
        <v>20.905231909795187</v>
      </c>
      <c r="AC18">
        <v>14.990586532674392</v>
      </c>
      <c r="AD18">
        <v>18.728999544805216</v>
      </c>
      <c r="AE18">
        <v>25.464956970861735</v>
      </c>
      <c r="AF18">
        <v>12.534103493157243</v>
      </c>
      <c r="AG18">
        <v>30.232392575215624</v>
      </c>
      <c r="AH18">
        <v>77.349377789914286</v>
      </c>
      <c r="AI18">
        <v>8.2078251354498111</v>
      </c>
      <c r="AJ18">
        <v>0</v>
      </c>
      <c r="AK18">
        <v>29.217413693617026</v>
      </c>
      <c r="AL18">
        <v>38.537519509208252</v>
      </c>
      <c r="AM18">
        <v>5.4563384864249205</v>
      </c>
      <c r="AN18">
        <v>6.5134607750318291E-2</v>
      </c>
      <c r="AO18">
        <v>0</v>
      </c>
      <c r="AP18">
        <v>2.6641130734051366</v>
      </c>
      <c r="AQ18">
        <v>6.7835808059307059</v>
      </c>
      <c r="AR18">
        <v>14.058220799999994</v>
      </c>
      <c r="AS18">
        <v>16.296330122322139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2.4616505363128494</v>
      </c>
      <c r="AZ18">
        <v>4.5405393832153687</v>
      </c>
      <c r="BA18">
        <v>2.9894804187116568</v>
      </c>
      <c r="BB18">
        <v>2.6290134961389962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1259.3950341667567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495.05261649438728</v>
      </c>
      <c r="L19">
        <v>11.649810746283354</v>
      </c>
      <c r="M19">
        <v>63.991558389241895</v>
      </c>
      <c r="N19">
        <v>53.021400017035774</v>
      </c>
      <c r="O19">
        <v>74.120436531275388</v>
      </c>
      <c r="P19">
        <v>31.68</v>
      </c>
      <c r="Q19">
        <v>9.634782226573428</v>
      </c>
      <c r="R19">
        <v>19.155152256288559</v>
      </c>
      <c r="S19">
        <v>11.77594088922959</v>
      </c>
      <c r="T19">
        <v>1.4264339374999999</v>
      </c>
      <c r="U19">
        <v>49.50857602013302</v>
      </c>
      <c r="V19">
        <v>7.0754140210787355</v>
      </c>
      <c r="W19">
        <v>13.655249745980708</v>
      </c>
      <c r="X19">
        <v>60.108566425252079</v>
      </c>
      <c r="Y19">
        <v>0</v>
      </c>
      <c r="Z19">
        <v>5.5351850056363627</v>
      </c>
      <c r="AA19">
        <v>17.891102575949368</v>
      </c>
      <c r="AB19">
        <v>20.905231909795187</v>
      </c>
      <c r="AC19">
        <v>14.990586532674392</v>
      </c>
      <c r="AD19">
        <v>18.728999544805216</v>
      </c>
      <c r="AE19">
        <v>25.464956970861735</v>
      </c>
      <c r="AF19">
        <v>12.534103493157243</v>
      </c>
      <c r="AG19">
        <v>30.232392575215624</v>
      </c>
      <c r="AH19">
        <v>77.349377789914286</v>
      </c>
      <c r="AI19">
        <v>8.2078251354498111</v>
      </c>
      <c r="AJ19">
        <v>0</v>
      </c>
      <c r="AK19">
        <v>29.217413693617026</v>
      </c>
      <c r="AL19">
        <v>38.537519509208252</v>
      </c>
      <c r="AM19">
        <v>5.4563384864249205</v>
      </c>
      <c r="AN19">
        <v>6.5134607750318291E-2</v>
      </c>
      <c r="AO19">
        <v>0</v>
      </c>
      <c r="AP19">
        <v>2.6641130734051366</v>
      </c>
      <c r="AQ19">
        <v>0</v>
      </c>
      <c r="AR19">
        <v>14.058220799999994</v>
      </c>
      <c r="AS19">
        <v>16.296330122322139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2.4616505363128494</v>
      </c>
      <c r="AZ19">
        <v>4.5405393832153687</v>
      </c>
      <c r="BA19">
        <v>2.9894804187116568</v>
      </c>
      <c r="BB19">
        <v>2.6290134961389962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1252.6114533608259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495.05261649438728</v>
      </c>
      <c r="L20">
        <v>11.649810746283354</v>
      </c>
      <c r="M20">
        <v>63.991558389241895</v>
      </c>
      <c r="N20">
        <v>53.021400017035774</v>
      </c>
      <c r="O20">
        <v>74.120436531275388</v>
      </c>
      <c r="P20">
        <v>31.68</v>
      </c>
      <c r="Q20">
        <v>9.634782226573428</v>
      </c>
      <c r="R20">
        <v>19.155152256288559</v>
      </c>
      <c r="S20">
        <v>11.77594088922959</v>
      </c>
      <c r="T20">
        <v>1.4264339374999999</v>
      </c>
      <c r="U20">
        <v>49.50857602013302</v>
      </c>
      <c r="V20">
        <v>7.0754140210787355</v>
      </c>
      <c r="W20">
        <v>13.655249745980708</v>
      </c>
      <c r="X20">
        <v>60.108566425252079</v>
      </c>
      <c r="Y20">
        <v>0</v>
      </c>
      <c r="Z20">
        <v>5.5351850056363627</v>
      </c>
      <c r="AA20">
        <v>17.891102575949368</v>
      </c>
      <c r="AB20">
        <v>20.905231909795187</v>
      </c>
      <c r="AC20">
        <v>14.990586532674392</v>
      </c>
      <c r="AD20">
        <v>18.728999544805216</v>
      </c>
      <c r="AE20">
        <v>25.464956970861735</v>
      </c>
      <c r="AF20">
        <v>12.534103493157243</v>
      </c>
      <c r="AG20">
        <v>30.232392575215624</v>
      </c>
      <c r="AH20">
        <v>77.349377789914286</v>
      </c>
      <c r="AI20">
        <v>8.2078251354498111</v>
      </c>
      <c r="AJ20">
        <v>0</v>
      </c>
      <c r="AK20">
        <v>29.217413693617026</v>
      </c>
      <c r="AL20">
        <v>38.537519509208252</v>
      </c>
      <c r="AM20">
        <v>5.4563384864249205</v>
      </c>
      <c r="AN20">
        <v>6.5134607750318291E-2</v>
      </c>
      <c r="AO20">
        <v>0</v>
      </c>
      <c r="AP20">
        <v>2.6641130734051366</v>
      </c>
      <c r="AQ20">
        <v>0</v>
      </c>
      <c r="AR20">
        <v>14.058220799999994</v>
      </c>
      <c r="AS20">
        <v>16.296330122322139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2.4616505363128494</v>
      </c>
      <c r="AZ20">
        <v>4.5405393832153687</v>
      </c>
      <c r="BA20">
        <v>2.9894804187116568</v>
      </c>
      <c r="BB20">
        <v>2.6290134961389962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1252.6114533608259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495.05261649438728</v>
      </c>
      <c r="L21">
        <v>11.649810746283354</v>
      </c>
      <c r="M21">
        <v>63.991558389241895</v>
      </c>
      <c r="N21">
        <v>53.021400017035774</v>
      </c>
      <c r="O21">
        <v>74.120436531275388</v>
      </c>
      <c r="P21">
        <v>31.68</v>
      </c>
      <c r="Q21">
        <v>9.634782226573428</v>
      </c>
      <c r="R21">
        <v>19.155152256288559</v>
      </c>
      <c r="S21">
        <v>11.77594088922959</v>
      </c>
      <c r="T21">
        <v>1.4264339374999999</v>
      </c>
      <c r="U21">
        <v>49.50857602013302</v>
      </c>
      <c r="V21">
        <v>7.0754140210787355</v>
      </c>
      <c r="W21">
        <v>13.655249745980708</v>
      </c>
      <c r="X21">
        <v>60.108566425252079</v>
      </c>
      <c r="Y21">
        <v>0</v>
      </c>
      <c r="Z21">
        <v>5.5351850056363627</v>
      </c>
      <c r="AA21">
        <v>17.891102575949368</v>
      </c>
      <c r="AB21">
        <v>20.905231909795187</v>
      </c>
      <c r="AC21">
        <v>14.990586532674392</v>
      </c>
      <c r="AD21">
        <v>18.728999544805216</v>
      </c>
      <c r="AE21">
        <v>25.464956970861735</v>
      </c>
      <c r="AF21">
        <v>12.534103493157243</v>
      </c>
      <c r="AG21">
        <v>30.232392575215624</v>
      </c>
      <c r="AH21">
        <v>77.349377789914286</v>
      </c>
      <c r="AI21">
        <v>8.2078251354498111</v>
      </c>
      <c r="AJ21">
        <v>0</v>
      </c>
      <c r="AK21">
        <v>29.217413693617026</v>
      </c>
      <c r="AL21">
        <v>38.537519509208252</v>
      </c>
      <c r="AM21">
        <v>5.4563384864249205</v>
      </c>
      <c r="AN21">
        <v>6.5134607750318291E-2</v>
      </c>
      <c r="AO21">
        <v>0</v>
      </c>
      <c r="AP21">
        <v>2.6641130734051366</v>
      </c>
      <c r="AQ21">
        <v>0</v>
      </c>
      <c r="AR21">
        <v>14.058220799999994</v>
      </c>
      <c r="AS21">
        <v>16.296330122322139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2.4616505363128494</v>
      </c>
      <c r="AZ21">
        <v>4.5405393832153687</v>
      </c>
      <c r="BA21">
        <v>2.9894804187116568</v>
      </c>
      <c r="BB21">
        <v>2.6290134961389962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1252.6114533608259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495.05261649438728</v>
      </c>
      <c r="L22">
        <v>11.649810746283354</v>
      </c>
      <c r="M22">
        <v>63.991558389241895</v>
      </c>
      <c r="N22">
        <v>53.021400017035774</v>
      </c>
      <c r="O22">
        <v>74.120436531275388</v>
      </c>
      <c r="P22">
        <v>31.68</v>
      </c>
      <c r="Q22">
        <v>9.634782226573428</v>
      </c>
      <c r="R22">
        <v>19.155152256288559</v>
      </c>
      <c r="S22">
        <v>11.77594088922959</v>
      </c>
      <c r="T22">
        <v>1.4264339374999999</v>
      </c>
      <c r="U22">
        <v>49.50857602013302</v>
      </c>
      <c r="V22">
        <v>7.0754140210787355</v>
      </c>
      <c r="W22">
        <v>13.655249745980708</v>
      </c>
      <c r="X22">
        <v>60.108566425252079</v>
      </c>
      <c r="Y22">
        <v>0</v>
      </c>
      <c r="Z22">
        <v>5.5351850056363627</v>
      </c>
      <c r="AA22">
        <v>17.891102575949368</v>
      </c>
      <c r="AB22">
        <v>20.905231909795187</v>
      </c>
      <c r="AC22">
        <v>14.990586532674392</v>
      </c>
      <c r="AD22">
        <v>18.728999544805216</v>
      </c>
      <c r="AE22">
        <v>25.464956970861735</v>
      </c>
      <c r="AF22">
        <v>12.534103493157243</v>
      </c>
      <c r="AG22">
        <v>30.232392575215624</v>
      </c>
      <c r="AH22">
        <v>77.349377789914286</v>
      </c>
      <c r="AI22">
        <v>8.2078251354498111</v>
      </c>
      <c r="AJ22">
        <v>0</v>
      </c>
      <c r="AK22">
        <v>29.217413693617026</v>
      </c>
      <c r="AL22">
        <v>38.537519509208252</v>
      </c>
      <c r="AM22">
        <v>5.4563384864249205</v>
      </c>
      <c r="AN22">
        <v>6.5134607750318291E-2</v>
      </c>
      <c r="AO22">
        <v>0</v>
      </c>
      <c r="AP22">
        <v>2.6641130734051366</v>
      </c>
      <c r="AQ22">
        <v>0</v>
      </c>
      <c r="AR22">
        <v>14.058220799999994</v>
      </c>
      <c r="AS22">
        <v>16.296330122322139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2.4616505363128494</v>
      </c>
      <c r="AZ22">
        <v>4.5405393832153687</v>
      </c>
      <c r="BA22">
        <v>2.9894804187116568</v>
      </c>
      <c r="BB22">
        <v>2.6290134961389962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1252.6114533608259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463.87584511969862</v>
      </c>
      <c r="L23">
        <v>7.2497057208686693</v>
      </c>
      <c r="M23">
        <v>63.991558389241895</v>
      </c>
      <c r="N23">
        <v>53.021400017035774</v>
      </c>
      <c r="O23">
        <v>74.120436531275388</v>
      </c>
      <c r="P23">
        <v>31.48</v>
      </c>
      <c r="Q23">
        <v>9.634782226573428</v>
      </c>
      <c r="R23">
        <v>18.595424999999999</v>
      </c>
      <c r="S23">
        <v>11.77594088922959</v>
      </c>
      <c r="T23">
        <v>1.4224413811659191</v>
      </c>
      <c r="U23">
        <v>49.50857602013302</v>
      </c>
      <c r="V23">
        <v>7.0754140210787355</v>
      </c>
      <c r="W23">
        <v>13.655249745980708</v>
      </c>
      <c r="X23">
        <v>60.108566425252079</v>
      </c>
      <c r="Y23">
        <v>0</v>
      </c>
      <c r="Z23">
        <v>8.3027775084545432</v>
      </c>
      <c r="AA23">
        <v>17.891102575949368</v>
      </c>
      <c r="AB23">
        <v>20.905231909795187</v>
      </c>
      <c r="AC23">
        <v>14.990586532674392</v>
      </c>
      <c r="AD23">
        <v>18.728999544805216</v>
      </c>
      <c r="AE23">
        <v>25.464956970861735</v>
      </c>
      <c r="AF23">
        <v>6.2670524083813097</v>
      </c>
      <c r="AG23">
        <v>30.232392575215624</v>
      </c>
      <c r="AH23">
        <v>77.349377789914286</v>
      </c>
      <c r="AI23">
        <v>8.2078251354498111</v>
      </c>
      <c r="AJ23">
        <v>0</v>
      </c>
      <c r="AK23">
        <v>29.217413693617026</v>
      </c>
      <c r="AL23">
        <v>38.537519509208252</v>
      </c>
      <c r="AM23">
        <v>5.4563384864249205</v>
      </c>
      <c r="AN23">
        <v>6.5134607750318291E-2</v>
      </c>
      <c r="AO23">
        <v>0</v>
      </c>
      <c r="AP23">
        <v>2.6641130734051366</v>
      </c>
      <c r="AQ23">
        <v>0</v>
      </c>
      <c r="AR23">
        <v>14.058220799999994</v>
      </c>
      <c r="AS23">
        <v>16.296330122322139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2.4616505363128494</v>
      </c>
      <c r="AZ23">
        <v>4.5405393832153687</v>
      </c>
      <c r="BA23">
        <v>2.9894804187116568</v>
      </c>
      <c r="BB23">
        <v>2.6291796245614036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1212.7715646945646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463.87584511969862</v>
      </c>
      <c r="L24">
        <v>7.2497057208686693</v>
      </c>
      <c r="M24">
        <v>63.991558389241895</v>
      </c>
      <c r="N24">
        <v>53.021400017035774</v>
      </c>
      <c r="O24">
        <v>74.120436531275388</v>
      </c>
      <c r="P24">
        <v>31.48</v>
      </c>
      <c r="Q24">
        <v>9.6326224913793119</v>
      </c>
      <c r="R24">
        <v>19.149221834611172</v>
      </c>
      <c r="S24">
        <v>11.772724209549072</v>
      </c>
      <c r="T24">
        <v>1.4224413811659191</v>
      </c>
      <c r="U24">
        <v>49.50857602013302</v>
      </c>
      <c r="V24">
        <v>7.0754140210787355</v>
      </c>
      <c r="W24">
        <v>13.655249745980708</v>
      </c>
      <c r="X24">
        <v>60.108566425252079</v>
      </c>
      <c r="Y24">
        <v>0</v>
      </c>
      <c r="Z24">
        <v>8.3027775084545432</v>
      </c>
      <c r="AA24">
        <v>17.891102575949368</v>
      </c>
      <c r="AB24">
        <v>20.905231909795187</v>
      </c>
      <c r="AC24">
        <v>14.990586532674392</v>
      </c>
      <c r="AD24">
        <v>18.728999544805216</v>
      </c>
      <c r="AE24">
        <v>25.464956970861735</v>
      </c>
      <c r="AF24">
        <v>6.2670524083813097</v>
      </c>
      <c r="AG24">
        <v>30.232392575215624</v>
      </c>
      <c r="AH24">
        <v>77.349377789914286</v>
      </c>
      <c r="AI24">
        <v>8.2078251354498111</v>
      </c>
      <c r="AJ24">
        <v>0</v>
      </c>
      <c r="AK24">
        <v>29.217413693617026</v>
      </c>
      <c r="AL24">
        <v>38.537519509208252</v>
      </c>
      <c r="AM24">
        <v>5.4563384864249205</v>
      </c>
      <c r="AN24">
        <v>6.5134607750318291E-2</v>
      </c>
      <c r="AO24">
        <v>0</v>
      </c>
      <c r="AP24">
        <v>2.6641130734051366</v>
      </c>
      <c r="AQ24">
        <v>0</v>
      </c>
      <c r="AR24">
        <v>14.058220799999994</v>
      </c>
      <c r="AS24">
        <v>16.296330122322139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2.4616505363128494</v>
      </c>
      <c r="AZ24">
        <v>4.5405393832153687</v>
      </c>
      <c r="BA24">
        <v>2.9894804187116568</v>
      </c>
      <c r="BB24">
        <v>2.6291796245614036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1213.3199851143011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463.87584511969862</v>
      </c>
      <c r="L25">
        <v>7.2497057208686693</v>
      </c>
      <c r="M25">
        <v>63.991558389241895</v>
      </c>
      <c r="N25">
        <v>53.021400017035774</v>
      </c>
      <c r="O25">
        <v>74.120436531275388</v>
      </c>
      <c r="P25">
        <v>31.68</v>
      </c>
      <c r="Q25">
        <v>9.6326224913793119</v>
      </c>
      <c r="R25">
        <v>19.149221834611172</v>
      </c>
      <c r="S25">
        <v>11.772724209549072</v>
      </c>
      <c r="T25">
        <v>1.4224413811659191</v>
      </c>
      <c r="U25">
        <v>49.50857602013302</v>
      </c>
      <c r="V25">
        <v>7.0754140210787355</v>
      </c>
      <c r="W25">
        <v>13.655249745980708</v>
      </c>
      <c r="X25">
        <v>60.108566425252079</v>
      </c>
      <c r="Y25">
        <v>0</v>
      </c>
      <c r="Z25">
        <v>8.3027775084545432</v>
      </c>
      <c r="AA25">
        <v>17.891102575949368</v>
      </c>
      <c r="AB25">
        <v>20.905231909795187</v>
      </c>
      <c r="AC25">
        <v>14.990586532674392</v>
      </c>
      <c r="AD25">
        <v>18.728999544805216</v>
      </c>
      <c r="AE25">
        <v>25.464956970861735</v>
      </c>
      <c r="AF25">
        <v>6.2670524083813097</v>
      </c>
      <c r="AG25">
        <v>30.232392575215624</v>
      </c>
      <c r="AH25">
        <v>77.349377789914286</v>
      </c>
      <c r="AI25">
        <v>1.8385526628979583</v>
      </c>
      <c r="AJ25">
        <v>0</v>
      </c>
      <c r="AK25">
        <v>29.217413693617026</v>
      </c>
      <c r="AL25">
        <v>38.537519509208252</v>
      </c>
      <c r="AM25">
        <v>5.4563384864249205</v>
      </c>
      <c r="AN25">
        <v>6.5134607750318291E-2</v>
      </c>
      <c r="AO25">
        <v>0</v>
      </c>
      <c r="AP25">
        <v>2.6641130734051366</v>
      </c>
      <c r="AQ25">
        <v>0</v>
      </c>
      <c r="AR25">
        <v>14.058220799999994</v>
      </c>
      <c r="AS25">
        <v>16.296330122322139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2.4616505363128494</v>
      </c>
      <c r="AZ25">
        <v>4.5405393832153687</v>
      </c>
      <c r="BA25">
        <v>2.9894804187116568</v>
      </c>
      <c r="BB25">
        <v>2.6291796245614036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1207.1507126417491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463.87584511969862</v>
      </c>
      <c r="L26">
        <v>7.2497057208686693</v>
      </c>
      <c r="M26">
        <v>63.991558389241895</v>
      </c>
      <c r="N26">
        <v>53.021400017035774</v>
      </c>
      <c r="O26">
        <v>74.120436531275388</v>
      </c>
      <c r="P26">
        <v>31.68</v>
      </c>
      <c r="Q26">
        <v>9.6326224913793119</v>
      </c>
      <c r="R26">
        <v>19.149221834611172</v>
      </c>
      <c r="S26">
        <v>11.772724209549072</v>
      </c>
      <c r="T26">
        <v>1.4264339374999999</v>
      </c>
      <c r="U26">
        <v>49.50857602013302</v>
      </c>
      <c r="V26">
        <v>7.0754140210787355</v>
      </c>
      <c r="W26">
        <v>13.655249745980708</v>
      </c>
      <c r="X26">
        <v>60.108566425252079</v>
      </c>
      <c r="Y26">
        <v>0</v>
      </c>
      <c r="Z26">
        <v>8.3027775084545432</v>
      </c>
      <c r="AA26">
        <v>17.891102575949368</v>
      </c>
      <c r="AB26">
        <v>20.905231909795187</v>
      </c>
      <c r="AC26">
        <v>14.990586532674392</v>
      </c>
      <c r="AD26">
        <v>18.728999544805216</v>
      </c>
      <c r="AE26">
        <v>25.464956970861735</v>
      </c>
      <c r="AF26">
        <v>6.2670524083813097</v>
      </c>
      <c r="AG26">
        <v>30.232392575215624</v>
      </c>
      <c r="AH26">
        <v>77.349377789914286</v>
      </c>
      <c r="AI26">
        <v>8.2078251354498111</v>
      </c>
      <c r="AJ26">
        <v>0</v>
      </c>
      <c r="AK26">
        <v>29.217413693617026</v>
      </c>
      <c r="AL26">
        <v>38.537519509208252</v>
      </c>
      <c r="AM26">
        <v>5.4563384864249205</v>
      </c>
      <c r="AN26">
        <v>6.5134607750318291E-2</v>
      </c>
      <c r="AO26">
        <v>0</v>
      </c>
      <c r="AP26">
        <v>2.6641130734051366</v>
      </c>
      <c r="AQ26">
        <v>0</v>
      </c>
      <c r="AR26">
        <v>14.058220799999994</v>
      </c>
      <c r="AS26">
        <v>16.296330122322139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2.4616505363128494</v>
      </c>
      <c r="AZ26">
        <v>4.5405393832153687</v>
      </c>
      <c r="BA26">
        <v>2.9894804187116568</v>
      </c>
      <c r="BB26">
        <v>2.6291796245614036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1213.5239776706351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463.87584511969862</v>
      </c>
      <c r="L27">
        <v>7.2497057208686693</v>
      </c>
      <c r="M27">
        <v>63.991558389241895</v>
      </c>
      <c r="N27">
        <v>53.021400017035774</v>
      </c>
      <c r="O27">
        <v>74.120436531275388</v>
      </c>
      <c r="P27">
        <v>31.68</v>
      </c>
      <c r="Q27">
        <v>9.6326224913793119</v>
      </c>
      <c r="R27">
        <v>19.149221834611172</v>
      </c>
      <c r="S27">
        <v>11.772724209549072</v>
      </c>
      <c r="T27">
        <v>1.4264339374999999</v>
      </c>
      <c r="U27">
        <v>49.50857602013302</v>
      </c>
      <c r="V27">
        <v>7.0834292196293749</v>
      </c>
      <c r="W27">
        <v>13.655249745980708</v>
      </c>
      <c r="X27">
        <v>60.108566425252079</v>
      </c>
      <c r="Y27">
        <v>0</v>
      </c>
      <c r="Z27">
        <v>8.3027775084545432</v>
      </c>
      <c r="AA27">
        <v>17.891102575949368</v>
      </c>
      <c r="AB27">
        <v>20.905231909795187</v>
      </c>
      <c r="AC27">
        <v>14.990586532674392</v>
      </c>
      <c r="AD27">
        <v>18.728999544805216</v>
      </c>
      <c r="AE27">
        <v>25.464956970861735</v>
      </c>
      <c r="AF27">
        <v>6.2670524083813097</v>
      </c>
      <c r="AG27">
        <v>30.232392575215624</v>
      </c>
      <c r="AH27">
        <v>77.349377789914286</v>
      </c>
      <c r="AI27">
        <v>9.849390251605092</v>
      </c>
      <c r="AJ27">
        <v>0</v>
      </c>
      <c r="AK27">
        <v>29.217413693617026</v>
      </c>
      <c r="AL27">
        <v>38.537519509208252</v>
      </c>
      <c r="AM27">
        <v>5.4563384864249205</v>
      </c>
      <c r="AN27">
        <v>6.5134607750318291E-2</v>
      </c>
      <c r="AO27">
        <v>0</v>
      </c>
      <c r="AP27">
        <v>2.6641130734051366</v>
      </c>
      <c r="AQ27">
        <v>0</v>
      </c>
      <c r="AR27">
        <v>14.058220799999994</v>
      </c>
      <c r="AS27">
        <v>16.296330122322139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2.4616505363128494</v>
      </c>
      <c r="AZ27">
        <v>4.5405393832153687</v>
      </c>
      <c r="BA27">
        <v>2.9894804187116568</v>
      </c>
      <c r="BB27">
        <v>2.6291796245614036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1215.1735579853412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463.87584511969862</v>
      </c>
      <c r="L28">
        <v>7.2497057208686693</v>
      </c>
      <c r="M28">
        <v>63.991558389241895</v>
      </c>
      <c r="N28">
        <v>53.021400017035774</v>
      </c>
      <c r="O28">
        <v>74.120436531275388</v>
      </c>
      <c r="P28">
        <v>31.68</v>
      </c>
      <c r="Q28">
        <v>9.6326224913793119</v>
      </c>
      <c r="R28">
        <v>19.149221834611172</v>
      </c>
      <c r="S28">
        <v>11.772724209549072</v>
      </c>
      <c r="T28">
        <v>1.4264339374999999</v>
      </c>
      <c r="U28">
        <v>49.50857602013302</v>
      </c>
      <c r="V28">
        <v>7.0834292196293749</v>
      </c>
      <c r="W28">
        <v>13.655249745980708</v>
      </c>
      <c r="X28">
        <v>60.108566425252079</v>
      </c>
      <c r="Y28">
        <v>0</v>
      </c>
      <c r="Z28">
        <v>8.3027775084545432</v>
      </c>
      <c r="AA28">
        <v>17.891102575949368</v>
      </c>
      <c r="AB28">
        <v>20.905231909795187</v>
      </c>
      <c r="AC28">
        <v>14.990586532674392</v>
      </c>
      <c r="AD28">
        <v>18.728999544805216</v>
      </c>
      <c r="AE28">
        <v>25.464956970861735</v>
      </c>
      <c r="AF28">
        <v>6.2670524083813097</v>
      </c>
      <c r="AG28">
        <v>30.232392575215624</v>
      </c>
      <c r="AH28">
        <v>77.349377789914286</v>
      </c>
      <c r="AI28">
        <v>11.819267945664835</v>
      </c>
      <c r="AJ28">
        <v>0</v>
      </c>
      <c r="AK28">
        <v>29.217413693617026</v>
      </c>
      <c r="AL28">
        <v>38.537519509208252</v>
      </c>
      <c r="AM28">
        <v>5.4563384864249205</v>
      </c>
      <c r="AN28">
        <v>6.5134607750318291E-2</v>
      </c>
      <c r="AO28">
        <v>0</v>
      </c>
      <c r="AP28">
        <v>2.6641130734051366</v>
      </c>
      <c r="AQ28">
        <v>0</v>
      </c>
      <c r="AR28">
        <v>14.058220799999994</v>
      </c>
      <c r="AS28">
        <v>16.296330122322139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2.4616505363128494</v>
      </c>
      <c r="AZ28">
        <v>4.5405393832153687</v>
      </c>
      <c r="BA28">
        <v>2.9894804187116568</v>
      </c>
      <c r="BB28">
        <v>2.6291796245614036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1217.1434356794009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463.87584511969862</v>
      </c>
      <c r="L29">
        <v>7.2497057208686693</v>
      </c>
      <c r="M29">
        <v>63.991558389241895</v>
      </c>
      <c r="N29">
        <v>53.021400017035774</v>
      </c>
      <c r="O29">
        <v>74.120436531275388</v>
      </c>
      <c r="P29">
        <v>31.68</v>
      </c>
      <c r="Q29">
        <v>9.6326224913793119</v>
      </c>
      <c r="R29">
        <v>19.149221834611172</v>
      </c>
      <c r="S29">
        <v>11.772724209549072</v>
      </c>
      <c r="T29">
        <v>1.4264339374999999</v>
      </c>
      <c r="U29">
        <v>49.50857602013302</v>
      </c>
      <c r="V29">
        <v>7.0834292196293749</v>
      </c>
      <c r="W29">
        <v>13.655249745980708</v>
      </c>
      <c r="X29">
        <v>60.108566425252079</v>
      </c>
      <c r="Y29">
        <v>0</v>
      </c>
      <c r="Z29">
        <v>8.3027775084545432</v>
      </c>
      <c r="AA29">
        <v>17.891102575949368</v>
      </c>
      <c r="AB29">
        <v>20.905231909795187</v>
      </c>
      <c r="AC29">
        <v>14.990586532674392</v>
      </c>
      <c r="AD29">
        <v>18.728999544805216</v>
      </c>
      <c r="AE29">
        <v>25.464956970861735</v>
      </c>
      <c r="AF29">
        <v>6.2670524083813097</v>
      </c>
      <c r="AG29">
        <v>30.232392575215624</v>
      </c>
      <c r="AH29">
        <v>77.349377789914286</v>
      </c>
      <c r="AI29">
        <v>33.73481743308875</v>
      </c>
      <c r="AJ29">
        <v>0</v>
      </c>
      <c r="AK29">
        <v>29.217413693617026</v>
      </c>
      <c r="AL29">
        <v>38.537519509208252</v>
      </c>
      <c r="AM29">
        <v>5.4563384864249205</v>
      </c>
      <c r="AN29">
        <v>6.5134607750318291E-2</v>
      </c>
      <c r="AO29">
        <v>0</v>
      </c>
      <c r="AP29">
        <v>2.6641130734051366</v>
      </c>
      <c r="AQ29">
        <v>0</v>
      </c>
      <c r="AR29">
        <v>14.058220799999994</v>
      </c>
      <c r="AS29">
        <v>16.296330122322139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2.4616505363128494</v>
      </c>
      <c r="AZ29">
        <v>4.5405393832153687</v>
      </c>
      <c r="BA29">
        <v>2.9894804187116568</v>
      </c>
      <c r="BB29">
        <v>2.6291796245614036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1239.0589851668246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415.55567298123725</v>
      </c>
      <c r="L30">
        <v>7.2500930915584956</v>
      </c>
      <c r="M30">
        <v>63.991558389241895</v>
      </c>
      <c r="N30">
        <v>53.021400017035774</v>
      </c>
      <c r="O30">
        <v>74.120436531275388</v>
      </c>
      <c r="P30">
        <v>31.68</v>
      </c>
      <c r="Q30">
        <v>9.6326224913793119</v>
      </c>
      <c r="R30">
        <v>19.149221834611172</v>
      </c>
      <c r="S30">
        <v>11.772724209549072</v>
      </c>
      <c r="T30">
        <v>1.4264339374999999</v>
      </c>
      <c r="U30">
        <v>49.50857602013302</v>
      </c>
      <c r="V30">
        <v>7.0834292196293749</v>
      </c>
      <c r="W30">
        <v>13.655249745980708</v>
      </c>
      <c r="X30">
        <v>60.108566425252079</v>
      </c>
      <c r="Y30">
        <v>0</v>
      </c>
      <c r="Z30">
        <v>8.3027775084545432</v>
      </c>
      <c r="AA30">
        <v>17.891102575949368</v>
      </c>
      <c r="AB30">
        <v>20.905231909795187</v>
      </c>
      <c r="AC30">
        <v>14.990586532674392</v>
      </c>
      <c r="AD30">
        <v>18.728999544805216</v>
      </c>
      <c r="AE30">
        <v>25.464956970861735</v>
      </c>
      <c r="AF30">
        <v>6.2670524083813097</v>
      </c>
      <c r="AG30">
        <v>30.232392575215624</v>
      </c>
      <c r="AH30">
        <v>77.349377789914286</v>
      </c>
      <c r="AI30">
        <v>33.73481743308875</v>
      </c>
      <c r="AJ30">
        <v>0</v>
      </c>
      <c r="AK30">
        <v>29.217413693617026</v>
      </c>
      <c r="AL30">
        <v>38.537519509208252</v>
      </c>
      <c r="AM30">
        <v>5.4563384864249205</v>
      </c>
      <c r="AN30">
        <v>6.5134607750318291E-2</v>
      </c>
      <c r="AO30">
        <v>0</v>
      </c>
      <c r="AP30">
        <v>2.6641130734051366</v>
      </c>
      <c r="AQ30">
        <v>0</v>
      </c>
      <c r="AR30">
        <v>14.058220799999994</v>
      </c>
      <c r="AS30">
        <v>16.296330122322139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2.4616505363128494</v>
      </c>
      <c r="AZ30">
        <v>4.5405393832153687</v>
      </c>
      <c r="BA30">
        <v>2.9894804187116568</v>
      </c>
      <c r="BB30">
        <v>2.6291796245614036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1190.7392003990531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367.22994212863193</v>
      </c>
      <c r="L31">
        <v>7.2498276327875937</v>
      </c>
      <c r="M31">
        <v>63.991558389241895</v>
      </c>
      <c r="N31">
        <v>53.021400017035774</v>
      </c>
      <c r="O31">
        <v>74.120436531275388</v>
      </c>
      <c r="P31">
        <v>31.68</v>
      </c>
      <c r="Q31">
        <v>9.6326224913793119</v>
      </c>
      <c r="R31">
        <v>19.149221834611172</v>
      </c>
      <c r="S31">
        <v>11.772724209549072</v>
      </c>
      <c r="T31">
        <v>1.4264339374999999</v>
      </c>
      <c r="U31">
        <v>49.50857602013302</v>
      </c>
      <c r="V31">
        <v>7.0834292196293749</v>
      </c>
      <c r="W31">
        <v>13.655249745980708</v>
      </c>
      <c r="X31">
        <v>60.108566425252079</v>
      </c>
      <c r="Y31">
        <v>0</v>
      </c>
      <c r="Z31">
        <v>8.3027775084545432</v>
      </c>
      <c r="AA31">
        <v>17.891102575949368</v>
      </c>
      <c r="AB31">
        <v>20.905231909795187</v>
      </c>
      <c r="AC31">
        <v>14.990586532674392</v>
      </c>
      <c r="AD31">
        <v>18.728999544805216</v>
      </c>
      <c r="AE31">
        <v>25.464956970861735</v>
      </c>
      <c r="AF31">
        <v>6.2670524083813097</v>
      </c>
      <c r="AG31">
        <v>30.232392575215624</v>
      </c>
      <c r="AH31">
        <v>77.349377789914286</v>
      </c>
      <c r="AI31">
        <v>33.73481743308875</v>
      </c>
      <c r="AJ31">
        <v>0</v>
      </c>
      <c r="AK31">
        <v>29.217413693617026</v>
      </c>
      <c r="AL31">
        <v>38.537519509208252</v>
      </c>
      <c r="AM31">
        <v>5.4563384864249205</v>
      </c>
      <c r="AN31">
        <v>6.5134607750318291E-2</v>
      </c>
      <c r="AO31">
        <v>0</v>
      </c>
      <c r="AP31">
        <v>2.6641130734051366</v>
      </c>
      <c r="AQ31">
        <v>0</v>
      </c>
      <c r="AR31">
        <v>14.058220799999994</v>
      </c>
      <c r="AS31">
        <v>16.296330122322139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2.4616505363128494</v>
      </c>
      <c r="AZ31">
        <v>4.5405393832153687</v>
      </c>
      <c r="BA31">
        <v>2.9894804187116568</v>
      </c>
      <c r="BB31">
        <v>2.6291796245614036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1142.4132040876768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318.90993792657116</v>
      </c>
      <c r="L32">
        <v>7.2498276327875937</v>
      </c>
      <c r="M32">
        <v>63.991558389241895</v>
      </c>
      <c r="N32">
        <v>53.021400017035774</v>
      </c>
      <c r="O32">
        <v>74.120436531275388</v>
      </c>
      <c r="P32">
        <v>31.68</v>
      </c>
      <c r="Q32">
        <v>9.6326224913793119</v>
      </c>
      <c r="R32">
        <v>19.149221834611172</v>
      </c>
      <c r="S32">
        <v>11.772724209549072</v>
      </c>
      <c r="T32">
        <v>1.4264339374999999</v>
      </c>
      <c r="U32">
        <v>49.50857602013302</v>
      </c>
      <c r="V32">
        <v>7.0834292196293749</v>
      </c>
      <c r="W32">
        <v>13.655249745980708</v>
      </c>
      <c r="X32">
        <v>60.108566425252079</v>
      </c>
      <c r="Y32">
        <v>0</v>
      </c>
      <c r="Z32">
        <v>8.3027775084545432</v>
      </c>
      <c r="AA32">
        <v>17.891102575949368</v>
      </c>
      <c r="AB32">
        <v>20.905231909795187</v>
      </c>
      <c r="AC32">
        <v>14.990586532674392</v>
      </c>
      <c r="AD32">
        <v>18.728999544805216</v>
      </c>
      <c r="AE32">
        <v>25.464956970861735</v>
      </c>
      <c r="AF32">
        <v>6.2670524083813097</v>
      </c>
      <c r="AG32">
        <v>30.232392575215624</v>
      </c>
      <c r="AH32">
        <v>77.349377789914286</v>
      </c>
      <c r="AI32">
        <v>33.73481743308875</v>
      </c>
      <c r="AJ32">
        <v>0</v>
      </c>
      <c r="AK32">
        <v>29.217413693617026</v>
      </c>
      <c r="AL32">
        <v>38.537519509208252</v>
      </c>
      <c r="AM32">
        <v>5.4563384864249205</v>
      </c>
      <c r="AN32">
        <v>6.5134607750318291E-2</v>
      </c>
      <c r="AO32">
        <v>0</v>
      </c>
      <c r="AP32">
        <v>2.6641130734051366</v>
      </c>
      <c r="AQ32">
        <v>0</v>
      </c>
      <c r="AR32">
        <v>14.058220799999994</v>
      </c>
      <c r="AS32">
        <v>16.296330122322139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2.4616505363128494</v>
      </c>
      <c r="AZ32">
        <v>4.5405393832153687</v>
      </c>
      <c r="BA32">
        <v>2.9894804187116568</v>
      </c>
      <c r="BB32">
        <v>2.6291796245614036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1094.0931998856161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273.6117340268255</v>
      </c>
      <c r="L33">
        <v>7.2498276327875937</v>
      </c>
      <c r="M33">
        <v>63.991558389241895</v>
      </c>
      <c r="N33">
        <v>53.021400017035774</v>
      </c>
      <c r="O33">
        <v>74.120436531275388</v>
      </c>
      <c r="P33">
        <v>31.68</v>
      </c>
      <c r="Q33">
        <v>5.3153065196629212</v>
      </c>
      <c r="R33">
        <v>10.628492058571428</v>
      </c>
      <c r="S33">
        <v>6.5701944568965525</v>
      </c>
      <c r="T33">
        <v>0.852244</v>
      </c>
      <c r="U33">
        <v>49.50857602013302</v>
      </c>
      <c r="V33">
        <v>7.0834292196293749</v>
      </c>
      <c r="W33">
        <v>13.667700584297229</v>
      </c>
      <c r="X33">
        <v>60.11284379499623</v>
      </c>
      <c r="Y33">
        <v>0</v>
      </c>
      <c r="Z33">
        <v>8.3027775084545432</v>
      </c>
      <c r="AA33">
        <v>17.891102575949368</v>
      </c>
      <c r="AB33">
        <v>20.905231909795187</v>
      </c>
      <c r="AC33">
        <v>14.990586532674392</v>
      </c>
      <c r="AD33">
        <v>18.728999544805216</v>
      </c>
      <c r="AE33">
        <v>25.464956970861735</v>
      </c>
      <c r="AF33">
        <v>6.2670524083813097</v>
      </c>
      <c r="AG33">
        <v>30.232392575215624</v>
      </c>
      <c r="AH33">
        <v>77.349377789914286</v>
      </c>
      <c r="AI33">
        <v>33.73481743308875</v>
      </c>
      <c r="AJ33">
        <v>0</v>
      </c>
      <c r="AK33">
        <v>29.217413693617026</v>
      </c>
      <c r="AL33">
        <v>38.537519509208252</v>
      </c>
      <c r="AM33">
        <v>5.4563384864249205</v>
      </c>
      <c r="AN33">
        <v>6.5134607750318291E-2</v>
      </c>
      <c r="AO33">
        <v>0</v>
      </c>
      <c r="AP33">
        <v>1.3048716735708366</v>
      </c>
      <c r="AQ33">
        <v>0</v>
      </c>
      <c r="AR33">
        <v>14.058220799999994</v>
      </c>
      <c r="AS33">
        <v>16.296330122322139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2.4616505363128494</v>
      </c>
      <c r="AZ33">
        <v>4.5405393832153687</v>
      </c>
      <c r="BA33">
        <v>2.9894804187116568</v>
      </c>
      <c r="BB33">
        <v>1.4995321052631578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1027.7080698368898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273.6117340268255</v>
      </c>
      <c r="L34">
        <v>7.2498276327875937</v>
      </c>
      <c r="M34">
        <v>63.991558389241895</v>
      </c>
      <c r="N34">
        <v>53.021400017035774</v>
      </c>
      <c r="O34">
        <v>74.120436531275388</v>
      </c>
      <c r="P34">
        <v>31.68</v>
      </c>
      <c r="Q34">
        <v>5.3153065196629212</v>
      </c>
      <c r="R34">
        <v>10.628492058571428</v>
      </c>
      <c r="S34">
        <v>6.5701944568965525</v>
      </c>
      <c r="T34">
        <v>0.852244</v>
      </c>
      <c r="U34">
        <v>49.50857602013302</v>
      </c>
      <c r="V34">
        <v>7.0834292196293749</v>
      </c>
      <c r="W34">
        <v>13.654774523141654</v>
      </c>
      <c r="X34">
        <v>60.11284379499623</v>
      </c>
      <c r="Y34">
        <v>0</v>
      </c>
      <c r="Z34">
        <v>8.3027775084545432</v>
      </c>
      <c r="AA34">
        <v>17.891102575949368</v>
      </c>
      <c r="AB34">
        <v>20.905231909795187</v>
      </c>
      <c r="AC34">
        <v>14.990586532674392</v>
      </c>
      <c r="AD34">
        <v>18.728999544805216</v>
      </c>
      <c r="AE34">
        <v>25.464956970861735</v>
      </c>
      <c r="AF34">
        <v>6.2670524083813097</v>
      </c>
      <c r="AG34">
        <v>30.232392575215624</v>
      </c>
      <c r="AH34">
        <v>77.349377789914286</v>
      </c>
      <c r="AI34">
        <v>33.73481743308875</v>
      </c>
      <c r="AJ34">
        <v>0</v>
      </c>
      <c r="AK34">
        <v>29.217413693617026</v>
      </c>
      <c r="AL34">
        <v>38.537519509208252</v>
      </c>
      <c r="AM34">
        <v>5.4563384864249205</v>
      </c>
      <c r="AN34">
        <v>6.5134607750318291E-2</v>
      </c>
      <c r="AO34">
        <v>0</v>
      </c>
      <c r="AP34">
        <v>1.3048716735708366</v>
      </c>
      <c r="AQ34">
        <v>0</v>
      </c>
      <c r="AR34">
        <v>14.058220799999994</v>
      </c>
      <c r="AS34">
        <v>16.296330122322139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2.4616505363128494</v>
      </c>
      <c r="AZ34">
        <v>4.5405393832153687</v>
      </c>
      <c r="BA34">
        <v>2.9894804187116568</v>
      </c>
      <c r="BB34">
        <v>1.4995321052631578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1027.6951437757341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202.35126673502427</v>
      </c>
      <c r="L35">
        <v>7.2498276327875937</v>
      </c>
      <c r="M35">
        <v>63.991558389241895</v>
      </c>
      <c r="N35">
        <v>53.021400017035774</v>
      </c>
      <c r="O35">
        <v>74.120436531275388</v>
      </c>
      <c r="P35">
        <v>31.439398888381383</v>
      </c>
      <c r="Q35">
        <v>5.4352764059900167</v>
      </c>
      <c r="R35">
        <v>10.850036363636365</v>
      </c>
      <c r="S35">
        <v>6.5681875862068964</v>
      </c>
      <c r="T35">
        <v>0.852244</v>
      </c>
      <c r="U35">
        <v>49.50857602013302</v>
      </c>
      <c r="V35">
        <v>7.0834292196293749</v>
      </c>
      <c r="W35">
        <v>13.654774523141654</v>
      </c>
      <c r="X35">
        <v>60.11284379499623</v>
      </c>
      <c r="Y35">
        <v>0</v>
      </c>
      <c r="Z35">
        <v>5.5351850056363627</v>
      </c>
      <c r="AA35">
        <v>17.891102575949368</v>
      </c>
      <c r="AB35">
        <v>20.905231909795187</v>
      </c>
      <c r="AC35">
        <v>14.990586532674392</v>
      </c>
      <c r="AD35">
        <v>18.728999544805216</v>
      </c>
      <c r="AE35">
        <v>25.464956970861735</v>
      </c>
      <c r="AF35">
        <v>6.2670524083813097</v>
      </c>
      <c r="AG35">
        <v>30.232392575215624</v>
      </c>
      <c r="AH35">
        <v>77.349377789914286</v>
      </c>
      <c r="AI35">
        <v>9.849390251605092</v>
      </c>
      <c r="AJ35">
        <v>0</v>
      </c>
      <c r="AK35">
        <v>29.217413693617026</v>
      </c>
      <c r="AL35">
        <v>38.537519509208252</v>
      </c>
      <c r="AM35">
        <v>5.4563384864249205</v>
      </c>
      <c r="AN35">
        <v>6.5134607750318291E-2</v>
      </c>
      <c r="AO35">
        <v>0</v>
      </c>
      <c r="AP35">
        <v>1.3048716735708366</v>
      </c>
      <c r="AQ35">
        <v>0</v>
      </c>
      <c r="AR35">
        <v>14.058220799999994</v>
      </c>
      <c r="AS35">
        <v>16.296330122322139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2.4616505363128494</v>
      </c>
      <c r="AZ35">
        <v>4.5405393832153687</v>
      </c>
      <c r="BA35">
        <v>2.9894804187116568</v>
      </c>
      <c r="BB35">
        <v>1.3997994195250658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929.78083032297673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201.03474118801088</v>
      </c>
      <c r="L36">
        <v>7.2498276327875937</v>
      </c>
      <c r="M36">
        <v>63.991558389241895</v>
      </c>
      <c r="N36">
        <v>53.021400017035774</v>
      </c>
      <c r="O36">
        <v>74.120436531275388</v>
      </c>
      <c r="P36">
        <v>31.429399079574644</v>
      </c>
      <c r="Q36">
        <v>5.4352764059900167</v>
      </c>
      <c r="R36">
        <v>10.850036363636365</v>
      </c>
      <c r="S36">
        <v>6.5681875862068964</v>
      </c>
      <c r="T36">
        <v>0.852244</v>
      </c>
      <c r="U36">
        <v>49.50857602013302</v>
      </c>
      <c r="V36">
        <v>7.0834292196293749</v>
      </c>
      <c r="W36">
        <v>13.654774523141654</v>
      </c>
      <c r="X36">
        <v>60.11284379499623</v>
      </c>
      <c r="Y36">
        <v>0</v>
      </c>
      <c r="Z36">
        <v>5.5351850056363627</v>
      </c>
      <c r="AA36">
        <v>17.891102575949368</v>
      </c>
      <c r="AB36">
        <v>20.905231909795187</v>
      </c>
      <c r="AC36">
        <v>14.990586532674392</v>
      </c>
      <c r="AD36">
        <v>18.728999544805216</v>
      </c>
      <c r="AE36">
        <v>25.464956970861735</v>
      </c>
      <c r="AF36">
        <v>6.2670524083813097</v>
      </c>
      <c r="AG36">
        <v>30.232392575215624</v>
      </c>
      <c r="AH36">
        <v>77.349377789914286</v>
      </c>
      <c r="AI36">
        <v>9.849390251605092</v>
      </c>
      <c r="AJ36">
        <v>0</v>
      </c>
      <c r="AK36">
        <v>29.217413693617026</v>
      </c>
      <c r="AL36">
        <v>38.537519509208252</v>
      </c>
      <c r="AM36">
        <v>5.4563384864249205</v>
      </c>
      <c r="AN36">
        <v>6.5134607750318291E-2</v>
      </c>
      <c r="AO36">
        <v>0</v>
      </c>
      <c r="AP36">
        <v>1.3048716735708366</v>
      </c>
      <c r="AQ36">
        <v>0</v>
      </c>
      <c r="AR36">
        <v>14.058220799999994</v>
      </c>
      <c r="AS36">
        <v>16.296330122322139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2.4616505363128494</v>
      </c>
      <c r="AZ36">
        <v>4.5405393832153687</v>
      </c>
      <c r="BA36">
        <v>2.9894804187116568</v>
      </c>
      <c r="BB36">
        <v>1.3997994195250658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928.45430496715653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201.03474118801088</v>
      </c>
      <c r="L37">
        <v>7.2498276327875937</v>
      </c>
      <c r="M37">
        <v>63.991558389241895</v>
      </c>
      <c r="N37">
        <v>53.021400017035774</v>
      </c>
      <c r="O37">
        <v>74.120436531275388</v>
      </c>
      <c r="P37">
        <v>31.429399079574644</v>
      </c>
      <c r="Q37">
        <v>5.4352764059900167</v>
      </c>
      <c r="R37">
        <v>10.850036363636365</v>
      </c>
      <c r="S37">
        <v>6.5681875862068964</v>
      </c>
      <c r="T37">
        <v>0.852244</v>
      </c>
      <c r="U37">
        <v>49.50857602013302</v>
      </c>
      <c r="V37">
        <v>7.0834292196293749</v>
      </c>
      <c r="W37">
        <v>13.654774523141654</v>
      </c>
      <c r="X37">
        <v>60.11284379499623</v>
      </c>
      <c r="Y37">
        <v>0</v>
      </c>
      <c r="Z37">
        <v>5.5351850056363627</v>
      </c>
      <c r="AA37">
        <v>17.891102575949368</v>
      </c>
      <c r="AB37">
        <v>20.905231909795187</v>
      </c>
      <c r="AC37">
        <v>14.990586532674392</v>
      </c>
      <c r="AD37">
        <v>18.728999544805216</v>
      </c>
      <c r="AE37">
        <v>25.464956970861735</v>
      </c>
      <c r="AF37">
        <v>6.2670524083813097</v>
      </c>
      <c r="AG37">
        <v>30.232392575215624</v>
      </c>
      <c r="AH37">
        <v>77.349377789914286</v>
      </c>
      <c r="AI37">
        <v>9.849390251605092</v>
      </c>
      <c r="AJ37">
        <v>0</v>
      </c>
      <c r="AK37">
        <v>29.217413693617026</v>
      </c>
      <c r="AL37">
        <v>38.537519509208252</v>
      </c>
      <c r="AM37">
        <v>5.4563384864249205</v>
      </c>
      <c r="AN37">
        <v>6.5134607750318291E-2</v>
      </c>
      <c r="AO37">
        <v>0</v>
      </c>
      <c r="AP37">
        <v>1.3048716735708366</v>
      </c>
      <c r="AQ37">
        <v>0</v>
      </c>
      <c r="AR37">
        <v>14.058220799999994</v>
      </c>
      <c r="AS37">
        <v>16.296330122322139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2.4616505363128494</v>
      </c>
      <c r="AZ37">
        <v>4.5405393832153687</v>
      </c>
      <c r="BA37">
        <v>2.9894804187116568</v>
      </c>
      <c r="BB37">
        <v>1.3997994195250658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928.45430496715653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201.03474118801088</v>
      </c>
      <c r="L38">
        <v>7.2498276327875937</v>
      </c>
      <c r="M38">
        <v>63.991558389241895</v>
      </c>
      <c r="N38">
        <v>53.021400017035774</v>
      </c>
      <c r="O38">
        <v>74.120436531275388</v>
      </c>
      <c r="P38">
        <v>31.429399079574644</v>
      </c>
      <c r="Q38">
        <v>5.4352764059900167</v>
      </c>
      <c r="R38">
        <v>10.850036363636365</v>
      </c>
      <c r="S38">
        <v>6.5681875862068964</v>
      </c>
      <c r="T38">
        <v>0.852244</v>
      </c>
      <c r="U38">
        <v>49.50857602013302</v>
      </c>
      <c r="V38">
        <v>7.0834292196293749</v>
      </c>
      <c r="W38">
        <v>13.654774523141654</v>
      </c>
      <c r="X38">
        <v>60.11284379499623</v>
      </c>
      <c r="Y38">
        <v>0</v>
      </c>
      <c r="Z38">
        <v>5.5351850056363627</v>
      </c>
      <c r="AA38">
        <v>17.891102575949368</v>
      </c>
      <c r="AB38">
        <v>20.905231909795187</v>
      </c>
      <c r="AC38">
        <v>14.990586532674392</v>
      </c>
      <c r="AD38">
        <v>18.728999544805216</v>
      </c>
      <c r="AE38">
        <v>25.464956970861735</v>
      </c>
      <c r="AF38">
        <v>6.2670524083813097</v>
      </c>
      <c r="AG38">
        <v>30.232392575215624</v>
      </c>
      <c r="AH38">
        <v>77.349377789914286</v>
      </c>
      <c r="AI38">
        <v>9.849390251605092</v>
      </c>
      <c r="AJ38">
        <v>0</v>
      </c>
      <c r="AK38">
        <v>29.217413693617026</v>
      </c>
      <c r="AL38">
        <v>38.537519509208252</v>
      </c>
      <c r="AM38">
        <v>5.4563384864249205</v>
      </c>
      <c r="AN38">
        <v>6.5134607750318291E-2</v>
      </c>
      <c r="AO38">
        <v>0</v>
      </c>
      <c r="AP38">
        <v>1.3048716735708366</v>
      </c>
      <c r="AQ38">
        <v>0</v>
      </c>
      <c r="AR38">
        <v>16.401257599999994</v>
      </c>
      <c r="AS38">
        <v>16.296330122322139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2.4616505363128494</v>
      </c>
      <c r="AZ38">
        <v>4.5405393832153687</v>
      </c>
      <c r="BA38">
        <v>2.9894804187116568</v>
      </c>
      <c r="BB38">
        <v>1.3997994195250658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930.79734176715658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201.03474118801088</v>
      </c>
      <c r="L39">
        <v>7.2498276327875937</v>
      </c>
      <c r="M39">
        <v>63.991558389241895</v>
      </c>
      <c r="N39">
        <v>53.021400017035774</v>
      </c>
      <c r="O39">
        <v>74.120436531275388</v>
      </c>
      <c r="P39">
        <v>31.429399079574644</v>
      </c>
      <c r="Q39">
        <v>5.4352764059900167</v>
      </c>
      <c r="R39">
        <v>10.850036363636365</v>
      </c>
      <c r="S39">
        <v>6.5681875862068964</v>
      </c>
      <c r="T39">
        <v>0.852244</v>
      </c>
      <c r="U39">
        <v>49.50857602013302</v>
      </c>
      <c r="V39">
        <v>7.0834292196293749</v>
      </c>
      <c r="W39">
        <v>13.654774523141654</v>
      </c>
      <c r="X39">
        <v>60.11284379499623</v>
      </c>
      <c r="Y39">
        <v>0</v>
      </c>
      <c r="Z39">
        <v>5.5351850056363627</v>
      </c>
      <c r="AA39">
        <v>17.891102575949368</v>
      </c>
      <c r="AB39">
        <v>20.905231909795187</v>
      </c>
      <c r="AC39">
        <v>14.990586532674392</v>
      </c>
      <c r="AD39">
        <v>18.728999544805216</v>
      </c>
      <c r="AE39">
        <v>25.464956970861735</v>
      </c>
      <c r="AF39">
        <v>6.2670524083813097</v>
      </c>
      <c r="AG39">
        <v>30.232392575215624</v>
      </c>
      <c r="AH39">
        <v>77.349377789914286</v>
      </c>
      <c r="AI39">
        <v>8.2078251354498111</v>
      </c>
      <c r="AJ39">
        <v>0</v>
      </c>
      <c r="AK39">
        <v>29.217413693617026</v>
      </c>
      <c r="AL39">
        <v>38.537519509208252</v>
      </c>
      <c r="AM39">
        <v>5.4563384864249205</v>
      </c>
      <c r="AN39">
        <v>6.5134607750318291E-2</v>
      </c>
      <c r="AO39">
        <v>0</v>
      </c>
      <c r="AP39">
        <v>1.3048716735708366</v>
      </c>
      <c r="AQ39">
        <v>0</v>
      </c>
      <c r="AR39">
        <v>16.401257599999994</v>
      </c>
      <c r="AS39">
        <v>16.296330122322139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2.4616505363128494</v>
      </c>
      <c r="AZ39">
        <v>4.5405393832153687</v>
      </c>
      <c r="BA39">
        <v>2.9894804187116568</v>
      </c>
      <c r="BB39">
        <v>1.3997994195250658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929.15577665100136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201.03474118801088</v>
      </c>
      <c r="L40">
        <v>7.2498276327875937</v>
      </c>
      <c r="M40">
        <v>63.991558389241895</v>
      </c>
      <c r="N40">
        <v>53.021400017035774</v>
      </c>
      <c r="O40">
        <v>74.120436531275388</v>
      </c>
      <c r="P40">
        <v>31.429399079574644</v>
      </c>
      <c r="Q40">
        <v>5.4352764059900167</v>
      </c>
      <c r="R40">
        <v>10.850036363636365</v>
      </c>
      <c r="S40">
        <v>6.5681875862068964</v>
      </c>
      <c r="T40">
        <v>0.852244</v>
      </c>
      <c r="U40">
        <v>49.50857602013302</v>
      </c>
      <c r="V40">
        <v>7.0834292196293749</v>
      </c>
      <c r="W40">
        <v>13.654774523141654</v>
      </c>
      <c r="X40">
        <v>60.11284379499623</v>
      </c>
      <c r="Y40">
        <v>0</v>
      </c>
      <c r="Z40">
        <v>5.5351850056363627</v>
      </c>
      <c r="AA40">
        <v>17.891102575949368</v>
      </c>
      <c r="AB40">
        <v>20.905231909795187</v>
      </c>
      <c r="AC40">
        <v>14.990586532674392</v>
      </c>
      <c r="AD40">
        <v>18.728999544805216</v>
      </c>
      <c r="AE40">
        <v>25.464956970861735</v>
      </c>
      <c r="AF40">
        <v>6.2670524083813097</v>
      </c>
      <c r="AG40">
        <v>30.232392575215624</v>
      </c>
      <c r="AH40">
        <v>77.349377789914286</v>
      </c>
      <c r="AI40">
        <v>8.2078251354498111</v>
      </c>
      <c r="AJ40">
        <v>0</v>
      </c>
      <c r="AK40">
        <v>29.217413693617026</v>
      </c>
      <c r="AL40">
        <v>38.537519509208252</v>
      </c>
      <c r="AM40">
        <v>5.4563384864249205</v>
      </c>
      <c r="AN40">
        <v>6.5134607750318291E-2</v>
      </c>
      <c r="AO40">
        <v>0</v>
      </c>
      <c r="AP40">
        <v>1.3048716735708366</v>
      </c>
      <c r="AQ40">
        <v>0</v>
      </c>
      <c r="AR40">
        <v>16.401257599999994</v>
      </c>
      <c r="AS40">
        <v>16.296330122322139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2.4616505363128494</v>
      </c>
      <c r="AZ40">
        <v>4.5405393832153687</v>
      </c>
      <c r="BA40">
        <v>2.9894804187116568</v>
      </c>
      <c r="BB40">
        <v>1.3997994195250658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929.15577665100136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200.04158544289882</v>
      </c>
      <c r="L41">
        <v>7.0401446455565884</v>
      </c>
      <c r="M41">
        <v>63.69143727370458</v>
      </c>
      <c r="N41">
        <v>52.820309248513276</v>
      </c>
      <c r="O41">
        <v>73.788771794011964</v>
      </c>
      <c r="P41">
        <v>31.240504222268704</v>
      </c>
      <c r="Q41">
        <v>5.3157439999999996</v>
      </c>
      <c r="R41">
        <v>10.360037712133892</v>
      </c>
      <c r="S41">
        <v>6.3282537931034479</v>
      </c>
      <c r="T41">
        <v>0.62883047093023248</v>
      </c>
      <c r="U41">
        <v>49.50857602013302</v>
      </c>
      <c r="V41">
        <v>7.0834292196293749</v>
      </c>
      <c r="W41">
        <v>13.655249745980708</v>
      </c>
      <c r="X41">
        <v>60.108566425252079</v>
      </c>
      <c r="Y41">
        <v>0</v>
      </c>
      <c r="Z41">
        <v>5.5351850056363627</v>
      </c>
      <c r="AA41">
        <v>17.891102575949368</v>
      </c>
      <c r="AB41">
        <v>20.905231909795187</v>
      </c>
      <c r="AC41">
        <v>14.990586532674392</v>
      </c>
      <c r="AD41">
        <v>18.728999544805216</v>
      </c>
      <c r="AE41">
        <v>25.464956970861735</v>
      </c>
      <c r="AF41">
        <v>6.2670524083813097</v>
      </c>
      <c r="AG41">
        <v>30.232392575215624</v>
      </c>
      <c r="AH41">
        <v>77.349377789914286</v>
      </c>
      <c r="AI41">
        <v>8.2078251354498111</v>
      </c>
      <c r="AJ41">
        <v>0</v>
      </c>
      <c r="AK41">
        <v>29.217413693617026</v>
      </c>
      <c r="AL41">
        <v>38.537519509208252</v>
      </c>
      <c r="AM41">
        <v>5.4563384864249205</v>
      </c>
      <c r="AN41">
        <v>6.5134607750318291E-2</v>
      </c>
      <c r="AO41">
        <v>0</v>
      </c>
      <c r="AP41">
        <v>4.2952026653686826</v>
      </c>
      <c r="AQ41">
        <v>0</v>
      </c>
      <c r="AR41">
        <v>14.058220799999994</v>
      </c>
      <c r="AS41">
        <v>16.296330122322139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2.4616505363128494</v>
      </c>
      <c r="AZ41">
        <v>4.5405393832153687</v>
      </c>
      <c r="BA41">
        <v>2.9894804187116568</v>
      </c>
      <c r="BB41">
        <v>2.4690735115830118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927.57105419731397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200.04951459427173</v>
      </c>
      <c r="L42">
        <v>7.2501575646519854</v>
      </c>
      <c r="M42">
        <v>63.697825312264868</v>
      </c>
      <c r="N42">
        <v>52.820011943220834</v>
      </c>
      <c r="O42">
        <v>73.846757316314324</v>
      </c>
      <c r="P42">
        <v>31.26540254347826</v>
      </c>
      <c r="Q42">
        <v>5.3157439999999996</v>
      </c>
      <c r="R42">
        <v>10.628968148576146</v>
      </c>
      <c r="S42">
        <v>6.5683301250000001</v>
      </c>
      <c r="T42">
        <v>0.76860006666666669</v>
      </c>
      <c r="U42">
        <v>49.50857602013302</v>
      </c>
      <c r="V42">
        <v>7.0834292196293749</v>
      </c>
      <c r="W42">
        <v>13.655249745980708</v>
      </c>
      <c r="X42">
        <v>60.108566425252079</v>
      </c>
      <c r="Y42">
        <v>0</v>
      </c>
      <c r="Z42">
        <v>5.5351850056363627</v>
      </c>
      <c r="AA42">
        <v>17.891102575949368</v>
      </c>
      <c r="AB42">
        <v>20.905231909795187</v>
      </c>
      <c r="AC42">
        <v>14.990586532674392</v>
      </c>
      <c r="AD42">
        <v>18.728999544805216</v>
      </c>
      <c r="AE42">
        <v>25.464956970861735</v>
      </c>
      <c r="AF42">
        <v>6.2670524083813097</v>
      </c>
      <c r="AG42">
        <v>30.232392575215624</v>
      </c>
      <c r="AH42">
        <v>77.349377789914286</v>
      </c>
      <c r="AI42">
        <v>8.2078251354498111</v>
      </c>
      <c r="AJ42">
        <v>0</v>
      </c>
      <c r="AK42">
        <v>29.217413693617026</v>
      </c>
      <c r="AL42">
        <v>38.537519509208252</v>
      </c>
      <c r="AM42">
        <v>5.4563384864249205</v>
      </c>
      <c r="AN42">
        <v>6.5134607750318291E-2</v>
      </c>
      <c r="AO42">
        <v>0</v>
      </c>
      <c r="AP42">
        <v>4.2952026653686826</v>
      </c>
      <c r="AQ42">
        <v>0</v>
      </c>
      <c r="AR42">
        <v>14.058220799999994</v>
      </c>
      <c r="AS42">
        <v>16.296330122322139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2.4616505363128494</v>
      </c>
      <c r="AZ42">
        <v>4.5405393832153687</v>
      </c>
      <c r="BA42">
        <v>2.9894804187116568</v>
      </c>
      <c r="BB42">
        <v>2.4690735115830118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928.52674720863729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200.04135735368956</v>
      </c>
      <c r="L43">
        <v>7.2501575646519854</v>
      </c>
      <c r="M43">
        <v>63.830517041465761</v>
      </c>
      <c r="N43">
        <v>52.869991161079994</v>
      </c>
      <c r="O43">
        <v>73.902363481723341</v>
      </c>
      <c r="P43">
        <v>31.302766906085022</v>
      </c>
      <c r="Q43">
        <v>5.3157439999999996</v>
      </c>
      <c r="R43">
        <v>10.628655439282804</v>
      </c>
      <c r="S43">
        <v>6.5683301250000001</v>
      </c>
      <c r="T43">
        <v>0.82087662780269055</v>
      </c>
      <c r="U43">
        <v>49.50857602013302</v>
      </c>
      <c r="V43">
        <v>7.0834292196293749</v>
      </c>
      <c r="W43">
        <v>13.655249745980708</v>
      </c>
      <c r="X43">
        <v>60.108566425252079</v>
      </c>
      <c r="Y43">
        <v>0</v>
      </c>
      <c r="Z43">
        <v>5.5351850056363627</v>
      </c>
      <c r="AA43">
        <v>17.891102575949368</v>
      </c>
      <c r="AB43">
        <v>20.905231909795187</v>
      </c>
      <c r="AC43">
        <v>14.990586532674392</v>
      </c>
      <c r="AD43">
        <v>18.728999544805216</v>
      </c>
      <c r="AE43">
        <v>25.464956970861735</v>
      </c>
      <c r="AF43">
        <v>0</v>
      </c>
      <c r="AG43">
        <v>30.232392575215624</v>
      </c>
      <c r="AH43">
        <v>77.349377789914286</v>
      </c>
      <c r="AI43">
        <v>8.2078251354498111</v>
      </c>
      <c r="AJ43">
        <v>0</v>
      </c>
      <c r="AK43">
        <v>29.217413693617026</v>
      </c>
      <c r="AL43">
        <v>37.699747199999997</v>
      </c>
      <c r="AM43">
        <v>5.4563384864249205</v>
      </c>
      <c r="AN43">
        <v>6.5134607750318291E-2</v>
      </c>
      <c r="AO43">
        <v>0</v>
      </c>
      <c r="AP43">
        <v>4.2952026653686826</v>
      </c>
      <c r="AQ43">
        <v>0</v>
      </c>
      <c r="AR43">
        <v>16.401257599999994</v>
      </c>
      <c r="AS43">
        <v>16.296330122322139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2.4616505363128494</v>
      </c>
      <c r="AZ43">
        <v>4.5405393832153687</v>
      </c>
      <c r="BA43">
        <v>2.9894804187116568</v>
      </c>
      <c r="BB43">
        <v>2.4690735115830118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924.0844073773842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200.04158544289882</v>
      </c>
      <c r="L44">
        <v>7.2501575646519854</v>
      </c>
      <c r="M44">
        <v>63.830517041465761</v>
      </c>
      <c r="N44">
        <v>52.869991161079994</v>
      </c>
      <c r="O44">
        <v>73.902363481723341</v>
      </c>
      <c r="P44">
        <v>31.302766906085022</v>
      </c>
      <c r="Q44">
        <v>5.3104441892116183</v>
      </c>
      <c r="R44">
        <v>10.628655439282804</v>
      </c>
      <c r="S44">
        <v>6.5683301250000001</v>
      </c>
      <c r="T44">
        <v>0.82087662780269055</v>
      </c>
      <c r="U44">
        <v>49.50857602013302</v>
      </c>
      <c r="V44">
        <v>7.0834292196293749</v>
      </c>
      <c r="W44">
        <v>13.655249745980708</v>
      </c>
      <c r="X44">
        <v>60.108566425252079</v>
      </c>
      <c r="Y44">
        <v>0</v>
      </c>
      <c r="Z44">
        <v>5.5351850056363627</v>
      </c>
      <c r="AA44">
        <v>17.891102575949368</v>
      </c>
      <c r="AB44">
        <v>20.905231909795187</v>
      </c>
      <c r="AC44">
        <v>14.990586532674392</v>
      </c>
      <c r="AD44">
        <v>18.728999544805216</v>
      </c>
      <c r="AE44">
        <v>25.464956970861735</v>
      </c>
      <c r="AF44">
        <v>0</v>
      </c>
      <c r="AG44">
        <v>30.232392575215624</v>
      </c>
      <c r="AH44">
        <v>77.349377789914286</v>
      </c>
      <c r="AI44">
        <v>8.2078251354498111</v>
      </c>
      <c r="AJ44">
        <v>0</v>
      </c>
      <c r="AK44">
        <v>29.217413693617026</v>
      </c>
      <c r="AL44">
        <v>37.699747199999997</v>
      </c>
      <c r="AM44">
        <v>5.4563384864249205</v>
      </c>
      <c r="AN44">
        <v>6.5134607750318291E-2</v>
      </c>
      <c r="AO44">
        <v>0</v>
      </c>
      <c r="AP44">
        <v>1.3048716735708366</v>
      </c>
      <c r="AQ44">
        <v>0</v>
      </c>
      <c r="AR44">
        <v>16.401257599999994</v>
      </c>
      <c r="AS44">
        <v>16.296330122322139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2.4616505363128494</v>
      </c>
      <c r="AZ44">
        <v>4.5405393832153687</v>
      </c>
      <c r="BA44">
        <v>2.9894804187116568</v>
      </c>
      <c r="BB44">
        <v>2.4690735115830118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921.08900466400723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200.04158544289882</v>
      </c>
      <c r="L45">
        <v>7.2501575646519854</v>
      </c>
      <c r="M45">
        <v>63.830517041465761</v>
      </c>
      <c r="N45">
        <v>52.869991161079994</v>
      </c>
      <c r="O45">
        <v>73.902363481723341</v>
      </c>
      <c r="P45">
        <v>31.302766906085022</v>
      </c>
      <c r="Q45">
        <v>9.6296270360415388</v>
      </c>
      <c r="R45">
        <v>19.149643182093161</v>
      </c>
      <c r="S45">
        <v>11.780922461089496</v>
      </c>
      <c r="T45">
        <v>1.4215063038869258</v>
      </c>
      <c r="U45">
        <v>49.50857602013302</v>
      </c>
      <c r="V45">
        <v>7.0754140210787355</v>
      </c>
      <c r="W45">
        <v>13.655249745980708</v>
      </c>
      <c r="X45">
        <v>60.108566425252079</v>
      </c>
      <c r="Y45">
        <v>0</v>
      </c>
      <c r="Z45">
        <v>5.5351850056363627</v>
      </c>
      <c r="AA45">
        <v>17.891102575949368</v>
      </c>
      <c r="AB45">
        <v>20.905231909795187</v>
      </c>
      <c r="AC45">
        <v>14.990586532674392</v>
      </c>
      <c r="AD45">
        <v>18.728999544805216</v>
      </c>
      <c r="AE45">
        <v>25.464956970861735</v>
      </c>
      <c r="AF45">
        <v>0</v>
      </c>
      <c r="AG45">
        <v>30.232392575215624</v>
      </c>
      <c r="AH45">
        <v>77.349377789914286</v>
      </c>
      <c r="AI45">
        <v>8.2078251354498111</v>
      </c>
      <c r="AJ45">
        <v>0</v>
      </c>
      <c r="AK45">
        <v>29.217413693617026</v>
      </c>
      <c r="AL45">
        <v>37.699747199999997</v>
      </c>
      <c r="AM45">
        <v>5.4563384864249205</v>
      </c>
      <c r="AN45">
        <v>6.5134607750318291E-2</v>
      </c>
      <c r="AO45">
        <v>0</v>
      </c>
      <c r="AP45">
        <v>4.2952026653686826</v>
      </c>
      <c r="AQ45">
        <v>0</v>
      </c>
      <c r="AR45">
        <v>16.401257599999994</v>
      </c>
      <c r="AS45">
        <v>16.296330122322139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2.4616505363128494</v>
      </c>
      <c r="AZ45">
        <v>4.5405393832153687</v>
      </c>
      <c r="BA45">
        <v>2.9894804187116568</v>
      </c>
      <c r="BB45">
        <v>2.6090209980694978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942.86466054555501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200.04204166775244</v>
      </c>
      <c r="L46">
        <v>7.2501575646519854</v>
      </c>
      <c r="M46">
        <v>63.830517041465761</v>
      </c>
      <c r="N46">
        <v>52.869991161079994</v>
      </c>
      <c r="O46">
        <v>73.902363481723341</v>
      </c>
      <c r="P46">
        <v>31.302766906085022</v>
      </c>
      <c r="Q46">
        <v>9.6296270360415388</v>
      </c>
      <c r="R46">
        <v>19.149643182093161</v>
      </c>
      <c r="S46">
        <v>11.780922461089496</v>
      </c>
      <c r="T46">
        <v>1.4215063038869258</v>
      </c>
      <c r="U46">
        <v>49.50857602013302</v>
      </c>
      <c r="V46">
        <v>7.0754140210787355</v>
      </c>
      <c r="W46">
        <v>13.655249745980708</v>
      </c>
      <c r="X46">
        <v>60.108566425252079</v>
      </c>
      <c r="Y46">
        <v>0</v>
      </c>
      <c r="Z46">
        <v>5.5351850056363627</v>
      </c>
      <c r="AA46">
        <v>17.891102575949368</v>
      </c>
      <c r="AB46">
        <v>20.905231909795187</v>
      </c>
      <c r="AC46">
        <v>14.990586532674392</v>
      </c>
      <c r="AD46">
        <v>18.728999544805216</v>
      </c>
      <c r="AE46">
        <v>25.464956970861735</v>
      </c>
      <c r="AF46">
        <v>0</v>
      </c>
      <c r="AG46">
        <v>30.232392575215624</v>
      </c>
      <c r="AH46">
        <v>77.349377789914286</v>
      </c>
      <c r="AI46">
        <v>8.2078251354498111</v>
      </c>
      <c r="AJ46">
        <v>0</v>
      </c>
      <c r="AK46">
        <v>29.217413693617026</v>
      </c>
      <c r="AL46">
        <v>37.699747199999997</v>
      </c>
      <c r="AM46">
        <v>5.4563384864249205</v>
      </c>
      <c r="AN46">
        <v>6.5134607750318291E-2</v>
      </c>
      <c r="AO46">
        <v>0</v>
      </c>
      <c r="AP46">
        <v>4.2952026653686826</v>
      </c>
      <c r="AQ46">
        <v>0</v>
      </c>
      <c r="AR46">
        <v>14.058220799999994</v>
      </c>
      <c r="AS46">
        <v>16.296330122322139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2.4616505363128494</v>
      </c>
      <c r="AZ46">
        <v>4.5405393832153687</v>
      </c>
      <c r="BA46">
        <v>2.9894804187116568</v>
      </c>
      <c r="BB46">
        <v>2.6090209980694978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940.52207997040841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246.43112135151139</v>
      </c>
      <c r="L47">
        <v>7.2501575646519854</v>
      </c>
      <c r="M47">
        <v>63.765060578049557</v>
      </c>
      <c r="N47">
        <v>52.870139666610939</v>
      </c>
      <c r="O47">
        <v>73.902561427206123</v>
      </c>
      <c r="P47">
        <v>31.303133262455702</v>
      </c>
      <c r="Q47">
        <v>9.637112497667184</v>
      </c>
      <c r="R47">
        <v>19.148966690413829</v>
      </c>
      <c r="S47">
        <v>11.773594012479203</v>
      </c>
      <c r="T47">
        <v>1.4216808368794327</v>
      </c>
      <c r="U47">
        <v>49.969754065958192</v>
      </c>
      <c r="V47">
        <v>7.0754140210787355</v>
      </c>
      <c r="W47">
        <v>13.655249745980708</v>
      </c>
      <c r="X47">
        <v>60.108566425252079</v>
      </c>
      <c r="Y47">
        <v>0</v>
      </c>
      <c r="Z47">
        <v>5.5351850056363627</v>
      </c>
      <c r="AA47">
        <v>17.891102575949368</v>
      </c>
      <c r="AB47">
        <v>20.905231909795187</v>
      </c>
      <c r="AC47">
        <v>14.990586532674392</v>
      </c>
      <c r="AD47">
        <v>18.728999544805216</v>
      </c>
      <c r="AE47">
        <v>25.464956970861735</v>
      </c>
      <c r="AF47">
        <v>0</v>
      </c>
      <c r="AG47">
        <v>30.232392575215624</v>
      </c>
      <c r="AH47">
        <v>77.349377789914286</v>
      </c>
      <c r="AI47">
        <v>8.2078251354498111</v>
      </c>
      <c r="AJ47">
        <v>0</v>
      </c>
      <c r="AK47">
        <v>29.217413693617026</v>
      </c>
      <c r="AL47">
        <v>37.699747199999997</v>
      </c>
      <c r="AM47">
        <v>5.4563384864249205</v>
      </c>
      <c r="AN47">
        <v>6.5134607750318291E-2</v>
      </c>
      <c r="AO47">
        <v>0</v>
      </c>
      <c r="AP47">
        <v>4.2952026653686826</v>
      </c>
      <c r="AQ47">
        <v>0</v>
      </c>
      <c r="AR47">
        <v>14.058220799999994</v>
      </c>
      <c r="AS47">
        <v>16.296330122322139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2.4616505363128494</v>
      </c>
      <c r="AZ47">
        <v>4.5405393832153687</v>
      </c>
      <c r="BA47">
        <v>2.9894804187116568</v>
      </c>
      <c r="BB47">
        <v>2.4586774355828216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987.15690553580282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294.75219236162832</v>
      </c>
      <c r="L48">
        <v>7.2501575646519854</v>
      </c>
      <c r="M48">
        <v>63.765290985407724</v>
      </c>
      <c r="N48">
        <v>52.870436752173916</v>
      </c>
      <c r="O48">
        <v>73.9029574127768</v>
      </c>
      <c r="P48">
        <v>31.280395866768657</v>
      </c>
      <c r="Q48">
        <v>9.637112497667184</v>
      </c>
      <c r="R48">
        <v>19.148966690413829</v>
      </c>
      <c r="S48">
        <v>11.773594012479203</v>
      </c>
      <c r="T48">
        <v>1.4218566120996441</v>
      </c>
      <c r="U48">
        <v>50.019916942327654</v>
      </c>
      <c r="V48">
        <v>7.0754140210787355</v>
      </c>
      <c r="W48">
        <v>13.655249745980708</v>
      </c>
      <c r="X48">
        <v>60.108566425252079</v>
      </c>
      <c r="Y48">
        <v>0</v>
      </c>
      <c r="Z48">
        <v>5.5351850056363627</v>
      </c>
      <c r="AA48">
        <v>17.891102575949368</v>
      </c>
      <c r="AB48">
        <v>20.905231909795187</v>
      </c>
      <c r="AC48">
        <v>14.990586532674392</v>
      </c>
      <c r="AD48">
        <v>18.728999544805216</v>
      </c>
      <c r="AE48">
        <v>25.464956970861735</v>
      </c>
      <c r="AF48">
        <v>0</v>
      </c>
      <c r="AG48">
        <v>30.232392575215624</v>
      </c>
      <c r="AH48">
        <v>77.349377789914286</v>
      </c>
      <c r="AI48">
        <v>8.2078251354498111</v>
      </c>
      <c r="AJ48">
        <v>0</v>
      </c>
      <c r="AK48">
        <v>29.217413693617026</v>
      </c>
      <c r="AL48">
        <v>37.699747199999997</v>
      </c>
      <c r="AM48">
        <v>5.4563384864249205</v>
      </c>
      <c r="AN48">
        <v>6.5134607750318291E-2</v>
      </c>
      <c r="AO48">
        <v>0</v>
      </c>
      <c r="AP48">
        <v>1.3048716735708366</v>
      </c>
      <c r="AQ48">
        <v>0</v>
      </c>
      <c r="AR48">
        <v>14.058220799999994</v>
      </c>
      <c r="AS48">
        <v>16.296330122322139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2.4616505363128494</v>
      </c>
      <c r="AZ48">
        <v>4.5405393832153687</v>
      </c>
      <c r="BA48">
        <v>2.9894804187116568</v>
      </c>
      <c r="BB48">
        <v>2.4586774355828216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1032.5161702885162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343.07174321478675</v>
      </c>
      <c r="L49">
        <v>7.2501575646519854</v>
      </c>
      <c r="M49">
        <v>63.765751948486795</v>
      </c>
      <c r="N49">
        <v>52.870733937113229</v>
      </c>
      <c r="O49">
        <v>73.90335352453792</v>
      </c>
      <c r="P49">
        <v>31.280688390623915</v>
      </c>
      <c r="Q49">
        <v>9.6322778173326427</v>
      </c>
      <c r="R49">
        <v>19.155322927802573</v>
      </c>
      <c r="S49">
        <v>11.77473118982061</v>
      </c>
      <c r="T49">
        <v>1.4220336428571427</v>
      </c>
      <c r="U49">
        <v>50.019916942327654</v>
      </c>
      <c r="V49">
        <v>7.0754140210787355</v>
      </c>
      <c r="W49">
        <v>13.655249745980708</v>
      </c>
      <c r="X49">
        <v>60.108566425252079</v>
      </c>
      <c r="Y49">
        <v>0</v>
      </c>
      <c r="Z49">
        <v>5.5351850056363627</v>
      </c>
      <c r="AA49">
        <v>17.891102575949368</v>
      </c>
      <c r="AB49">
        <v>20.905231909795187</v>
      </c>
      <c r="AC49">
        <v>14.990586532674392</v>
      </c>
      <c r="AD49">
        <v>18.728999544805216</v>
      </c>
      <c r="AE49">
        <v>25.464956970861735</v>
      </c>
      <c r="AF49">
        <v>0</v>
      </c>
      <c r="AG49">
        <v>30.232392575215624</v>
      </c>
      <c r="AH49">
        <v>77.349377789914286</v>
      </c>
      <c r="AI49">
        <v>8.2078251354498111</v>
      </c>
      <c r="AJ49">
        <v>0</v>
      </c>
      <c r="AK49">
        <v>29.217413693617026</v>
      </c>
      <c r="AL49">
        <v>37.699747199999997</v>
      </c>
      <c r="AM49">
        <v>5.4563384864249205</v>
      </c>
      <c r="AN49">
        <v>6.5134607750318291E-2</v>
      </c>
      <c r="AO49">
        <v>0</v>
      </c>
      <c r="AP49">
        <v>4.2952026653686826</v>
      </c>
      <c r="AQ49">
        <v>0</v>
      </c>
      <c r="AR49">
        <v>16.401257599999994</v>
      </c>
      <c r="AS49">
        <v>16.296330122322139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2.4616505363128494</v>
      </c>
      <c r="AZ49">
        <v>4.5405393832153687</v>
      </c>
      <c r="BA49">
        <v>2.9894804187116568</v>
      </c>
      <c r="BB49">
        <v>2.4586774355828216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1086.1733714822606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391.39179101532892</v>
      </c>
      <c r="L50">
        <v>7.2501575646519854</v>
      </c>
      <c r="M50">
        <v>63.76598250423956</v>
      </c>
      <c r="N50">
        <v>52.870882566864601</v>
      </c>
      <c r="O50">
        <v>73.851064589379689</v>
      </c>
      <c r="P50">
        <v>31.280907890357586</v>
      </c>
      <c r="Q50">
        <v>9.6322778173326427</v>
      </c>
      <c r="R50">
        <v>19.155322927802573</v>
      </c>
      <c r="S50">
        <v>11.77473118982061</v>
      </c>
      <c r="T50">
        <v>1.4220336428571427</v>
      </c>
      <c r="U50">
        <v>50.019916942327654</v>
      </c>
      <c r="V50">
        <v>7.0754140210787355</v>
      </c>
      <c r="W50">
        <v>13.655249745980708</v>
      </c>
      <c r="X50">
        <v>60.108566425252079</v>
      </c>
      <c r="Y50">
        <v>0</v>
      </c>
      <c r="Z50">
        <v>5.5351850056363627</v>
      </c>
      <c r="AA50">
        <v>17.891102575949368</v>
      </c>
      <c r="AB50">
        <v>20.905231909795187</v>
      </c>
      <c r="AC50">
        <v>14.990586532674392</v>
      </c>
      <c r="AD50">
        <v>18.728999544805216</v>
      </c>
      <c r="AE50">
        <v>25.464956970861735</v>
      </c>
      <c r="AF50">
        <v>0</v>
      </c>
      <c r="AG50">
        <v>30.232392575215624</v>
      </c>
      <c r="AH50">
        <v>77.349377789914286</v>
      </c>
      <c r="AI50">
        <v>8.2078251354498111</v>
      </c>
      <c r="AJ50">
        <v>0</v>
      </c>
      <c r="AK50">
        <v>29.217413693617026</v>
      </c>
      <c r="AL50">
        <v>37.699747199999997</v>
      </c>
      <c r="AM50">
        <v>5.4563384864249205</v>
      </c>
      <c r="AN50">
        <v>6.5134607750318291E-2</v>
      </c>
      <c r="AO50">
        <v>0</v>
      </c>
      <c r="AP50">
        <v>4.2952026653686826</v>
      </c>
      <c r="AQ50">
        <v>0</v>
      </c>
      <c r="AR50">
        <v>16.401257599999994</v>
      </c>
      <c r="AS50">
        <v>16.296330122322139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2.4616505363128494</v>
      </c>
      <c r="AZ50">
        <v>4.5405393832153687</v>
      </c>
      <c r="BA50">
        <v>2.9894804187116568</v>
      </c>
      <c r="BB50">
        <v>2.4686720593047031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1134.4517236566044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422.5701219066662</v>
      </c>
      <c r="L51">
        <v>10.050000000000001</v>
      </c>
      <c r="M51">
        <v>63.830517041465761</v>
      </c>
      <c r="N51">
        <v>52.869991161079994</v>
      </c>
      <c r="O51">
        <v>73.902363481723341</v>
      </c>
      <c r="P51">
        <v>31.302766906085022</v>
      </c>
      <c r="Q51">
        <v>9.6348336129774506</v>
      </c>
      <c r="R51">
        <v>19.154549747735192</v>
      </c>
      <c r="S51">
        <v>11.776105441860466</v>
      </c>
      <c r="T51">
        <v>1.4220336428571427</v>
      </c>
      <c r="U51">
        <v>50.019916942327654</v>
      </c>
      <c r="V51">
        <v>7.0754140210787355</v>
      </c>
      <c r="W51">
        <v>13.655249745980708</v>
      </c>
      <c r="X51">
        <v>60.108566425252079</v>
      </c>
      <c r="Y51">
        <v>0</v>
      </c>
      <c r="Z51">
        <v>5.5351850056363627</v>
      </c>
      <c r="AA51">
        <v>17.891102575949368</v>
      </c>
      <c r="AB51">
        <v>20.905231909795187</v>
      </c>
      <c r="AC51">
        <v>14.990586532674392</v>
      </c>
      <c r="AD51">
        <v>18.728999544805216</v>
      </c>
      <c r="AE51">
        <v>25.464956970861735</v>
      </c>
      <c r="AF51">
        <v>0</v>
      </c>
      <c r="AG51">
        <v>30.232392575215624</v>
      </c>
      <c r="AH51">
        <v>77.349377789914286</v>
      </c>
      <c r="AI51">
        <v>8.2078251354498111</v>
      </c>
      <c r="AJ51">
        <v>0</v>
      </c>
      <c r="AK51">
        <v>29.217413693617026</v>
      </c>
      <c r="AL51">
        <v>37.699747199999997</v>
      </c>
      <c r="AM51">
        <v>5.4563384864249205</v>
      </c>
      <c r="AN51">
        <v>6.5134607750318291E-2</v>
      </c>
      <c r="AO51">
        <v>0</v>
      </c>
      <c r="AP51">
        <v>4.2952026653686826</v>
      </c>
      <c r="AQ51">
        <v>0</v>
      </c>
      <c r="AR51">
        <v>16.401257599999994</v>
      </c>
      <c r="AS51">
        <v>16.296330122322139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2.4616505363128494</v>
      </c>
      <c r="AZ51">
        <v>4.5405393832153687</v>
      </c>
      <c r="BA51">
        <v>2.9894804187116568</v>
      </c>
      <c r="BB51">
        <v>2.4586774355828216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1168.5598602666978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422.5701219066662</v>
      </c>
      <c r="L52">
        <v>11.65</v>
      </c>
      <c r="M52">
        <v>63.830517041465761</v>
      </c>
      <c r="N52">
        <v>52.869991161079994</v>
      </c>
      <c r="O52">
        <v>73.902363481723341</v>
      </c>
      <c r="P52">
        <v>31.302766906085022</v>
      </c>
      <c r="Q52">
        <v>9.6348340561435819</v>
      </c>
      <c r="R52">
        <v>19.155288118272118</v>
      </c>
      <c r="S52">
        <v>11.776105441860466</v>
      </c>
      <c r="T52">
        <v>1.4220336428571427</v>
      </c>
      <c r="U52">
        <v>50.019916942327654</v>
      </c>
      <c r="V52">
        <v>7.0754140210787355</v>
      </c>
      <c r="W52">
        <v>13.655249745980708</v>
      </c>
      <c r="X52">
        <v>60.108566425252079</v>
      </c>
      <c r="Y52">
        <v>0</v>
      </c>
      <c r="Z52">
        <v>5.5351850056363627</v>
      </c>
      <c r="AA52">
        <v>17.891102575949368</v>
      </c>
      <c r="AB52">
        <v>20.905231909795187</v>
      </c>
      <c r="AC52">
        <v>14.990586532674392</v>
      </c>
      <c r="AD52">
        <v>18.728999544805216</v>
      </c>
      <c r="AE52">
        <v>25.464956970861735</v>
      </c>
      <c r="AF52">
        <v>0</v>
      </c>
      <c r="AG52">
        <v>30.232392575215624</v>
      </c>
      <c r="AH52">
        <v>77.349377789914286</v>
      </c>
      <c r="AI52">
        <v>8.2078251354498111</v>
      </c>
      <c r="AJ52">
        <v>0</v>
      </c>
      <c r="AK52">
        <v>29.217413693617026</v>
      </c>
      <c r="AL52">
        <v>37.699747199999997</v>
      </c>
      <c r="AM52">
        <v>5.4563384864249205</v>
      </c>
      <c r="AN52">
        <v>6.5134607750318291E-2</v>
      </c>
      <c r="AO52">
        <v>0</v>
      </c>
      <c r="AP52">
        <v>2.3922648812758904</v>
      </c>
      <c r="AQ52">
        <v>0</v>
      </c>
      <c r="AR52">
        <v>14.058220799999994</v>
      </c>
      <c r="AS52">
        <v>16.296330122322139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2.4616505363128494</v>
      </c>
      <c r="AZ52">
        <v>4.5405393832153687</v>
      </c>
      <c r="BA52">
        <v>2.9894804187116568</v>
      </c>
      <c r="BB52">
        <v>2.4586774355828216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1165.9146244963081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422.60701094119742</v>
      </c>
      <c r="L53">
        <v>11.65</v>
      </c>
      <c r="M53">
        <v>63.830517041465761</v>
      </c>
      <c r="N53">
        <v>52.869991161079994</v>
      </c>
      <c r="O53">
        <v>73.902363481723341</v>
      </c>
      <c r="P53">
        <v>31.302766906085022</v>
      </c>
      <c r="Q53">
        <v>9.6348340561435819</v>
      </c>
      <c r="R53">
        <v>19.155288118272118</v>
      </c>
      <c r="S53">
        <v>11.776105441860466</v>
      </c>
      <c r="T53">
        <v>1.4220336428571427</v>
      </c>
      <c r="U53">
        <v>50.019916942327654</v>
      </c>
      <c r="V53">
        <v>7.0754140210787355</v>
      </c>
      <c r="W53">
        <v>13.655249745980708</v>
      </c>
      <c r="X53">
        <v>60.108566425252079</v>
      </c>
      <c r="Y53">
        <v>0</v>
      </c>
      <c r="Z53">
        <v>5.5351850056363627</v>
      </c>
      <c r="AA53">
        <v>17.891102575949368</v>
      </c>
      <c r="AB53">
        <v>20.905231909795187</v>
      </c>
      <c r="AC53">
        <v>14.990586532674392</v>
      </c>
      <c r="AD53">
        <v>18.728999544805216</v>
      </c>
      <c r="AE53">
        <v>25.464956970861735</v>
      </c>
      <c r="AF53">
        <v>0</v>
      </c>
      <c r="AG53">
        <v>30.232392575215624</v>
      </c>
      <c r="AH53">
        <v>77.349377789914286</v>
      </c>
      <c r="AI53">
        <v>8.2078251354498111</v>
      </c>
      <c r="AJ53">
        <v>0</v>
      </c>
      <c r="AK53">
        <v>29.217413693617026</v>
      </c>
      <c r="AL53">
        <v>37.699747199999997</v>
      </c>
      <c r="AM53">
        <v>5.4563384864249205</v>
      </c>
      <c r="AN53">
        <v>6.5134607750318291E-2</v>
      </c>
      <c r="AO53">
        <v>0</v>
      </c>
      <c r="AP53">
        <v>4.2952026653686826</v>
      </c>
      <c r="AQ53">
        <v>0</v>
      </c>
      <c r="AR53">
        <v>14.058220799999994</v>
      </c>
      <c r="AS53">
        <v>16.296330122322139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2.4616505363128494</v>
      </c>
      <c r="AZ53">
        <v>4.5405393832153687</v>
      </c>
      <c r="BA53">
        <v>2.9894804187116568</v>
      </c>
      <c r="BB53">
        <v>2.4586774355828216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1167.854451314932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422.57701115338301</v>
      </c>
      <c r="L54">
        <v>11.65</v>
      </c>
      <c r="M54">
        <v>63.830517041465761</v>
      </c>
      <c r="N54">
        <v>52.869991161079994</v>
      </c>
      <c r="O54">
        <v>73.902363481723341</v>
      </c>
      <c r="P54">
        <v>31.302766906085022</v>
      </c>
      <c r="Q54">
        <v>9.6348340561435819</v>
      </c>
      <c r="R54">
        <v>19.155288118272118</v>
      </c>
      <c r="S54">
        <v>11.776105441860466</v>
      </c>
      <c r="T54">
        <v>1.4220336428571427</v>
      </c>
      <c r="U54">
        <v>50.019916942327654</v>
      </c>
      <c r="V54">
        <v>7.0754140210787355</v>
      </c>
      <c r="W54">
        <v>13.655249745980708</v>
      </c>
      <c r="X54">
        <v>60.108566425252079</v>
      </c>
      <c r="Y54">
        <v>0</v>
      </c>
      <c r="Z54">
        <v>5.5351850056363627</v>
      </c>
      <c r="AA54">
        <v>17.891102575949368</v>
      </c>
      <c r="AB54">
        <v>20.905231909795187</v>
      </c>
      <c r="AC54">
        <v>14.990586532674392</v>
      </c>
      <c r="AD54">
        <v>18.728999544805216</v>
      </c>
      <c r="AE54">
        <v>25.464956970861735</v>
      </c>
      <c r="AF54">
        <v>0</v>
      </c>
      <c r="AG54">
        <v>30.232392575215624</v>
      </c>
      <c r="AH54">
        <v>77.349377789914286</v>
      </c>
      <c r="AI54">
        <v>8.2078251354498111</v>
      </c>
      <c r="AJ54">
        <v>0</v>
      </c>
      <c r="AK54">
        <v>29.217413693617026</v>
      </c>
      <c r="AL54">
        <v>37.699747199999997</v>
      </c>
      <c r="AM54">
        <v>5.4563384864249205</v>
      </c>
      <c r="AN54">
        <v>6.5134607750318291E-2</v>
      </c>
      <c r="AO54">
        <v>0</v>
      </c>
      <c r="AP54">
        <v>4.2952026653686826</v>
      </c>
      <c r="AQ54">
        <v>0</v>
      </c>
      <c r="AR54">
        <v>14.058220799999994</v>
      </c>
      <c r="AS54">
        <v>16.296330122322139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2.4616505363128494</v>
      </c>
      <c r="AZ54">
        <v>4.5405393832153687</v>
      </c>
      <c r="BA54">
        <v>2.9894804187116568</v>
      </c>
      <c r="BB54">
        <v>2.4586774355828216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1167.8244515271176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422.57701115338301</v>
      </c>
      <c r="L55">
        <v>11.65</v>
      </c>
      <c r="M55">
        <v>63.830517041465761</v>
      </c>
      <c r="N55">
        <v>52.869991161079994</v>
      </c>
      <c r="O55">
        <v>73.902363481723341</v>
      </c>
      <c r="P55">
        <v>31.302766906085022</v>
      </c>
      <c r="Q55">
        <v>9.6348340561435819</v>
      </c>
      <c r="R55">
        <v>19.155288118272118</v>
      </c>
      <c r="S55">
        <v>11.776105441860466</v>
      </c>
      <c r="T55">
        <v>1.4220336428571427</v>
      </c>
      <c r="U55">
        <v>50.019916942327654</v>
      </c>
      <c r="V55">
        <v>7.0754140210787355</v>
      </c>
      <c r="W55">
        <v>13.655249745980708</v>
      </c>
      <c r="X55">
        <v>60.108566425252079</v>
      </c>
      <c r="Y55">
        <v>0</v>
      </c>
      <c r="Z55">
        <v>5.5351850056363627</v>
      </c>
      <c r="AA55">
        <v>17.891102575949368</v>
      </c>
      <c r="AB55">
        <v>20.905231909795187</v>
      </c>
      <c r="AC55">
        <v>14.990586532674392</v>
      </c>
      <c r="AD55">
        <v>18.728999544805216</v>
      </c>
      <c r="AE55">
        <v>25.464956970861735</v>
      </c>
      <c r="AF55">
        <v>0</v>
      </c>
      <c r="AG55">
        <v>30.232392575215624</v>
      </c>
      <c r="AH55">
        <v>77.349377789914286</v>
      </c>
      <c r="AI55">
        <v>1.8385526628979583</v>
      </c>
      <c r="AJ55">
        <v>0</v>
      </c>
      <c r="AK55">
        <v>29.217413693617026</v>
      </c>
      <c r="AL55">
        <v>37.699747199999997</v>
      </c>
      <c r="AM55">
        <v>5.4563384864249205</v>
      </c>
      <c r="AN55">
        <v>6.5134607750318291E-2</v>
      </c>
      <c r="AO55">
        <v>0</v>
      </c>
      <c r="AP55">
        <v>4.2952026653686826</v>
      </c>
      <c r="AQ55">
        <v>0</v>
      </c>
      <c r="AR55">
        <v>16.401257599999994</v>
      </c>
      <c r="AS55">
        <v>16.296330122322139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2.4616505363128494</v>
      </c>
      <c r="AZ55">
        <v>4.5405393832153687</v>
      </c>
      <c r="BA55">
        <v>2.9894804187116568</v>
      </c>
      <c r="BB55">
        <v>2.4586774355828216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1163.7982158545656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422.57701115338301</v>
      </c>
      <c r="L56">
        <v>11.65</v>
      </c>
      <c r="M56">
        <v>63.830517041465761</v>
      </c>
      <c r="N56">
        <v>52.869991161079994</v>
      </c>
      <c r="O56">
        <v>73.902363481723341</v>
      </c>
      <c r="P56">
        <v>31.302766906085022</v>
      </c>
      <c r="Q56">
        <v>9.6340801487603329</v>
      </c>
      <c r="R56">
        <v>19.155288118272118</v>
      </c>
      <c r="S56">
        <v>11.776105441860466</v>
      </c>
      <c r="T56">
        <v>1.4220336428571427</v>
      </c>
      <c r="U56">
        <v>50.019916942327654</v>
      </c>
      <c r="V56">
        <v>7.0754140210787355</v>
      </c>
      <c r="W56">
        <v>13.655249745980708</v>
      </c>
      <c r="X56">
        <v>60.108566425252079</v>
      </c>
      <c r="Y56">
        <v>0</v>
      </c>
      <c r="Z56">
        <v>5.5351850056363627</v>
      </c>
      <c r="AA56">
        <v>17.891102575949368</v>
      </c>
      <c r="AB56">
        <v>20.905231909795187</v>
      </c>
      <c r="AC56">
        <v>14.990586532674392</v>
      </c>
      <c r="AD56">
        <v>18.728999544805216</v>
      </c>
      <c r="AE56">
        <v>25.464956970861735</v>
      </c>
      <c r="AF56">
        <v>0</v>
      </c>
      <c r="AG56">
        <v>30.232392575215624</v>
      </c>
      <c r="AH56">
        <v>77.349377789914286</v>
      </c>
      <c r="AI56">
        <v>0</v>
      </c>
      <c r="AJ56">
        <v>0</v>
      </c>
      <c r="AK56">
        <v>29.217413693617026</v>
      </c>
      <c r="AL56">
        <v>37.699747199999997</v>
      </c>
      <c r="AM56">
        <v>5.4563384864249205</v>
      </c>
      <c r="AN56">
        <v>6.5134607750318291E-2</v>
      </c>
      <c r="AO56">
        <v>0</v>
      </c>
      <c r="AP56">
        <v>3.2078098968516979</v>
      </c>
      <c r="AQ56">
        <v>0</v>
      </c>
      <c r="AR56">
        <v>16.401257599999994</v>
      </c>
      <c r="AS56">
        <v>16.296330122322139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2.4616505363128494</v>
      </c>
      <c r="AZ56">
        <v>4.5405393832153687</v>
      </c>
      <c r="BA56">
        <v>2.9894804187116568</v>
      </c>
      <c r="BB56">
        <v>2.4586774355828216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1160.8715165157673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422.5779690439785</v>
      </c>
      <c r="L57">
        <v>11.65</v>
      </c>
      <c r="M57">
        <v>63.830517041465761</v>
      </c>
      <c r="N57">
        <v>52.869991161079994</v>
      </c>
      <c r="O57">
        <v>73.902363481723341</v>
      </c>
      <c r="P57">
        <v>31.302766906085022</v>
      </c>
      <c r="Q57">
        <v>9.6340801487603329</v>
      </c>
      <c r="R57">
        <v>19.155288118272118</v>
      </c>
      <c r="S57">
        <v>11.776105441860466</v>
      </c>
      <c r="T57">
        <v>1.4220336428571427</v>
      </c>
      <c r="U57">
        <v>50.019916942327654</v>
      </c>
      <c r="V57">
        <v>7.0754140210787355</v>
      </c>
      <c r="W57">
        <v>13.655249745980708</v>
      </c>
      <c r="X57">
        <v>60.108566425252079</v>
      </c>
      <c r="Y57">
        <v>0</v>
      </c>
      <c r="Z57">
        <v>5.5351850056363627</v>
      </c>
      <c r="AA57">
        <v>17.891102575949368</v>
      </c>
      <c r="AB57">
        <v>20.905231909795187</v>
      </c>
      <c r="AC57">
        <v>14.990586532674392</v>
      </c>
      <c r="AD57">
        <v>18.728999544805216</v>
      </c>
      <c r="AE57">
        <v>25.464956970861735</v>
      </c>
      <c r="AF57">
        <v>0</v>
      </c>
      <c r="AG57">
        <v>30.232392575215624</v>
      </c>
      <c r="AH57">
        <v>77.349377789914286</v>
      </c>
      <c r="AI57">
        <v>0</v>
      </c>
      <c r="AJ57">
        <v>0</v>
      </c>
      <c r="AK57">
        <v>29.217413693617026</v>
      </c>
      <c r="AL57">
        <v>47.753013418416515</v>
      </c>
      <c r="AM57">
        <v>5.4563384864249205</v>
      </c>
      <c r="AN57">
        <v>6.5134607750318291E-2</v>
      </c>
      <c r="AO57">
        <v>0</v>
      </c>
      <c r="AP57">
        <v>3.7515062811101898</v>
      </c>
      <c r="AQ57">
        <v>0</v>
      </c>
      <c r="AR57">
        <v>16.401257599999994</v>
      </c>
      <c r="AS57">
        <v>16.296330122322139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2.4616505363128494</v>
      </c>
      <c r="AZ57">
        <v>4.5405393832153687</v>
      </c>
      <c r="BA57">
        <v>2.9894804187116568</v>
      </c>
      <c r="BB57">
        <v>2.4586774355828216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1171.4694370090378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422.57701115338301</v>
      </c>
      <c r="L58">
        <v>11.65</v>
      </c>
      <c r="M58">
        <v>63.830517041465761</v>
      </c>
      <c r="N58">
        <v>52.869991161079994</v>
      </c>
      <c r="O58">
        <v>73.902363481723341</v>
      </c>
      <c r="P58">
        <v>31.302766906085022</v>
      </c>
      <c r="Q58">
        <v>9.6340801487603329</v>
      </c>
      <c r="R58">
        <v>19.155288118272118</v>
      </c>
      <c r="S58">
        <v>11.776105441860466</v>
      </c>
      <c r="T58">
        <v>1.4220336428571427</v>
      </c>
      <c r="U58">
        <v>50.019916942327654</v>
      </c>
      <c r="V58">
        <v>7.0754140210787355</v>
      </c>
      <c r="W58">
        <v>13.655249745980708</v>
      </c>
      <c r="X58">
        <v>60.108566425252079</v>
      </c>
      <c r="Y58">
        <v>0</v>
      </c>
      <c r="Z58">
        <v>5.5351850056363627</v>
      </c>
      <c r="AA58">
        <v>17.891102575949368</v>
      </c>
      <c r="AB58">
        <v>20.905231909795187</v>
      </c>
      <c r="AC58">
        <v>14.990586532674392</v>
      </c>
      <c r="AD58">
        <v>18.728999544805216</v>
      </c>
      <c r="AE58">
        <v>25.464956970861735</v>
      </c>
      <c r="AF58">
        <v>0</v>
      </c>
      <c r="AG58">
        <v>30.232392575215624</v>
      </c>
      <c r="AH58">
        <v>77.349377789914286</v>
      </c>
      <c r="AI58">
        <v>0</v>
      </c>
      <c r="AJ58">
        <v>0</v>
      </c>
      <c r="AK58">
        <v>29.217413693617026</v>
      </c>
      <c r="AL58">
        <v>47.753013418416515</v>
      </c>
      <c r="AM58">
        <v>5.4563384864249205</v>
      </c>
      <c r="AN58">
        <v>6.5134607750318291E-2</v>
      </c>
      <c r="AO58">
        <v>0</v>
      </c>
      <c r="AP58">
        <v>3.7515062811101898</v>
      </c>
      <c r="AQ58">
        <v>0</v>
      </c>
      <c r="AR58">
        <v>14.058220799999994</v>
      </c>
      <c r="AS58">
        <v>16.296330122322139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2.4616505363128494</v>
      </c>
      <c r="AZ58">
        <v>4.5405393832153687</v>
      </c>
      <c r="BA58">
        <v>2.9894804187116568</v>
      </c>
      <c r="BB58">
        <v>2.4586774355828216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1169.1254423184423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422.57701115338301</v>
      </c>
      <c r="L59">
        <v>11.65</v>
      </c>
      <c r="M59">
        <v>63.830517041465761</v>
      </c>
      <c r="N59">
        <v>52.869991161079994</v>
      </c>
      <c r="O59">
        <v>73.902363481723341</v>
      </c>
      <c r="P59">
        <v>31.302766906085022</v>
      </c>
      <c r="Q59">
        <v>9.6340801487603329</v>
      </c>
      <c r="R59">
        <v>19.155288118272118</v>
      </c>
      <c r="S59">
        <v>11.776105441860466</v>
      </c>
      <c r="T59">
        <v>1.4220336428571427</v>
      </c>
      <c r="U59">
        <v>50.019916942327654</v>
      </c>
      <c r="V59">
        <v>7.0754140210787355</v>
      </c>
      <c r="W59">
        <v>13.655249745980708</v>
      </c>
      <c r="X59">
        <v>60.108566425252079</v>
      </c>
      <c r="Y59">
        <v>0</v>
      </c>
      <c r="Z59">
        <v>5.5351850056363627</v>
      </c>
      <c r="AA59">
        <v>17.891102575949368</v>
      </c>
      <c r="AB59">
        <v>20.905231909795187</v>
      </c>
      <c r="AC59">
        <v>14.990586532674392</v>
      </c>
      <c r="AD59">
        <v>18.728999544805216</v>
      </c>
      <c r="AE59">
        <v>25.464956970861735</v>
      </c>
      <c r="AF59">
        <v>0</v>
      </c>
      <c r="AG59">
        <v>30.232392575215624</v>
      </c>
      <c r="AH59">
        <v>77.349377789914286</v>
      </c>
      <c r="AI59">
        <v>0</v>
      </c>
      <c r="AJ59">
        <v>0</v>
      </c>
      <c r="AK59">
        <v>29.217413693617026</v>
      </c>
      <c r="AL59">
        <v>47.753013418416515</v>
      </c>
      <c r="AM59">
        <v>5.4563384864249205</v>
      </c>
      <c r="AN59">
        <v>6.5134607750318291E-2</v>
      </c>
      <c r="AO59">
        <v>0</v>
      </c>
      <c r="AP59">
        <v>3.7515062811101898</v>
      </c>
      <c r="AQ59">
        <v>0</v>
      </c>
      <c r="AR59">
        <v>14.058220799999994</v>
      </c>
      <c r="AS59">
        <v>16.296330122322139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2.4616505363128494</v>
      </c>
      <c r="AZ59">
        <v>4.5405393832153687</v>
      </c>
      <c r="BA59">
        <v>2.9894804187116568</v>
      </c>
      <c r="BB59">
        <v>2.4586774355828216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1169.1254423184423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422.57701115338301</v>
      </c>
      <c r="L60">
        <v>11.65</v>
      </c>
      <c r="M60">
        <v>63.830517041465761</v>
      </c>
      <c r="N60">
        <v>52.869991161079994</v>
      </c>
      <c r="O60">
        <v>73.902363481723341</v>
      </c>
      <c r="P60">
        <v>31.302766906085022</v>
      </c>
      <c r="Q60">
        <v>9.6340801487603329</v>
      </c>
      <c r="R60">
        <v>19.155288118272118</v>
      </c>
      <c r="S60">
        <v>11.776105441860466</v>
      </c>
      <c r="T60">
        <v>1.4220336428571427</v>
      </c>
      <c r="U60">
        <v>50.019916942327654</v>
      </c>
      <c r="V60">
        <v>7.0754140210787355</v>
      </c>
      <c r="W60">
        <v>13.655249745980708</v>
      </c>
      <c r="X60">
        <v>60.108566425252079</v>
      </c>
      <c r="Y60">
        <v>0</v>
      </c>
      <c r="Z60">
        <v>5.5351850056363627</v>
      </c>
      <c r="AA60">
        <v>17.891102575949368</v>
      </c>
      <c r="AB60">
        <v>20.905231909795187</v>
      </c>
      <c r="AC60">
        <v>14.990586532674392</v>
      </c>
      <c r="AD60">
        <v>18.728999544805216</v>
      </c>
      <c r="AE60">
        <v>25.464956970861735</v>
      </c>
      <c r="AF60">
        <v>0</v>
      </c>
      <c r="AG60">
        <v>30.232392575215624</v>
      </c>
      <c r="AH60">
        <v>77.349377789914286</v>
      </c>
      <c r="AI60">
        <v>0</v>
      </c>
      <c r="AJ60">
        <v>0</v>
      </c>
      <c r="AK60">
        <v>29.217413693617026</v>
      </c>
      <c r="AL60">
        <v>47.753013418416515</v>
      </c>
      <c r="AM60">
        <v>5.4563384864249205</v>
      </c>
      <c r="AN60">
        <v>6.5134607750318291E-2</v>
      </c>
      <c r="AO60">
        <v>0</v>
      </c>
      <c r="AP60">
        <v>3.7515062811101898</v>
      </c>
      <c r="AQ60">
        <v>0</v>
      </c>
      <c r="AR60">
        <v>14.058220799999994</v>
      </c>
      <c r="AS60">
        <v>16.296330122322139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2.4616505363128494</v>
      </c>
      <c r="AZ60">
        <v>4.5405393832153687</v>
      </c>
      <c r="BA60">
        <v>2.9894804187116568</v>
      </c>
      <c r="BB60">
        <v>2.4586774355828216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1169.1254423184423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422.57701115338301</v>
      </c>
      <c r="L61">
        <v>11.65</v>
      </c>
      <c r="M61">
        <v>63.830517041465761</v>
      </c>
      <c r="N61">
        <v>52.869991161079994</v>
      </c>
      <c r="O61">
        <v>73.902363481723341</v>
      </c>
      <c r="P61">
        <v>31.302766906085022</v>
      </c>
      <c r="Q61">
        <v>9.6340801487603329</v>
      </c>
      <c r="R61">
        <v>19.155288118272118</v>
      </c>
      <c r="S61">
        <v>11.776105441860466</v>
      </c>
      <c r="T61">
        <v>1.4220336428571427</v>
      </c>
      <c r="U61">
        <v>50.019916942327654</v>
      </c>
      <c r="V61">
        <v>7.0754140210787355</v>
      </c>
      <c r="W61">
        <v>13.655249745980708</v>
      </c>
      <c r="X61">
        <v>60.108566425252079</v>
      </c>
      <c r="Y61">
        <v>0</v>
      </c>
      <c r="Z61">
        <v>5.5351850056363627</v>
      </c>
      <c r="AA61">
        <v>17.891102575949368</v>
      </c>
      <c r="AB61">
        <v>20.905231909795187</v>
      </c>
      <c r="AC61">
        <v>14.990586532674392</v>
      </c>
      <c r="AD61">
        <v>18.728999544805216</v>
      </c>
      <c r="AE61">
        <v>25.464956970861735</v>
      </c>
      <c r="AF61">
        <v>0</v>
      </c>
      <c r="AG61">
        <v>30.232392575215624</v>
      </c>
      <c r="AH61">
        <v>77.349377789914286</v>
      </c>
      <c r="AI61">
        <v>0</v>
      </c>
      <c r="AJ61">
        <v>0</v>
      </c>
      <c r="AK61">
        <v>29.217413693617026</v>
      </c>
      <c r="AL61">
        <v>47.753013418416515</v>
      </c>
      <c r="AM61">
        <v>5.4563384864249205</v>
      </c>
      <c r="AN61">
        <v>6.5134607750318291E-2</v>
      </c>
      <c r="AO61">
        <v>0</v>
      </c>
      <c r="AP61">
        <v>3.3709186364540176</v>
      </c>
      <c r="AQ61">
        <v>0</v>
      </c>
      <c r="AR61">
        <v>14.058220799999994</v>
      </c>
      <c r="AS61">
        <v>16.296330122322139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2.4616505363128494</v>
      </c>
      <c r="AZ61">
        <v>4.5405393832153687</v>
      </c>
      <c r="BA61">
        <v>2.9894804187116568</v>
      </c>
      <c r="BB61">
        <v>2.4586774355828216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1168.7448546737862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422.57701115338301</v>
      </c>
      <c r="L62">
        <v>11.65</v>
      </c>
      <c r="M62">
        <v>63.830517041465761</v>
      </c>
      <c r="N62">
        <v>52.869991161079994</v>
      </c>
      <c r="O62">
        <v>73.902363481723341</v>
      </c>
      <c r="P62">
        <v>31.302766906085022</v>
      </c>
      <c r="Q62">
        <v>9.6340801487603329</v>
      </c>
      <c r="R62">
        <v>19.155288118272118</v>
      </c>
      <c r="S62">
        <v>11.776105441860466</v>
      </c>
      <c r="T62">
        <v>1.4220336428571427</v>
      </c>
      <c r="U62">
        <v>50.019916942327654</v>
      </c>
      <c r="V62">
        <v>7.0754140210787355</v>
      </c>
      <c r="W62">
        <v>13.655249745980708</v>
      </c>
      <c r="X62">
        <v>60.108566425252079</v>
      </c>
      <c r="Y62">
        <v>0</v>
      </c>
      <c r="Z62">
        <v>5.5351850056363627</v>
      </c>
      <c r="AA62">
        <v>17.891102575949368</v>
      </c>
      <c r="AB62">
        <v>20.905231909795187</v>
      </c>
      <c r="AC62">
        <v>14.990586532674392</v>
      </c>
      <c r="AD62">
        <v>18.728999544805216</v>
      </c>
      <c r="AE62">
        <v>25.464956970861735</v>
      </c>
      <c r="AF62">
        <v>0</v>
      </c>
      <c r="AG62">
        <v>30.232392575215624</v>
      </c>
      <c r="AH62">
        <v>77.349377789914286</v>
      </c>
      <c r="AI62">
        <v>0</v>
      </c>
      <c r="AJ62">
        <v>0</v>
      </c>
      <c r="AK62">
        <v>29.217413693617026</v>
      </c>
      <c r="AL62">
        <v>47.753013418416515</v>
      </c>
      <c r="AM62">
        <v>5.4563384864249205</v>
      </c>
      <c r="AN62">
        <v>6.5134607750318291E-2</v>
      </c>
      <c r="AO62">
        <v>0</v>
      </c>
      <c r="AP62">
        <v>3.3709186364540176</v>
      </c>
      <c r="AQ62">
        <v>0</v>
      </c>
      <c r="AR62">
        <v>14.058220799999994</v>
      </c>
      <c r="AS62">
        <v>16.296330122322139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2.4616505363128494</v>
      </c>
      <c r="AZ62">
        <v>4.5405393832153687</v>
      </c>
      <c r="BA62">
        <v>2.9894804187116568</v>
      </c>
      <c r="BB62">
        <v>2.4586774355828216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1168.7448546737862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422.57701115338301</v>
      </c>
      <c r="L63">
        <v>11.65</v>
      </c>
      <c r="M63">
        <v>63.830517041465761</v>
      </c>
      <c r="N63">
        <v>52.869991161079994</v>
      </c>
      <c r="O63">
        <v>73.902363481723341</v>
      </c>
      <c r="P63">
        <v>31.302766906085022</v>
      </c>
      <c r="Q63">
        <v>9.6340801487603329</v>
      </c>
      <c r="R63">
        <v>19.155288118272118</v>
      </c>
      <c r="S63">
        <v>11.776105441860466</v>
      </c>
      <c r="T63">
        <v>1.4220336428571427</v>
      </c>
      <c r="U63">
        <v>50.019916942327654</v>
      </c>
      <c r="V63">
        <v>7.0754140210787355</v>
      </c>
      <c r="W63">
        <v>13.655249745980708</v>
      </c>
      <c r="X63">
        <v>60.108566425252079</v>
      </c>
      <c r="Y63">
        <v>0</v>
      </c>
      <c r="Z63">
        <v>5.5351850056363627</v>
      </c>
      <c r="AA63">
        <v>17.891102575949368</v>
      </c>
      <c r="AB63">
        <v>20.905231909795187</v>
      </c>
      <c r="AC63">
        <v>14.990586532674392</v>
      </c>
      <c r="AD63">
        <v>18.728999544805216</v>
      </c>
      <c r="AE63">
        <v>25.464956970861735</v>
      </c>
      <c r="AF63">
        <v>0</v>
      </c>
      <c r="AG63">
        <v>30.232392575215624</v>
      </c>
      <c r="AH63">
        <v>77.349377789914286</v>
      </c>
      <c r="AI63">
        <v>0</v>
      </c>
      <c r="AJ63">
        <v>0</v>
      </c>
      <c r="AK63">
        <v>29.217413693617026</v>
      </c>
      <c r="AL63">
        <v>47.753013418416515</v>
      </c>
      <c r="AM63">
        <v>5.4563384864249205</v>
      </c>
      <c r="AN63">
        <v>6.5134607750318291E-2</v>
      </c>
      <c r="AO63">
        <v>0</v>
      </c>
      <c r="AP63">
        <v>3.3709186364540176</v>
      </c>
      <c r="AQ63">
        <v>0</v>
      </c>
      <c r="AR63">
        <v>14.058220799999994</v>
      </c>
      <c r="AS63">
        <v>16.296330122322139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2.4616505363128494</v>
      </c>
      <c r="AZ63">
        <v>4.5405393832153687</v>
      </c>
      <c r="BA63">
        <v>2.9894804187116568</v>
      </c>
      <c r="BB63">
        <v>2.4586774355828216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1168.7448546737862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422.57701115338301</v>
      </c>
      <c r="L64">
        <v>11.65</v>
      </c>
      <c r="M64">
        <v>63.830517041465761</v>
      </c>
      <c r="N64">
        <v>52.869991161079994</v>
      </c>
      <c r="O64">
        <v>73.902363481723341</v>
      </c>
      <c r="P64">
        <v>31.302766906085022</v>
      </c>
      <c r="Q64">
        <v>9.6340801487603329</v>
      </c>
      <c r="R64">
        <v>19.155288118272118</v>
      </c>
      <c r="S64">
        <v>11.776105441860466</v>
      </c>
      <c r="T64">
        <v>1.4220336428571427</v>
      </c>
      <c r="U64">
        <v>50.019916942327654</v>
      </c>
      <c r="V64">
        <v>7.0754140210787355</v>
      </c>
      <c r="W64">
        <v>13.655249745980708</v>
      </c>
      <c r="X64">
        <v>60.108566425252079</v>
      </c>
      <c r="Y64">
        <v>0</v>
      </c>
      <c r="Z64">
        <v>5.5351850056363627</v>
      </c>
      <c r="AA64">
        <v>17.891102575949368</v>
      </c>
      <c r="AB64">
        <v>20.905231909795187</v>
      </c>
      <c r="AC64">
        <v>14.990586532674392</v>
      </c>
      <c r="AD64">
        <v>18.728999544805216</v>
      </c>
      <c r="AE64">
        <v>25.464956970861735</v>
      </c>
      <c r="AF64">
        <v>0</v>
      </c>
      <c r="AG64">
        <v>30.232392575215624</v>
      </c>
      <c r="AH64">
        <v>77.349377789914286</v>
      </c>
      <c r="AI64">
        <v>0</v>
      </c>
      <c r="AJ64">
        <v>0</v>
      </c>
      <c r="AK64">
        <v>29.217413693617026</v>
      </c>
      <c r="AL64">
        <v>47.753013418416515</v>
      </c>
      <c r="AM64">
        <v>5.4563384864249205</v>
      </c>
      <c r="AN64">
        <v>6.5134607750318291E-2</v>
      </c>
      <c r="AO64">
        <v>0</v>
      </c>
      <c r="AP64">
        <v>3.3709186364540176</v>
      </c>
      <c r="AQ64">
        <v>0</v>
      </c>
      <c r="AR64">
        <v>14.058220799999994</v>
      </c>
      <c r="AS64">
        <v>16.296330122322139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2.4616505363128494</v>
      </c>
      <c r="AZ64">
        <v>4.5405393832153687</v>
      </c>
      <c r="BA64">
        <v>2.9894804187116568</v>
      </c>
      <c r="BB64">
        <v>2.4586774355828216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1168.7448546737862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422.57701115338301</v>
      </c>
      <c r="L65">
        <v>11.65</v>
      </c>
      <c r="M65">
        <v>63.830517041465761</v>
      </c>
      <c r="N65">
        <v>52.869991161079994</v>
      </c>
      <c r="O65">
        <v>73.902363481723341</v>
      </c>
      <c r="P65">
        <v>31.302766906085022</v>
      </c>
      <c r="Q65">
        <v>9.6340801487603329</v>
      </c>
      <c r="R65">
        <v>19.155288118272118</v>
      </c>
      <c r="S65">
        <v>11.776105441860466</v>
      </c>
      <c r="T65">
        <v>1.4220336428571427</v>
      </c>
      <c r="U65">
        <v>50.019916942327654</v>
      </c>
      <c r="V65">
        <v>7.0754140210787355</v>
      </c>
      <c r="W65">
        <v>13.655249745980708</v>
      </c>
      <c r="X65">
        <v>60.108566425252079</v>
      </c>
      <c r="Y65">
        <v>0</v>
      </c>
      <c r="Z65">
        <v>5.5351850056363627</v>
      </c>
      <c r="AA65">
        <v>17.891102575949368</v>
      </c>
      <c r="AB65">
        <v>20.905231909795187</v>
      </c>
      <c r="AC65">
        <v>14.990586532674392</v>
      </c>
      <c r="AD65">
        <v>14.046749547316058</v>
      </c>
      <c r="AE65">
        <v>25.464956970861735</v>
      </c>
      <c r="AF65">
        <v>0</v>
      </c>
      <c r="AG65">
        <v>30.232392575215624</v>
      </c>
      <c r="AH65">
        <v>77.349377789914286</v>
      </c>
      <c r="AI65">
        <v>0</v>
      </c>
      <c r="AJ65">
        <v>0</v>
      </c>
      <c r="AK65">
        <v>29.217413693617026</v>
      </c>
      <c r="AL65">
        <v>37.699747199999997</v>
      </c>
      <c r="AM65">
        <v>5.4563384864249205</v>
      </c>
      <c r="AN65">
        <v>6.5134607750318291E-2</v>
      </c>
      <c r="AO65">
        <v>0</v>
      </c>
      <c r="AP65">
        <v>3.3709186364540176</v>
      </c>
      <c r="AQ65">
        <v>0</v>
      </c>
      <c r="AR65">
        <v>14.058220799999994</v>
      </c>
      <c r="AS65">
        <v>16.296330122322139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2.4616505363128494</v>
      </c>
      <c r="AZ65">
        <v>4.5405393832153687</v>
      </c>
      <c r="BA65">
        <v>2.9894804187116568</v>
      </c>
      <c r="BB65">
        <v>2.4586774355828216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1154.0093384578806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422.57701115338301</v>
      </c>
      <c r="L66">
        <v>11.65</v>
      </c>
      <c r="M66">
        <v>63.830517041465761</v>
      </c>
      <c r="N66">
        <v>52.869991161079994</v>
      </c>
      <c r="O66">
        <v>73.902363481723341</v>
      </c>
      <c r="P66">
        <v>31.302766906085022</v>
      </c>
      <c r="Q66">
        <v>9.6340801487603329</v>
      </c>
      <c r="R66">
        <v>19.155288118272118</v>
      </c>
      <c r="S66">
        <v>11.776105441860466</v>
      </c>
      <c r="T66">
        <v>1.4220336428571427</v>
      </c>
      <c r="U66">
        <v>50.019916942327654</v>
      </c>
      <c r="V66">
        <v>7.0754140210787355</v>
      </c>
      <c r="W66">
        <v>13.655249745980708</v>
      </c>
      <c r="X66">
        <v>60.108566425252079</v>
      </c>
      <c r="Y66">
        <v>0</v>
      </c>
      <c r="Z66">
        <v>5.5351850056363627</v>
      </c>
      <c r="AA66">
        <v>17.891102575949368</v>
      </c>
      <c r="AB66">
        <v>20.905231909795187</v>
      </c>
      <c r="AC66">
        <v>14.990586532674392</v>
      </c>
      <c r="AD66">
        <v>14.046749547316058</v>
      </c>
      <c r="AE66">
        <v>25.464956970861735</v>
      </c>
      <c r="AF66">
        <v>0</v>
      </c>
      <c r="AG66">
        <v>30.232392575215624</v>
      </c>
      <c r="AH66">
        <v>77.349377789914286</v>
      </c>
      <c r="AI66">
        <v>0</v>
      </c>
      <c r="AJ66">
        <v>0</v>
      </c>
      <c r="AK66">
        <v>29.217413693617026</v>
      </c>
      <c r="AL66">
        <v>37.699747199999997</v>
      </c>
      <c r="AM66">
        <v>5.4563384864249205</v>
      </c>
      <c r="AN66">
        <v>6.5134607750318291E-2</v>
      </c>
      <c r="AO66">
        <v>0</v>
      </c>
      <c r="AP66">
        <v>3.3709186364540176</v>
      </c>
      <c r="AQ66">
        <v>0</v>
      </c>
      <c r="AR66">
        <v>14.058220799999994</v>
      </c>
      <c r="AS66">
        <v>16.296330122322139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2.4616505363128494</v>
      </c>
      <c r="AZ66">
        <v>4.5405393832153687</v>
      </c>
      <c r="BA66">
        <v>2.9894804187116568</v>
      </c>
      <c r="BB66">
        <v>2.4586774355828216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1154.0093384578806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422.57701115338301</v>
      </c>
      <c r="L67">
        <v>11.63</v>
      </c>
      <c r="M67">
        <v>63.830517041465761</v>
      </c>
      <c r="N67">
        <v>52.869991161079994</v>
      </c>
      <c r="O67">
        <v>73.902363481723341</v>
      </c>
      <c r="P67">
        <v>31.302766906085022</v>
      </c>
      <c r="Q67">
        <v>9.6340801487603329</v>
      </c>
      <c r="R67">
        <v>19.155288118272118</v>
      </c>
      <c r="S67">
        <v>11.776105441860466</v>
      </c>
      <c r="T67">
        <v>1.4220336428571427</v>
      </c>
      <c r="U67">
        <v>50.019916942327654</v>
      </c>
      <c r="V67">
        <v>7.0754140210787355</v>
      </c>
      <c r="W67">
        <v>13.655249745980708</v>
      </c>
      <c r="X67">
        <v>60.108566425252079</v>
      </c>
      <c r="Y67">
        <v>0</v>
      </c>
      <c r="Z67">
        <v>5.5351850056363627</v>
      </c>
      <c r="AA67">
        <v>17.891102575949368</v>
      </c>
      <c r="AB67">
        <v>20.905231909795187</v>
      </c>
      <c r="AC67">
        <v>14.990586532674392</v>
      </c>
      <c r="AD67">
        <v>14.046749547316058</v>
      </c>
      <c r="AE67">
        <v>25.464956970861735</v>
      </c>
      <c r="AF67">
        <v>0</v>
      </c>
      <c r="AG67">
        <v>30.232392575215624</v>
      </c>
      <c r="AH67">
        <v>77.349377789914286</v>
      </c>
      <c r="AI67">
        <v>1.6415651161552811</v>
      </c>
      <c r="AJ67">
        <v>0</v>
      </c>
      <c r="AK67">
        <v>29.217413693617026</v>
      </c>
      <c r="AL67">
        <v>47.753013418416515</v>
      </c>
      <c r="AM67">
        <v>5.4563384864249205</v>
      </c>
      <c r="AN67">
        <v>6.5134607750318291E-2</v>
      </c>
      <c r="AO67">
        <v>0</v>
      </c>
      <c r="AP67">
        <v>3.3709186364540176</v>
      </c>
      <c r="AQ67">
        <v>0</v>
      </c>
      <c r="AR67">
        <v>14.058220799999994</v>
      </c>
      <c r="AS67">
        <v>16.296330122322139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2.4616505363128494</v>
      </c>
      <c r="AZ67">
        <v>4.5405393832153687</v>
      </c>
      <c r="BA67">
        <v>2.9894804187116568</v>
      </c>
      <c r="BB67">
        <v>2.4586774355828216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1165.6841697924524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422.57701115338301</v>
      </c>
      <c r="L68">
        <v>11.63</v>
      </c>
      <c r="M68">
        <v>63.830517041465761</v>
      </c>
      <c r="N68">
        <v>52.869991161079994</v>
      </c>
      <c r="O68">
        <v>73.902363481723341</v>
      </c>
      <c r="P68">
        <v>31.302766906085022</v>
      </c>
      <c r="Q68">
        <v>9.6340801487603329</v>
      </c>
      <c r="R68">
        <v>19.155288118272118</v>
      </c>
      <c r="S68">
        <v>11.776989457142857</v>
      </c>
      <c r="T68">
        <v>1.4220336428571427</v>
      </c>
      <c r="U68">
        <v>50.019916942327654</v>
      </c>
      <c r="V68">
        <v>7.0754140210787355</v>
      </c>
      <c r="W68">
        <v>13.655249745980708</v>
      </c>
      <c r="X68">
        <v>60.108566425252079</v>
      </c>
      <c r="Y68">
        <v>0</v>
      </c>
      <c r="Z68">
        <v>5.5351850056363627</v>
      </c>
      <c r="AA68">
        <v>17.891102575949368</v>
      </c>
      <c r="AB68">
        <v>20.905231909795187</v>
      </c>
      <c r="AC68">
        <v>14.990586532674392</v>
      </c>
      <c r="AD68">
        <v>14.046749547316058</v>
      </c>
      <c r="AE68">
        <v>25.464956970861735</v>
      </c>
      <c r="AF68">
        <v>0</v>
      </c>
      <c r="AG68">
        <v>30.232392575215624</v>
      </c>
      <c r="AH68">
        <v>77.349377789914286</v>
      </c>
      <c r="AI68">
        <v>8.2078251354498111</v>
      </c>
      <c r="AJ68">
        <v>0</v>
      </c>
      <c r="AK68">
        <v>29.217413693617026</v>
      </c>
      <c r="AL68">
        <v>47.753013418416515</v>
      </c>
      <c r="AM68">
        <v>5.4563384864249205</v>
      </c>
      <c r="AN68">
        <v>6.5134607750318291E-2</v>
      </c>
      <c r="AO68">
        <v>0</v>
      </c>
      <c r="AP68">
        <v>3.3709186364540176</v>
      </c>
      <c r="AQ68">
        <v>0</v>
      </c>
      <c r="AR68">
        <v>14.058220799999994</v>
      </c>
      <c r="AS68">
        <v>16.296330122322139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2.4616505363128494</v>
      </c>
      <c r="AZ68">
        <v>4.5405393832153687</v>
      </c>
      <c r="BA68">
        <v>2.9894804187116568</v>
      </c>
      <c r="BB68">
        <v>2.4586774355828216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1172.2513138270292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422.57417953680545</v>
      </c>
      <c r="L69">
        <v>13.199372369883132</v>
      </c>
      <c r="M69">
        <v>63.830517041465761</v>
      </c>
      <c r="N69">
        <v>52.869991161079994</v>
      </c>
      <c r="O69">
        <v>73.902363481723341</v>
      </c>
      <c r="P69">
        <v>31.302766906085022</v>
      </c>
      <c r="Q69">
        <v>9.6340801487603329</v>
      </c>
      <c r="R69">
        <v>19.155288118272118</v>
      </c>
      <c r="S69">
        <v>11.776105441860466</v>
      </c>
      <c r="T69">
        <v>1.4220336428571427</v>
      </c>
      <c r="U69">
        <v>50.019916942327654</v>
      </c>
      <c r="V69">
        <v>7.0754140210787355</v>
      </c>
      <c r="W69">
        <v>13.655249745980708</v>
      </c>
      <c r="X69">
        <v>60.108566425252079</v>
      </c>
      <c r="Y69">
        <v>0</v>
      </c>
      <c r="Z69">
        <v>5.5351850056363627</v>
      </c>
      <c r="AA69">
        <v>17.891102575949368</v>
      </c>
      <c r="AB69">
        <v>20.905231909795187</v>
      </c>
      <c r="AC69">
        <v>14.990586532674392</v>
      </c>
      <c r="AD69">
        <v>9.3644999949783205</v>
      </c>
      <c r="AE69">
        <v>25.464956970861735</v>
      </c>
      <c r="AF69">
        <v>0</v>
      </c>
      <c r="AG69">
        <v>30.232392575215624</v>
      </c>
      <c r="AH69">
        <v>77.349377789914286</v>
      </c>
      <c r="AI69">
        <v>8.2078251354498111</v>
      </c>
      <c r="AJ69">
        <v>0</v>
      </c>
      <c r="AK69">
        <v>29.217413693617026</v>
      </c>
      <c r="AL69">
        <v>47.753013418416515</v>
      </c>
      <c r="AM69">
        <v>5.4563384864249205</v>
      </c>
      <c r="AN69">
        <v>6.5134607750318291E-2</v>
      </c>
      <c r="AO69">
        <v>0</v>
      </c>
      <c r="AP69">
        <v>3.3709186364540176</v>
      </c>
      <c r="AQ69">
        <v>0</v>
      </c>
      <c r="AR69">
        <v>14.058220799999994</v>
      </c>
      <c r="AS69">
        <v>16.296330122322139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2.4616505363128494</v>
      </c>
      <c r="AZ69">
        <v>4.5405393832153687</v>
      </c>
      <c r="BA69">
        <v>2.9894804187116568</v>
      </c>
      <c r="BB69">
        <v>2.4586774355828216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1169.1347210127149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422.57371349149628</v>
      </c>
      <c r="L70">
        <v>13.199372369883132</v>
      </c>
      <c r="M70">
        <v>63.830517041465761</v>
      </c>
      <c r="N70">
        <v>52.869991161079994</v>
      </c>
      <c r="O70">
        <v>73.902363481723341</v>
      </c>
      <c r="P70">
        <v>31.302766906085022</v>
      </c>
      <c r="Q70">
        <v>9.6340801487603329</v>
      </c>
      <c r="R70">
        <v>19.155288118272118</v>
      </c>
      <c r="S70">
        <v>11.776105441860466</v>
      </c>
      <c r="T70">
        <v>1.4220336428571427</v>
      </c>
      <c r="U70">
        <v>50.019916942327654</v>
      </c>
      <c r="V70">
        <v>7.0754140210787355</v>
      </c>
      <c r="W70">
        <v>13.655249745980708</v>
      </c>
      <c r="X70">
        <v>60.108566425252079</v>
      </c>
      <c r="Y70">
        <v>0</v>
      </c>
      <c r="Z70">
        <v>5.5351850056363627</v>
      </c>
      <c r="AA70">
        <v>17.891102575949368</v>
      </c>
      <c r="AB70">
        <v>20.905231909795187</v>
      </c>
      <c r="AC70">
        <v>14.990586532674392</v>
      </c>
      <c r="AD70">
        <v>9.3644999949783205</v>
      </c>
      <c r="AE70">
        <v>25.464956970861735</v>
      </c>
      <c r="AF70">
        <v>0</v>
      </c>
      <c r="AG70">
        <v>30.232392575215624</v>
      </c>
      <c r="AH70">
        <v>77.349377789914286</v>
      </c>
      <c r="AI70">
        <v>8.2078251354498111</v>
      </c>
      <c r="AJ70">
        <v>0</v>
      </c>
      <c r="AK70">
        <v>29.217413693617026</v>
      </c>
      <c r="AL70">
        <v>47.753013418416515</v>
      </c>
      <c r="AM70">
        <v>5.4563384864249205</v>
      </c>
      <c r="AN70">
        <v>6.5134607750318291E-2</v>
      </c>
      <c r="AO70">
        <v>0</v>
      </c>
      <c r="AP70">
        <v>3.3709186364540176</v>
      </c>
      <c r="AQ70">
        <v>0</v>
      </c>
      <c r="AR70">
        <v>14.058220799999994</v>
      </c>
      <c r="AS70">
        <v>16.296330122322139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2.4616505363128494</v>
      </c>
      <c r="AZ70">
        <v>4.5405393832153687</v>
      </c>
      <c r="BA70">
        <v>2.9894804187116568</v>
      </c>
      <c r="BB70">
        <v>2.4586774355828216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1169.1342549674057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422.57701115338301</v>
      </c>
      <c r="L71">
        <v>13.218965530574506</v>
      </c>
      <c r="M71">
        <v>63.830517041465761</v>
      </c>
      <c r="N71">
        <v>52.869991161079994</v>
      </c>
      <c r="O71">
        <v>73.902363481723341</v>
      </c>
      <c r="P71">
        <v>31.302766906085022</v>
      </c>
      <c r="Q71">
        <v>9.6340801487603329</v>
      </c>
      <c r="R71">
        <v>19.155288118272118</v>
      </c>
      <c r="S71">
        <v>11.776105441860466</v>
      </c>
      <c r="T71">
        <v>1.4220336428571427</v>
      </c>
      <c r="U71">
        <v>50.019916942327654</v>
      </c>
      <c r="V71">
        <v>7.0754140210787355</v>
      </c>
      <c r="W71">
        <v>13.655249745980708</v>
      </c>
      <c r="X71">
        <v>60.108566425252079</v>
      </c>
      <c r="Y71">
        <v>0</v>
      </c>
      <c r="Z71">
        <v>5.5351850056363627</v>
      </c>
      <c r="AA71">
        <v>17.891102575949368</v>
      </c>
      <c r="AB71">
        <v>20.905231909795187</v>
      </c>
      <c r="AC71">
        <v>14.990586532674392</v>
      </c>
      <c r="AD71">
        <v>9.3644999949783205</v>
      </c>
      <c r="AE71">
        <v>25.464956970861735</v>
      </c>
      <c r="AF71">
        <v>0</v>
      </c>
      <c r="AG71">
        <v>30.232392575215624</v>
      </c>
      <c r="AH71">
        <v>77.349377789914286</v>
      </c>
      <c r="AI71">
        <v>8.2078251354498111</v>
      </c>
      <c r="AJ71">
        <v>0</v>
      </c>
      <c r="AK71">
        <v>29.217413693617026</v>
      </c>
      <c r="AL71">
        <v>47.753013418416515</v>
      </c>
      <c r="AM71">
        <v>5.4563384864249205</v>
      </c>
      <c r="AN71">
        <v>6.5134607750318291E-2</v>
      </c>
      <c r="AO71">
        <v>0</v>
      </c>
      <c r="AP71">
        <v>2.3922648812758904</v>
      </c>
      <c r="AQ71">
        <v>0</v>
      </c>
      <c r="AR71">
        <v>14.058220799999994</v>
      </c>
      <c r="AS71">
        <v>16.296330122322139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2.4616505363128494</v>
      </c>
      <c r="AZ71">
        <v>4.5405393832153687</v>
      </c>
      <c r="BA71">
        <v>2.9894804187116568</v>
      </c>
      <c r="BB71">
        <v>2.4586774355828216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1168.1784920348057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422.57701115338301</v>
      </c>
      <c r="L72">
        <v>13.218965530574506</v>
      </c>
      <c r="M72">
        <v>63.830517041465761</v>
      </c>
      <c r="N72">
        <v>52.869991161079994</v>
      </c>
      <c r="O72">
        <v>73.902363481723341</v>
      </c>
      <c r="P72">
        <v>31.302766906085022</v>
      </c>
      <c r="Q72">
        <v>9.6340801487603329</v>
      </c>
      <c r="R72">
        <v>19.155288118272118</v>
      </c>
      <c r="S72">
        <v>11.776105441860466</v>
      </c>
      <c r="T72">
        <v>1.4220336428571427</v>
      </c>
      <c r="U72">
        <v>50.019916942327654</v>
      </c>
      <c r="V72">
        <v>7.0754140210787355</v>
      </c>
      <c r="W72">
        <v>13.655249745980708</v>
      </c>
      <c r="X72">
        <v>60.108566425252079</v>
      </c>
      <c r="Y72">
        <v>0</v>
      </c>
      <c r="Z72">
        <v>5.5351850056363627</v>
      </c>
      <c r="AA72">
        <v>17.891102575949368</v>
      </c>
      <c r="AB72">
        <v>20.905231909795187</v>
      </c>
      <c r="AC72">
        <v>14.990586532674392</v>
      </c>
      <c r="AD72">
        <v>9.3644999949783205</v>
      </c>
      <c r="AE72">
        <v>25.464956970861735</v>
      </c>
      <c r="AF72">
        <v>0</v>
      </c>
      <c r="AG72">
        <v>30.232392575215624</v>
      </c>
      <c r="AH72">
        <v>77.349377789914286</v>
      </c>
      <c r="AI72">
        <v>8.2078251354498111</v>
      </c>
      <c r="AJ72">
        <v>0</v>
      </c>
      <c r="AK72">
        <v>29.217413693617026</v>
      </c>
      <c r="AL72">
        <v>47.753013418416515</v>
      </c>
      <c r="AM72">
        <v>5.4563384864249205</v>
      </c>
      <c r="AN72">
        <v>6.5134607750318291E-2</v>
      </c>
      <c r="AO72">
        <v>0</v>
      </c>
      <c r="AP72">
        <v>2.3922648812758904</v>
      </c>
      <c r="AQ72">
        <v>0</v>
      </c>
      <c r="AR72">
        <v>14.058220799999994</v>
      </c>
      <c r="AS72">
        <v>16.296330122322139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2.4616505363128494</v>
      </c>
      <c r="AZ72">
        <v>4.5405393832153687</v>
      </c>
      <c r="BA72">
        <v>2.9894804187116568</v>
      </c>
      <c r="BB72">
        <v>2.4586774355828216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1168.1784920348057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422.57701115338301</v>
      </c>
      <c r="L73">
        <v>13.73</v>
      </c>
      <c r="M73">
        <v>63.830517041465761</v>
      </c>
      <c r="N73">
        <v>52.869991161079994</v>
      </c>
      <c r="O73">
        <v>73.902363481723341</v>
      </c>
      <c r="P73">
        <v>31.302766906085022</v>
      </c>
      <c r="Q73">
        <v>9.6340801487603329</v>
      </c>
      <c r="R73">
        <v>19.155288118272118</v>
      </c>
      <c r="S73">
        <v>11.776105441860466</v>
      </c>
      <c r="T73">
        <v>1.4220336428571427</v>
      </c>
      <c r="U73">
        <v>50.019916942327654</v>
      </c>
      <c r="V73">
        <v>7.0754140210787355</v>
      </c>
      <c r="W73">
        <v>13.655249745980708</v>
      </c>
      <c r="X73">
        <v>60.108566425252079</v>
      </c>
      <c r="Y73">
        <v>0</v>
      </c>
      <c r="Z73">
        <v>5.5351850056363627</v>
      </c>
      <c r="AA73">
        <v>17.891102575949368</v>
      </c>
      <c r="AB73">
        <v>20.905231909795187</v>
      </c>
      <c r="AC73">
        <v>14.990586532674392</v>
      </c>
      <c r="AD73">
        <v>9.3644999949783205</v>
      </c>
      <c r="AE73">
        <v>25.464956970861735</v>
      </c>
      <c r="AF73">
        <v>0</v>
      </c>
      <c r="AG73">
        <v>30.232392575215624</v>
      </c>
      <c r="AH73">
        <v>77.349377789914286</v>
      </c>
      <c r="AI73">
        <v>8.2078251354498111</v>
      </c>
      <c r="AJ73">
        <v>0</v>
      </c>
      <c r="AK73">
        <v>29.217413693617026</v>
      </c>
      <c r="AL73">
        <v>47.753013418416515</v>
      </c>
      <c r="AM73">
        <v>5.4563384864249205</v>
      </c>
      <c r="AN73">
        <v>6.5134607750318291E-2</v>
      </c>
      <c r="AO73">
        <v>0</v>
      </c>
      <c r="AP73">
        <v>2.3922648812758904</v>
      </c>
      <c r="AQ73">
        <v>0</v>
      </c>
      <c r="AR73">
        <v>14.058220799999994</v>
      </c>
      <c r="AS73">
        <v>16.296330122322139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2.4616505363128494</v>
      </c>
      <c r="AZ73">
        <v>4.5405393832153687</v>
      </c>
      <c r="BA73">
        <v>2.9894804187116568</v>
      </c>
      <c r="BB73">
        <v>2.4586774355828216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1168.6895265042313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422.57701115338301</v>
      </c>
      <c r="L74">
        <v>13.73</v>
      </c>
      <c r="M74">
        <v>63.830517041465761</v>
      </c>
      <c r="N74">
        <v>52.869991161079994</v>
      </c>
      <c r="O74">
        <v>73.902363481723341</v>
      </c>
      <c r="P74">
        <v>31.302766906085022</v>
      </c>
      <c r="Q74">
        <v>9.6340801487603329</v>
      </c>
      <c r="R74">
        <v>19.155288118272118</v>
      </c>
      <c r="S74">
        <v>11.776105441860466</v>
      </c>
      <c r="T74">
        <v>1.4220336428571427</v>
      </c>
      <c r="U74">
        <v>50.019916942327654</v>
      </c>
      <c r="V74">
        <v>7.0754140210787355</v>
      </c>
      <c r="W74">
        <v>13.655249745980708</v>
      </c>
      <c r="X74">
        <v>60.108566425252079</v>
      </c>
      <c r="Y74">
        <v>0</v>
      </c>
      <c r="Z74">
        <v>2.7675925028181814</v>
      </c>
      <c r="AA74">
        <v>17.891102575949368</v>
      </c>
      <c r="AB74">
        <v>20.905231909795187</v>
      </c>
      <c r="AC74">
        <v>14.990586532674392</v>
      </c>
      <c r="AD74">
        <v>9.3644999949783205</v>
      </c>
      <c r="AE74">
        <v>25.464956970861735</v>
      </c>
      <c r="AF74">
        <v>0</v>
      </c>
      <c r="AG74">
        <v>30.232392575215624</v>
      </c>
      <c r="AH74">
        <v>77.349377789914286</v>
      </c>
      <c r="AI74">
        <v>8.2078251354498111</v>
      </c>
      <c r="AJ74">
        <v>0</v>
      </c>
      <c r="AK74">
        <v>29.217413693617026</v>
      </c>
      <c r="AL74">
        <v>47.753013418416515</v>
      </c>
      <c r="AM74">
        <v>5.4563384864249205</v>
      </c>
      <c r="AN74">
        <v>6.5134607750318291E-2</v>
      </c>
      <c r="AO74">
        <v>0</v>
      </c>
      <c r="AP74">
        <v>2.3922648812758904</v>
      </c>
      <c r="AQ74">
        <v>6.4843046201222156</v>
      </c>
      <c r="AR74">
        <v>14.058220799999994</v>
      </c>
      <c r="AS74">
        <v>16.296330122322139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2.4616505363128494</v>
      </c>
      <c r="AZ74">
        <v>4.5405393832153687</v>
      </c>
      <c r="BA74">
        <v>2.9894804187116568</v>
      </c>
      <c r="BB74">
        <v>2.4586774355828216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1172.4062386215353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405.88204018231073</v>
      </c>
      <c r="L75">
        <v>9.7996564154350967</v>
      </c>
      <c r="M75">
        <v>63.830517041465761</v>
      </c>
      <c r="N75">
        <v>52.869991161079994</v>
      </c>
      <c r="O75">
        <v>73.902363481723341</v>
      </c>
      <c r="P75">
        <v>31.302766906085022</v>
      </c>
      <c r="Q75">
        <v>9.6340801487603329</v>
      </c>
      <c r="R75">
        <v>19.155288118272118</v>
      </c>
      <c r="S75">
        <v>11.776105441860466</v>
      </c>
      <c r="T75">
        <v>1.4215063038869258</v>
      </c>
      <c r="U75">
        <v>40.019933547220162</v>
      </c>
      <c r="V75">
        <v>7.0754140210787355</v>
      </c>
      <c r="W75">
        <v>13.655249745980708</v>
      </c>
      <c r="X75">
        <v>60.108566425252079</v>
      </c>
      <c r="Y75">
        <v>0</v>
      </c>
      <c r="Z75">
        <v>2.7675925028181814</v>
      </c>
      <c r="AA75">
        <v>17.891102575949368</v>
      </c>
      <c r="AB75">
        <v>20.905231909795187</v>
      </c>
      <c r="AC75">
        <v>14.990586532674392</v>
      </c>
      <c r="AD75">
        <v>9.3644999949783205</v>
      </c>
      <c r="AE75">
        <v>25.464956970861735</v>
      </c>
      <c r="AF75">
        <v>0</v>
      </c>
      <c r="AG75">
        <v>30.232392575215624</v>
      </c>
      <c r="AH75">
        <v>77.349377789914286</v>
      </c>
      <c r="AI75">
        <v>1.6415651161552811</v>
      </c>
      <c r="AJ75">
        <v>0</v>
      </c>
      <c r="AK75">
        <v>29.217413693617026</v>
      </c>
      <c r="AL75">
        <v>47.753013418416515</v>
      </c>
      <c r="AM75">
        <v>5.4563384864249205</v>
      </c>
      <c r="AN75">
        <v>6.5134607750318291E-2</v>
      </c>
      <c r="AO75">
        <v>0</v>
      </c>
      <c r="AP75">
        <v>2.6641130734051366</v>
      </c>
      <c r="AQ75">
        <v>12.968609887993331</v>
      </c>
      <c r="AR75">
        <v>14.058220799999994</v>
      </c>
      <c r="AS75">
        <v>16.296330122322139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2.4616505363128494</v>
      </c>
      <c r="AZ75">
        <v>4.5405393832153687</v>
      </c>
      <c r="BA75">
        <v>2.9894804187116568</v>
      </c>
      <c r="BB75">
        <v>2.4586774355828216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1141.9703067725261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405.88801532323691</v>
      </c>
      <c r="L76">
        <v>9.7996564154350967</v>
      </c>
      <c r="M76">
        <v>63.830517041465761</v>
      </c>
      <c r="N76">
        <v>52.869991161079994</v>
      </c>
      <c r="O76">
        <v>73.902363481723341</v>
      </c>
      <c r="P76">
        <v>31.302766906085022</v>
      </c>
      <c r="Q76">
        <v>9.6340801487603329</v>
      </c>
      <c r="R76">
        <v>19.155288118272118</v>
      </c>
      <c r="S76">
        <v>11.776105441860466</v>
      </c>
      <c r="T76">
        <v>1.4215063038869258</v>
      </c>
      <c r="U76">
        <v>40.019933547220162</v>
      </c>
      <c r="V76">
        <v>7.0754140210787355</v>
      </c>
      <c r="W76">
        <v>13.655249745980708</v>
      </c>
      <c r="X76">
        <v>60.108566425252079</v>
      </c>
      <c r="Y76">
        <v>0</v>
      </c>
      <c r="Z76">
        <v>2.7675925028181814</v>
      </c>
      <c r="AA76">
        <v>17.891102575949368</v>
      </c>
      <c r="AB76">
        <v>20.905231909795187</v>
      </c>
      <c r="AC76">
        <v>14.990586532674392</v>
      </c>
      <c r="AD76">
        <v>9.3644999949783205</v>
      </c>
      <c r="AE76">
        <v>25.464956970861735</v>
      </c>
      <c r="AF76">
        <v>0</v>
      </c>
      <c r="AG76">
        <v>30.232392575215624</v>
      </c>
      <c r="AH76">
        <v>77.349377789914286</v>
      </c>
      <c r="AI76">
        <v>1.6415651161552811</v>
      </c>
      <c r="AJ76">
        <v>0</v>
      </c>
      <c r="AK76">
        <v>29.217413693617026</v>
      </c>
      <c r="AL76">
        <v>47.753013418416515</v>
      </c>
      <c r="AM76">
        <v>5.4563384864249205</v>
      </c>
      <c r="AN76">
        <v>6.5134607750318291E-2</v>
      </c>
      <c r="AO76">
        <v>0</v>
      </c>
      <c r="AP76">
        <v>2.6641130734051366</v>
      </c>
      <c r="AQ76">
        <v>19.652431533488606</v>
      </c>
      <c r="AR76">
        <v>14.058220799999994</v>
      </c>
      <c r="AS76">
        <v>16.296330122322139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2.4616505363128494</v>
      </c>
      <c r="AZ76">
        <v>4.5405393832153687</v>
      </c>
      <c r="BA76">
        <v>2.9894804187116568</v>
      </c>
      <c r="BB76">
        <v>2.4586774355828216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1148.6601035589476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460.73717657405285</v>
      </c>
      <c r="L77">
        <v>9.8101262791623256</v>
      </c>
      <c r="M77">
        <v>63.830517041465761</v>
      </c>
      <c r="N77">
        <v>52.869991161079994</v>
      </c>
      <c r="O77">
        <v>73.902363481723341</v>
      </c>
      <c r="P77">
        <v>31.302766906085022</v>
      </c>
      <c r="Q77">
        <v>9.6340801487603329</v>
      </c>
      <c r="R77">
        <v>19.108058912479741</v>
      </c>
      <c r="S77">
        <v>11.776105441860466</v>
      </c>
      <c r="T77">
        <v>1.3784686451612902</v>
      </c>
      <c r="U77">
        <v>40.019933547220162</v>
      </c>
      <c r="V77">
        <v>7.0754140210787355</v>
      </c>
      <c r="W77">
        <v>13.655249745980708</v>
      </c>
      <c r="X77">
        <v>60.108566425252079</v>
      </c>
      <c r="Y77">
        <v>0</v>
      </c>
      <c r="Z77">
        <v>2.7675925028181814</v>
      </c>
      <c r="AA77">
        <v>17.891102575949368</v>
      </c>
      <c r="AB77">
        <v>20.905231909795187</v>
      </c>
      <c r="AC77">
        <v>14.990586532674392</v>
      </c>
      <c r="AD77">
        <v>14.046749547316058</v>
      </c>
      <c r="AE77">
        <v>25.464956970861735</v>
      </c>
      <c r="AF77">
        <v>6.2670524083813097</v>
      </c>
      <c r="AG77">
        <v>30.232392575215624</v>
      </c>
      <c r="AH77">
        <v>77.349377789914286</v>
      </c>
      <c r="AI77">
        <v>1.6415651161552811</v>
      </c>
      <c r="AJ77">
        <v>0</v>
      </c>
      <c r="AK77">
        <v>29.217413693617026</v>
      </c>
      <c r="AL77">
        <v>47.753013418416515</v>
      </c>
      <c r="AM77">
        <v>5.4563384864249205</v>
      </c>
      <c r="AN77">
        <v>6.5134607750318291E-2</v>
      </c>
      <c r="AO77">
        <v>0</v>
      </c>
      <c r="AP77">
        <v>2.6641130734051366</v>
      </c>
      <c r="AQ77">
        <v>26.136736153610823</v>
      </c>
      <c r="AR77">
        <v>14.058220799999994</v>
      </c>
      <c r="AS77">
        <v>16.296330122322139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2.4616505363128494</v>
      </c>
      <c r="AZ77">
        <v>4.5405393832153687</v>
      </c>
      <c r="BA77">
        <v>2.9894804187116568</v>
      </c>
      <c r="BB77">
        <v>2.4586774355828216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1220.8630743898138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488.33342857932644</v>
      </c>
      <c r="L78">
        <v>9.7899543555182955</v>
      </c>
      <c r="M78">
        <v>63.830517041465761</v>
      </c>
      <c r="N78">
        <v>52.869991161079994</v>
      </c>
      <c r="O78">
        <v>73.902363481723341</v>
      </c>
      <c r="P78">
        <v>31.302766906085022</v>
      </c>
      <c r="Q78">
        <v>9.6340801487603329</v>
      </c>
      <c r="R78">
        <v>19.108058912479741</v>
      </c>
      <c r="S78">
        <v>11.776105441860466</v>
      </c>
      <c r="T78">
        <v>1.3784686451612902</v>
      </c>
      <c r="U78">
        <v>40.019933547220162</v>
      </c>
      <c r="V78">
        <v>7.0754140210787355</v>
      </c>
      <c r="W78">
        <v>13.655249745980708</v>
      </c>
      <c r="X78">
        <v>60.108566425252079</v>
      </c>
      <c r="Y78">
        <v>0</v>
      </c>
      <c r="Z78">
        <v>8.5796302605454517</v>
      </c>
      <c r="AA78">
        <v>18.276073600000004</v>
      </c>
      <c r="AB78">
        <v>21.511794163074818</v>
      </c>
      <c r="AC78">
        <v>14.990586532674392</v>
      </c>
      <c r="AD78">
        <v>19.103389696426067</v>
      </c>
      <c r="AE78">
        <v>25.464956970861735</v>
      </c>
      <c r="AF78">
        <v>6.2670524083813097</v>
      </c>
      <c r="AG78">
        <v>30.232392575215624</v>
      </c>
      <c r="AH78">
        <v>78.235423128500926</v>
      </c>
      <c r="AI78">
        <v>5.2530079263703051</v>
      </c>
      <c r="AJ78">
        <v>0</v>
      </c>
      <c r="AK78">
        <v>29.217413693617026</v>
      </c>
      <c r="AL78">
        <v>48.590784981583475</v>
      </c>
      <c r="AM78">
        <v>5.4563384864249205</v>
      </c>
      <c r="AN78">
        <v>6.5134607750318291E-2</v>
      </c>
      <c r="AO78">
        <v>0</v>
      </c>
      <c r="AP78">
        <v>2.6641130734051366</v>
      </c>
      <c r="AQ78">
        <v>27.134321280476119</v>
      </c>
      <c r="AR78">
        <v>14.058220799999994</v>
      </c>
      <c r="AS78">
        <v>16.769165113204632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2.5105988208409507</v>
      </c>
      <c r="AZ78">
        <v>4.5405393832153687</v>
      </c>
      <c r="BA78">
        <v>3.0700110134529148</v>
      </c>
      <c r="BB78">
        <v>2.4586774355828216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1267.2345243645968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451.1088208766605</v>
      </c>
      <c r="L79">
        <v>7.420037179507589</v>
      </c>
      <c r="M79">
        <v>63.830517041465761</v>
      </c>
      <c r="N79">
        <v>52.869991161079994</v>
      </c>
      <c r="O79">
        <v>73.902363481723341</v>
      </c>
      <c r="P79">
        <v>31.302766906085022</v>
      </c>
      <c r="Q79">
        <v>9.6340801487603329</v>
      </c>
      <c r="R79">
        <v>19.108058912479741</v>
      </c>
      <c r="S79">
        <v>11.776105441860466</v>
      </c>
      <c r="T79">
        <v>1.3784686451612902</v>
      </c>
      <c r="U79">
        <v>42.197958456887768</v>
      </c>
      <c r="V79">
        <v>7.0754140210787355</v>
      </c>
      <c r="W79">
        <v>13.655249745980708</v>
      </c>
      <c r="X79">
        <v>60.108566425252079</v>
      </c>
      <c r="Y79">
        <v>0</v>
      </c>
      <c r="Z79">
        <v>8.5796302605454517</v>
      </c>
      <c r="AA79">
        <v>18.276073600000004</v>
      </c>
      <c r="AB79">
        <v>21.511794163074818</v>
      </c>
      <c r="AC79">
        <v>14.990586532674392</v>
      </c>
      <c r="AD79">
        <v>19.103389696426067</v>
      </c>
      <c r="AE79">
        <v>25.464956970861735</v>
      </c>
      <c r="AF79">
        <v>6.2670524083813097</v>
      </c>
      <c r="AG79">
        <v>30.232392575215624</v>
      </c>
      <c r="AH79">
        <v>78.235423128500926</v>
      </c>
      <c r="AI79">
        <v>25.301112852153263</v>
      </c>
      <c r="AJ79">
        <v>0</v>
      </c>
      <c r="AK79">
        <v>29.217413693617026</v>
      </c>
      <c r="AL79">
        <v>48.590784981583475</v>
      </c>
      <c r="AM79">
        <v>5.4563384864249205</v>
      </c>
      <c r="AN79">
        <v>6.5134607750318291E-2</v>
      </c>
      <c r="AO79">
        <v>0</v>
      </c>
      <c r="AP79">
        <v>2.6641130734051366</v>
      </c>
      <c r="AQ79">
        <v>27.932390029717254</v>
      </c>
      <c r="AR79">
        <v>14.058220799999994</v>
      </c>
      <c r="AS79">
        <v>16.769165113204632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2.5105988208409507</v>
      </c>
      <c r="AZ79">
        <v>4.5405393832153687</v>
      </c>
      <c r="BA79">
        <v>3.0700110134529148</v>
      </c>
      <c r="BB79">
        <v>2.4586774355828216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1250.6641980706117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405.88795053458819</v>
      </c>
      <c r="L80">
        <v>6.569842955528804</v>
      </c>
      <c r="M80">
        <v>63.830517041465761</v>
      </c>
      <c r="N80">
        <v>52.869991161079994</v>
      </c>
      <c r="O80">
        <v>73.902363481723341</v>
      </c>
      <c r="P80">
        <v>31.302766906085022</v>
      </c>
      <c r="Q80">
        <v>9.6340801487603329</v>
      </c>
      <c r="R80">
        <v>19.108058912479741</v>
      </c>
      <c r="S80">
        <v>11.776105441860466</v>
      </c>
      <c r="T80">
        <v>1.3784686451612902</v>
      </c>
      <c r="U80">
        <v>44.429607242063092</v>
      </c>
      <c r="V80">
        <v>7.0754140210787355</v>
      </c>
      <c r="W80">
        <v>13.655249745980708</v>
      </c>
      <c r="X80">
        <v>60.108566425252079</v>
      </c>
      <c r="Y80">
        <v>0</v>
      </c>
      <c r="Z80">
        <v>8.5796302605454517</v>
      </c>
      <c r="AA80">
        <v>18.276073600000004</v>
      </c>
      <c r="AB80">
        <v>21.511794163074818</v>
      </c>
      <c r="AC80">
        <v>14.990586532674392</v>
      </c>
      <c r="AD80">
        <v>19.103389696426067</v>
      </c>
      <c r="AE80">
        <v>25.464956970861735</v>
      </c>
      <c r="AF80">
        <v>6.2670524083813097</v>
      </c>
      <c r="AG80">
        <v>30.232392575215624</v>
      </c>
      <c r="AH80">
        <v>78.235423128500926</v>
      </c>
      <c r="AI80">
        <v>33.73481743308875</v>
      </c>
      <c r="AJ80">
        <v>0</v>
      </c>
      <c r="AK80">
        <v>29.217413693617026</v>
      </c>
      <c r="AL80">
        <v>48.590784981583475</v>
      </c>
      <c r="AM80">
        <v>5.4563384864249205</v>
      </c>
      <c r="AN80">
        <v>6.5134607750318291E-2</v>
      </c>
      <c r="AO80">
        <v>0</v>
      </c>
      <c r="AP80">
        <v>2.6641130734051366</v>
      </c>
      <c r="AQ80">
        <v>27.932390029717254</v>
      </c>
      <c r="AR80">
        <v>14.058220799999994</v>
      </c>
      <c r="AS80">
        <v>16.769165113204632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2.5105988208409507</v>
      </c>
      <c r="AZ80">
        <v>4.5405393832153687</v>
      </c>
      <c r="BA80">
        <v>3.0700110134529148</v>
      </c>
      <c r="BB80">
        <v>2.4586774355828216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1215.2584868706713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405.88795053458819</v>
      </c>
      <c r="L81">
        <v>6.2399919019304741</v>
      </c>
      <c r="M81">
        <v>63.830517041465761</v>
      </c>
      <c r="N81">
        <v>52.869991161079994</v>
      </c>
      <c r="O81">
        <v>73.902363481723341</v>
      </c>
      <c r="P81">
        <v>31.302766906085022</v>
      </c>
      <c r="Q81">
        <v>9.6340801487603329</v>
      </c>
      <c r="R81">
        <v>19.108058912479741</v>
      </c>
      <c r="S81">
        <v>11.776105441860466</v>
      </c>
      <c r="T81">
        <v>1.3784686451612902</v>
      </c>
      <c r="U81">
        <v>45.8294066353779</v>
      </c>
      <c r="V81">
        <v>7.0754140210787355</v>
      </c>
      <c r="W81">
        <v>13.655249745980708</v>
      </c>
      <c r="X81">
        <v>60.108566425252079</v>
      </c>
      <c r="Y81">
        <v>0</v>
      </c>
      <c r="Z81">
        <v>8.5796302605454517</v>
      </c>
      <c r="AA81">
        <v>18.276073600000004</v>
      </c>
      <c r="AB81">
        <v>21.511794163074818</v>
      </c>
      <c r="AC81">
        <v>14.990586532674392</v>
      </c>
      <c r="AD81">
        <v>19.103389696426067</v>
      </c>
      <c r="AE81">
        <v>25.464956970861735</v>
      </c>
      <c r="AF81">
        <v>6.2670524083813097</v>
      </c>
      <c r="AG81">
        <v>30.232392575215624</v>
      </c>
      <c r="AH81">
        <v>78.235423128500926</v>
      </c>
      <c r="AI81">
        <v>33.73481743308875</v>
      </c>
      <c r="AJ81">
        <v>0</v>
      </c>
      <c r="AK81">
        <v>29.217413693617026</v>
      </c>
      <c r="AL81">
        <v>48.590784981583475</v>
      </c>
      <c r="AM81">
        <v>5.4563384864249205</v>
      </c>
      <c r="AN81">
        <v>6.5134607750318291E-2</v>
      </c>
      <c r="AO81">
        <v>0</v>
      </c>
      <c r="AP81">
        <v>2.6641130734051366</v>
      </c>
      <c r="AQ81">
        <v>27.932390029717254</v>
      </c>
      <c r="AR81">
        <v>14.058220799999994</v>
      </c>
      <c r="AS81">
        <v>16.769165113204632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2.5105988208409507</v>
      </c>
      <c r="AZ81">
        <v>4.5405393832153687</v>
      </c>
      <c r="BA81">
        <v>3.0700110134529148</v>
      </c>
      <c r="BB81">
        <v>2.4586774355828216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1216.3284352103879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434.8793472234878</v>
      </c>
      <c r="L82">
        <v>5.7997632244072781</v>
      </c>
      <c r="M82">
        <v>63.830517041465761</v>
      </c>
      <c r="N82">
        <v>52.869991161079994</v>
      </c>
      <c r="O82">
        <v>73.902363481723341</v>
      </c>
      <c r="P82">
        <v>31.302766906085022</v>
      </c>
      <c r="Q82">
        <v>9.6340801487603329</v>
      </c>
      <c r="R82">
        <v>19.108058912479741</v>
      </c>
      <c r="S82">
        <v>11.776105441860466</v>
      </c>
      <c r="T82">
        <v>1.3784686451612902</v>
      </c>
      <c r="U82">
        <v>47.03</v>
      </c>
      <c r="V82">
        <v>7.0754140210787355</v>
      </c>
      <c r="W82">
        <v>13.655249745980708</v>
      </c>
      <c r="X82">
        <v>60.108566425252079</v>
      </c>
      <c r="Y82">
        <v>0</v>
      </c>
      <c r="Z82">
        <v>8.5796302605454517</v>
      </c>
      <c r="AA82">
        <v>18.276073600000004</v>
      </c>
      <c r="AB82">
        <v>21.511794163074818</v>
      </c>
      <c r="AC82">
        <v>14.990586532674392</v>
      </c>
      <c r="AD82">
        <v>19.103389696426067</v>
      </c>
      <c r="AE82">
        <v>25.464956970861735</v>
      </c>
      <c r="AF82">
        <v>6.2670524083813097</v>
      </c>
      <c r="AG82">
        <v>30.232392575215624</v>
      </c>
      <c r="AH82">
        <v>78.235423128500926</v>
      </c>
      <c r="AI82">
        <v>33.73481743308875</v>
      </c>
      <c r="AJ82">
        <v>0</v>
      </c>
      <c r="AK82">
        <v>29.217413693617026</v>
      </c>
      <c r="AL82">
        <v>48.590784981583475</v>
      </c>
      <c r="AM82">
        <v>5.4563384864249205</v>
      </c>
      <c r="AN82">
        <v>6.5134607750318291E-2</v>
      </c>
      <c r="AO82">
        <v>0</v>
      </c>
      <c r="AP82">
        <v>2.6641130734051366</v>
      </c>
      <c r="AQ82">
        <v>27.134321280476119</v>
      </c>
      <c r="AR82">
        <v>14.058220799999994</v>
      </c>
      <c r="AS82">
        <v>16.769165113204632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2.5105988208409507</v>
      </c>
      <c r="AZ82">
        <v>4.5405393832153687</v>
      </c>
      <c r="BA82">
        <v>3.0700110134529148</v>
      </c>
      <c r="BB82">
        <v>2.4586774355828216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1245.2821278371453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387.89799940905215</v>
      </c>
      <c r="L83">
        <v>7.189959025338764</v>
      </c>
      <c r="M83">
        <v>63.830517041465761</v>
      </c>
      <c r="N83">
        <v>52.869991161079994</v>
      </c>
      <c r="O83">
        <v>73.902363481723341</v>
      </c>
      <c r="P83">
        <v>31.302766906085022</v>
      </c>
      <c r="Q83">
        <v>9.6340801487603329</v>
      </c>
      <c r="R83">
        <v>19.108058912479741</v>
      </c>
      <c r="S83">
        <v>11.776105441860466</v>
      </c>
      <c r="T83">
        <v>1.3784686451612902</v>
      </c>
      <c r="U83">
        <v>48.643866809238162</v>
      </c>
      <c r="V83">
        <v>7.0754140210787355</v>
      </c>
      <c r="W83">
        <v>13.655249745980708</v>
      </c>
      <c r="X83">
        <v>60.108566425252079</v>
      </c>
      <c r="Y83">
        <v>0</v>
      </c>
      <c r="Z83">
        <v>8.5796302605454517</v>
      </c>
      <c r="AA83">
        <v>18.276073600000004</v>
      </c>
      <c r="AB83">
        <v>21.511794163074818</v>
      </c>
      <c r="AC83">
        <v>14.990586532674392</v>
      </c>
      <c r="AD83">
        <v>19.103389696426067</v>
      </c>
      <c r="AE83">
        <v>25.464956970861735</v>
      </c>
      <c r="AF83">
        <v>6.2670524083813097</v>
      </c>
      <c r="AG83">
        <v>30.232392575215624</v>
      </c>
      <c r="AH83">
        <v>78.235423128500926</v>
      </c>
      <c r="AI83">
        <v>33.73481743308875</v>
      </c>
      <c r="AJ83">
        <v>0</v>
      </c>
      <c r="AK83">
        <v>29.217413693617026</v>
      </c>
      <c r="AL83">
        <v>48.590784981583475</v>
      </c>
      <c r="AM83">
        <v>5.4563384864249205</v>
      </c>
      <c r="AN83">
        <v>6.5134607750318291E-2</v>
      </c>
      <c r="AO83">
        <v>0</v>
      </c>
      <c r="AP83">
        <v>2.6641130734051366</v>
      </c>
      <c r="AQ83">
        <v>27.134321280476119</v>
      </c>
      <c r="AR83">
        <v>14.058220799999994</v>
      </c>
      <c r="AS83">
        <v>16.769165113204632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2.5105988208409507</v>
      </c>
      <c r="AZ83">
        <v>4.5405393832153687</v>
      </c>
      <c r="BA83">
        <v>3.0700110134529148</v>
      </c>
      <c r="BB83">
        <v>2.4586774355828216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1201.3048426328792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338.23939575044756</v>
      </c>
      <c r="L84">
        <v>7.7299432010364093</v>
      </c>
      <c r="M84">
        <v>63.830517041465761</v>
      </c>
      <c r="N84">
        <v>52.869991161079994</v>
      </c>
      <c r="O84">
        <v>73.902363481723341</v>
      </c>
      <c r="P84">
        <v>31.302766906085022</v>
      </c>
      <c r="Q84">
        <v>9.6340801487603329</v>
      </c>
      <c r="R84">
        <v>19.108058912479741</v>
      </c>
      <c r="S84">
        <v>11.776105441860466</v>
      </c>
      <c r="T84">
        <v>1.3784686451612902</v>
      </c>
      <c r="U84">
        <v>49.181017661955067</v>
      </c>
      <c r="V84">
        <v>7.0754140210787355</v>
      </c>
      <c r="W84">
        <v>13.655249745980708</v>
      </c>
      <c r="X84">
        <v>60.108566425252079</v>
      </c>
      <c r="Y84">
        <v>0</v>
      </c>
      <c r="Z84">
        <v>8.5796302605454517</v>
      </c>
      <c r="AA84">
        <v>18.276073600000004</v>
      </c>
      <c r="AB84">
        <v>21.511794163074818</v>
      </c>
      <c r="AC84">
        <v>14.990586532674392</v>
      </c>
      <c r="AD84">
        <v>19.103389696426067</v>
      </c>
      <c r="AE84">
        <v>25.464956970861735</v>
      </c>
      <c r="AF84">
        <v>6.2670524083813097</v>
      </c>
      <c r="AG84">
        <v>30.232392575215624</v>
      </c>
      <c r="AH84">
        <v>78.235423128500926</v>
      </c>
      <c r="AI84">
        <v>33.73481743308875</v>
      </c>
      <c r="AJ84">
        <v>0</v>
      </c>
      <c r="AK84">
        <v>29.217413693617026</v>
      </c>
      <c r="AL84">
        <v>48.590784981583475</v>
      </c>
      <c r="AM84">
        <v>5.4563384864249205</v>
      </c>
      <c r="AN84">
        <v>6.5134607750318291E-2</v>
      </c>
      <c r="AO84">
        <v>0</v>
      </c>
      <c r="AP84">
        <v>2.6641130734051366</v>
      </c>
      <c r="AQ84">
        <v>27.134321280476119</v>
      </c>
      <c r="AR84">
        <v>14.058220799999994</v>
      </c>
      <c r="AS84">
        <v>16.769165113204632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2.5105988208409507</v>
      </c>
      <c r="AZ84">
        <v>4.5405393832153687</v>
      </c>
      <c r="BA84">
        <v>3.0700110134529148</v>
      </c>
      <c r="BB84">
        <v>2.4586774355828216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1152.7233740026891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386.55936938054953</v>
      </c>
      <c r="L85">
        <v>7.7299432010364093</v>
      </c>
      <c r="M85">
        <v>63.830517041465761</v>
      </c>
      <c r="N85">
        <v>52.869991161079994</v>
      </c>
      <c r="O85">
        <v>73.902363481723341</v>
      </c>
      <c r="P85">
        <v>31.302766906085022</v>
      </c>
      <c r="Q85">
        <v>9.6340801487603329</v>
      </c>
      <c r="R85">
        <v>19.108058912479741</v>
      </c>
      <c r="S85">
        <v>11.776105441860466</v>
      </c>
      <c r="T85">
        <v>1.3784686451612902</v>
      </c>
      <c r="U85">
        <v>49.181017661955067</v>
      </c>
      <c r="V85">
        <v>7.0754140210787355</v>
      </c>
      <c r="W85">
        <v>13.655249745980708</v>
      </c>
      <c r="X85">
        <v>60.108566425252079</v>
      </c>
      <c r="Y85">
        <v>0</v>
      </c>
      <c r="Z85">
        <v>8.5796302605454517</v>
      </c>
      <c r="AA85">
        <v>18.276073600000004</v>
      </c>
      <c r="AB85">
        <v>21.511794163074818</v>
      </c>
      <c r="AC85">
        <v>14.990586532674392</v>
      </c>
      <c r="AD85">
        <v>19.103389696426067</v>
      </c>
      <c r="AE85">
        <v>25.464956970861735</v>
      </c>
      <c r="AF85">
        <v>6.2670524083813097</v>
      </c>
      <c r="AG85">
        <v>30.232392575215624</v>
      </c>
      <c r="AH85">
        <v>78.235423128500926</v>
      </c>
      <c r="AI85">
        <v>9.849390251605092</v>
      </c>
      <c r="AJ85">
        <v>0</v>
      </c>
      <c r="AK85">
        <v>29.217413693617026</v>
      </c>
      <c r="AL85">
        <v>48.590784981583475</v>
      </c>
      <c r="AM85">
        <v>5.4563384864249205</v>
      </c>
      <c r="AN85">
        <v>6.5134607750318291E-2</v>
      </c>
      <c r="AO85">
        <v>0</v>
      </c>
      <c r="AP85">
        <v>2.6641130734051366</v>
      </c>
      <c r="AQ85">
        <v>27.134321280476119</v>
      </c>
      <c r="AR85">
        <v>14.058220799999994</v>
      </c>
      <c r="AS85">
        <v>16.769165113204632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2.5105988208409507</v>
      </c>
      <c r="AZ85">
        <v>4.5405393832153687</v>
      </c>
      <c r="BA85">
        <v>3.0700110134529148</v>
      </c>
      <c r="BB85">
        <v>2.4586774355828216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1177.1579204513075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386.55936938054953</v>
      </c>
      <c r="L86">
        <v>7.7299432010364093</v>
      </c>
      <c r="M86">
        <v>63.830517041465761</v>
      </c>
      <c r="N86">
        <v>52.869991161079994</v>
      </c>
      <c r="O86">
        <v>73.902363481723341</v>
      </c>
      <c r="P86">
        <v>31.302766906085022</v>
      </c>
      <c r="Q86">
        <v>9.6340801487603329</v>
      </c>
      <c r="R86">
        <v>19.108058912479741</v>
      </c>
      <c r="S86">
        <v>11.776105441860466</v>
      </c>
      <c r="T86">
        <v>1.3784686451612902</v>
      </c>
      <c r="U86">
        <v>49.181017661955067</v>
      </c>
      <c r="V86">
        <v>7.0754140210787355</v>
      </c>
      <c r="W86">
        <v>13.655249745980708</v>
      </c>
      <c r="X86">
        <v>60.108566425252079</v>
      </c>
      <c r="Y86">
        <v>0</v>
      </c>
      <c r="Z86">
        <v>5.5351850056363627</v>
      </c>
      <c r="AA86">
        <v>17.891102575949368</v>
      </c>
      <c r="AB86">
        <v>20.905231909795187</v>
      </c>
      <c r="AC86">
        <v>14.990586532674392</v>
      </c>
      <c r="AD86">
        <v>18.728999544805216</v>
      </c>
      <c r="AE86">
        <v>25.464956970861735</v>
      </c>
      <c r="AF86">
        <v>12.534103493157243</v>
      </c>
      <c r="AG86">
        <v>30.232392575215624</v>
      </c>
      <c r="AH86">
        <v>77.349377789914286</v>
      </c>
      <c r="AI86">
        <v>9.849390251605092</v>
      </c>
      <c r="AJ86">
        <v>0</v>
      </c>
      <c r="AK86">
        <v>29.217413693617026</v>
      </c>
      <c r="AL86">
        <v>48.590784981583475</v>
      </c>
      <c r="AM86">
        <v>5.4563384864249205</v>
      </c>
      <c r="AN86">
        <v>6.5134607750318291E-2</v>
      </c>
      <c r="AO86">
        <v>0</v>
      </c>
      <c r="AP86">
        <v>2.6641130734051366</v>
      </c>
      <c r="AQ86">
        <v>27.134321280476119</v>
      </c>
      <c r="AR86">
        <v>14.058220799999994</v>
      </c>
      <c r="AS86">
        <v>16.296330122322139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2.4616505363128494</v>
      </c>
      <c r="AZ86">
        <v>4.5405393832153687</v>
      </c>
      <c r="BA86">
        <v>2.9894804187116568</v>
      </c>
      <c r="BB86">
        <v>2.4586774355828216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1177.5262436434848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338.23939575044756</v>
      </c>
      <c r="L87">
        <v>7.7299432010364093</v>
      </c>
      <c r="M87">
        <v>63.830517041465761</v>
      </c>
      <c r="N87">
        <v>52.869991161079994</v>
      </c>
      <c r="O87">
        <v>73.902363481723341</v>
      </c>
      <c r="P87">
        <v>31.302766906085022</v>
      </c>
      <c r="Q87">
        <v>9.6340801487603329</v>
      </c>
      <c r="R87">
        <v>19.108058912479741</v>
      </c>
      <c r="S87">
        <v>11.776105441860466</v>
      </c>
      <c r="T87">
        <v>1.3784686451612902</v>
      </c>
      <c r="U87">
        <v>49.181017661955067</v>
      </c>
      <c r="V87">
        <v>7.0754140210787355</v>
      </c>
      <c r="W87">
        <v>13.655249745980708</v>
      </c>
      <c r="X87">
        <v>60.108566425252079</v>
      </c>
      <c r="Y87">
        <v>0</v>
      </c>
      <c r="Z87">
        <v>5.5351850056363627</v>
      </c>
      <c r="AA87">
        <v>17.891102575949368</v>
      </c>
      <c r="AB87">
        <v>20.905231909795187</v>
      </c>
      <c r="AC87">
        <v>14.990586532674392</v>
      </c>
      <c r="AD87">
        <v>18.728999544805216</v>
      </c>
      <c r="AE87">
        <v>25.464956970861735</v>
      </c>
      <c r="AF87">
        <v>12.534103493157243</v>
      </c>
      <c r="AG87">
        <v>30.232392575215624</v>
      </c>
      <c r="AH87">
        <v>77.349377789914286</v>
      </c>
      <c r="AI87">
        <v>9.849390251605092</v>
      </c>
      <c r="AJ87">
        <v>0</v>
      </c>
      <c r="AK87">
        <v>29.217413693617026</v>
      </c>
      <c r="AL87">
        <v>48.590784981583475</v>
      </c>
      <c r="AM87">
        <v>5.4563384864249205</v>
      </c>
      <c r="AN87">
        <v>6.5134607750318291E-2</v>
      </c>
      <c r="AO87">
        <v>0</v>
      </c>
      <c r="AP87">
        <v>2.6641130734051366</v>
      </c>
      <c r="AQ87">
        <v>27.134321280476119</v>
      </c>
      <c r="AR87">
        <v>14.058220799999994</v>
      </c>
      <c r="AS87">
        <v>16.296330122322139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2.4616505363128494</v>
      </c>
      <c r="AZ87">
        <v>4.5405393832153687</v>
      </c>
      <c r="BA87">
        <v>2.9894804187116568</v>
      </c>
      <c r="BB87">
        <v>2.4586774355828216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1129.2062700133827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386.39100844497972</v>
      </c>
      <c r="L88">
        <v>7.7299432010364093</v>
      </c>
      <c r="M88">
        <v>63.830517041465761</v>
      </c>
      <c r="N88">
        <v>52.869991161079994</v>
      </c>
      <c r="O88">
        <v>73.902363481723341</v>
      </c>
      <c r="P88">
        <v>31.302766906085022</v>
      </c>
      <c r="Q88">
        <v>9.6340801487603329</v>
      </c>
      <c r="R88">
        <v>19.108058912479741</v>
      </c>
      <c r="S88">
        <v>11.776105441860466</v>
      </c>
      <c r="T88">
        <v>1.3784686451612902</v>
      </c>
      <c r="U88">
        <v>49.181017661955067</v>
      </c>
      <c r="V88">
        <v>7.0754140210787355</v>
      </c>
      <c r="W88">
        <v>13.655249745980708</v>
      </c>
      <c r="X88">
        <v>60.108566425252079</v>
      </c>
      <c r="Y88">
        <v>0</v>
      </c>
      <c r="Z88">
        <v>5.5351850056363627</v>
      </c>
      <c r="AA88">
        <v>17.891102575949368</v>
      </c>
      <c r="AB88">
        <v>20.905231909795187</v>
      </c>
      <c r="AC88">
        <v>14.990586532674392</v>
      </c>
      <c r="AD88">
        <v>18.728999544805216</v>
      </c>
      <c r="AE88">
        <v>25.464956970861735</v>
      </c>
      <c r="AF88">
        <v>12.534103493157243</v>
      </c>
      <c r="AG88">
        <v>30.232392575215624</v>
      </c>
      <c r="AH88">
        <v>77.349377789914286</v>
      </c>
      <c r="AI88">
        <v>9.849390251605092</v>
      </c>
      <c r="AJ88">
        <v>0</v>
      </c>
      <c r="AK88">
        <v>29.217413693617026</v>
      </c>
      <c r="AL88">
        <v>48.590784981583475</v>
      </c>
      <c r="AM88">
        <v>5.4563384864249205</v>
      </c>
      <c r="AN88">
        <v>6.5134607750318291E-2</v>
      </c>
      <c r="AO88">
        <v>0</v>
      </c>
      <c r="AP88">
        <v>2.6641130734051366</v>
      </c>
      <c r="AQ88">
        <v>27.134321280476119</v>
      </c>
      <c r="AR88">
        <v>14.058220799999994</v>
      </c>
      <c r="AS88">
        <v>16.296330122322139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2.4616505363128494</v>
      </c>
      <c r="AZ88">
        <v>4.5405393832153687</v>
      </c>
      <c r="BA88">
        <v>2.9894804187116568</v>
      </c>
      <c r="BB88">
        <v>2.4586774355828216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1177.357882707915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463.87079909455747</v>
      </c>
      <c r="L89">
        <v>7.7299432010364093</v>
      </c>
      <c r="M89">
        <v>63.830517041465761</v>
      </c>
      <c r="N89">
        <v>52.869991161079994</v>
      </c>
      <c r="O89">
        <v>73.902363481723341</v>
      </c>
      <c r="P89">
        <v>31.302766906085022</v>
      </c>
      <c r="Q89">
        <v>9.6340801487603329</v>
      </c>
      <c r="R89">
        <v>19.108058912479741</v>
      </c>
      <c r="S89">
        <v>11.776105441860466</v>
      </c>
      <c r="T89">
        <v>1.3784686451612902</v>
      </c>
      <c r="U89">
        <v>49.181017661955067</v>
      </c>
      <c r="V89">
        <v>7.0754140210787355</v>
      </c>
      <c r="W89">
        <v>13.655249745980708</v>
      </c>
      <c r="X89">
        <v>60.108566425252079</v>
      </c>
      <c r="Y89">
        <v>0</v>
      </c>
      <c r="Z89">
        <v>5.5351850056363627</v>
      </c>
      <c r="AA89">
        <v>17.891102575949368</v>
      </c>
      <c r="AB89">
        <v>20.905231909795187</v>
      </c>
      <c r="AC89">
        <v>14.990586532674392</v>
      </c>
      <c r="AD89">
        <v>18.728999544805216</v>
      </c>
      <c r="AE89">
        <v>25.464956970861735</v>
      </c>
      <c r="AF89">
        <v>12.534103493157243</v>
      </c>
      <c r="AG89">
        <v>30.232392575215624</v>
      </c>
      <c r="AH89">
        <v>77.349377789914286</v>
      </c>
      <c r="AI89">
        <v>9.849390251605092</v>
      </c>
      <c r="AJ89">
        <v>0</v>
      </c>
      <c r="AK89">
        <v>29.217413693617026</v>
      </c>
      <c r="AL89">
        <v>48.590784981583475</v>
      </c>
      <c r="AM89">
        <v>5.4563384864249205</v>
      </c>
      <c r="AN89">
        <v>6.5134607750318291E-2</v>
      </c>
      <c r="AO89">
        <v>0</v>
      </c>
      <c r="AP89">
        <v>2.9359612655343823</v>
      </c>
      <c r="AQ89">
        <v>27.134321280476119</v>
      </c>
      <c r="AR89">
        <v>14.058220799999994</v>
      </c>
      <c r="AS89">
        <v>16.296330122322139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2.4616505363128494</v>
      </c>
      <c r="AZ89">
        <v>4.5405393832153687</v>
      </c>
      <c r="BA89">
        <v>2.9894804187116568</v>
      </c>
      <c r="BB89">
        <v>2.4586774355828216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1255.1095215496221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494.40986308554574</v>
      </c>
      <c r="L90">
        <v>7.7299432010364093</v>
      </c>
      <c r="M90">
        <v>63.830517041465761</v>
      </c>
      <c r="N90">
        <v>52.869991161079994</v>
      </c>
      <c r="O90">
        <v>73.902363481723341</v>
      </c>
      <c r="P90">
        <v>31.302766906085022</v>
      </c>
      <c r="Q90">
        <v>9.6340801487603329</v>
      </c>
      <c r="R90">
        <v>19.108058912479741</v>
      </c>
      <c r="S90">
        <v>11.776105441860466</v>
      </c>
      <c r="T90">
        <v>1.3784686451612902</v>
      </c>
      <c r="U90">
        <v>49.181017661955067</v>
      </c>
      <c r="V90">
        <v>7.0754140210787355</v>
      </c>
      <c r="W90">
        <v>13.655249745980708</v>
      </c>
      <c r="X90">
        <v>60.108566425252079</v>
      </c>
      <c r="Y90">
        <v>0</v>
      </c>
      <c r="Z90">
        <v>8.5796302605454517</v>
      </c>
      <c r="AA90">
        <v>18.276073600000004</v>
      </c>
      <c r="AB90">
        <v>21.511794163074818</v>
      </c>
      <c r="AC90">
        <v>14.990586532674392</v>
      </c>
      <c r="AD90">
        <v>19.103389696426067</v>
      </c>
      <c r="AE90">
        <v>25.464956970861735</v>
      </c>
      <c r="AF90">
        <v>12.534103493157243</v>
      </c>
      <c r="AG90">
        <v>30.232392575215624</v>
      </c>
      <c r="AH90">
        <v>78.235423128500926</v>
      </c>
      <c r="AI90">
        <v>9.849390251605092</v>
      </c>
      <c r="AJ90">
        <v>0</v>
      </c>
      <c r="AK90">
        <v>29.217413693617026</v>
      </c>
      <c r="AL90">
        <v>48.590784981583475</v>
      </c>
      <c r="AM90">
        <v>5.4563384864249205</v>
      </c>
      <c r="AN90">
        <v>6.5134607750318291E-2</v>
      </c>
      <c r="AO90">
        <v>0</v>
      </c>
      <c r="AP90">
        <v>2.9359612655343823</v>
      </c>
      <c r="AQ90">
        <v>27.134321280476119</v>
      </c>
      <c r="AR90">
        <v>14.058220799999994</v>
      </c>
      <c r="AS90">
        <v>16.769165113204632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2.5105988208409507</v>
      </c>
      <c r="AZ90">
        <v>4.5405393832153687</v>
      </c>
      <c r="BA90">
        <v>3.0700110134529148</v>
      </c>
      <c r="BB90">
        <v>2.4586774355828216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1291.5473134332092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2.3041660797152006E-2</v>
      </c>
      <c r="K91">
        <v>494.40986308554574</v>
      </c>
      <c r="L91">
        <v>17.399849119197967</v>
      </c>
      <c r="M91">
        <v>63.830517041465761</v>
      </c>
      <c r="N91">
        <v>52.869991161079994</v>
      </c>
      <c r="O91">
        <v>73.902363481723341</v>
      </c>
      <c r="P91">
        <v>31.302766906085022</v>
      </c>
      <c r="Q91">
        <v>9.6340801487603329</v>
      </c>
      <c r="R91">
        <v>19.108058912479741</v>
      </c>
      <c r="S91">
        <v>11.776105441860466</v>
      </c>
      <c r="T91">
        <v>1.3784686451612902</v>
      </c>
      <c r="U91">
        <v>49.181017661955067</v>
      </c>
      <c r="V91">
        <v>7.0754140210787355</v>
      </c>
      <c r="W91">
        <v>13.655249745980708</v>
      </c>
      <c r="X91">
        <v>60.108566425252079</v>
      </c>
      <c r="Y91">
        <v>0</v>
      </c>
      <c r="Z91">
        <v>8.5796302605454517</v>
      </c>
      <c r="AA91">
        <v>18.276073600000004</v>
      </c>
      <c r="AB91">
        <v>21.511794163074818</v>
      </c>
      <c r="AC91">
        <v>14.990586532674392</v>
      </c>
      <c r="AD91">
        <v>19.103389696426067</v>
      </c>
      <c r="AE91">
        <v>25.464956970861735</v>
      </c>
      <c r="AF91">
        <v>12.534103493157243</v>
      </c>
      <c r="AG91">
        <v>30.232392575215624</v>
      </c>
      <c r="AH91">
        <v>78.235423128500926</v>
      </c>
      <c r="AI91">
        <v>9.849390251605092</v>
      </c>
      <c r="AJ91">
        <v>0</v>
      </c>
      <c r="AK91">
        <v>29.217413693617026</v>
      </c>
      <c r="AL91">
        <v>48.590784981583475</v>
      </c>
      <c r="AM91">
        <v>5.4563384864249205</v>
      </c>
      <c r="AN91">
        <v>6.5134607750318291E-2</v>
      </c>
      <c r="AO91">
        <v>0</v>
      </c>
      <c r="AP91">
        <v>2.9359612655343823</v>
      </c>
      <c r="AQ91">
        <v>27.134321280476119</v>
      </c>
      <c r="AR91">
        <v>14.058220799999994</v>
      </c>
      <c r="AS91">
        <v>16.769165113204632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2.5105988208409507</v>
      </c>
      <c r="AZ91">
        <v>4.5405393832153687</v>
      </c>
      <c r="BA91">
        <v>3.0700110134529148</v>
      </c>
      <c r="BB91">
        <v>2.4586774355828216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1301.2402610121678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0.33590299236753707</v>
      </c>
      <c r="K92">
        <v>494.40986308554574</v>
      </c>
      <c r="L92">
        <v>17.399849119197967</v>
      </c>
      <c r="M92">
        <v>63.830517041465761</v>
      </c>
      <c r="N92">
        <v>52.869991161079994</v>
      </c>
      <c r="O92">
        <v>73.902363481723341</v>
      </c>
      <c r="P92">
        <v>31.302766906085022</v>
      </c>
      <c r="Q92">
        <v>9.6340801487603329</v>
      </c>
      <c r="R92">
        <v>19.108058912479741</v>
      </c>
      <c r="S92">
        <v>11.776105441860466</v>
      </c>
      <c r="T92">
        <v>1.3784686451612902</v>
      </c>
      <c r="U92">
        <v>49.181017661955067</v>
      </c>
      <c r="V92">
        <v>7.0754140210787355</v>
      </c>
      <c r="W92">
        <v>13.655249745980708</v>
      </c>
      <c r="X92">
        <v>60.108566425252079</v>
      </c>
      <c r="Y92">
        <v>0</v>
      </c>
      <c r="Z92">
        <v>8.5796302605454517</v>
      </c>
      <c r="AA92">
        <v>18.276073600000004</v>
      </c>
      <c r="AB92">
        <v>21.511794163074818</v>
      </c>
      <c r="AC92">
        <v>14.990586532674392</v>
      </c>
      <c r="AD92">
        <v>19.103389696426067</v>
      </c>
      <c r="AE92">
        <v>25.464956970861735</v>
      </c>
      <c r="AF92">
        <v>12.534103493157243</v>
      </c>
      <c r="AG92">
        <v>30.232392575215624</v>
      </c>
      <c r="AH92">
        <v>78.235423128500926</v>
      </c>
      <c r="AI92">
        <v>9.849390251605092</v>
      </c>
      <c r="AJ92">
        <v>0</v>
      </c>
      <c r="AK92">
        <v>29.217413693617026</v>
      </c>
      <c r="AL92">
        <v>48.590784981583475</v>
      </c>
      <c r="AM92">
        <v>5.4563384864249205</v>
      </c>
      <c r="AN92">
        <v>6.5134607750318291E-2</v>
      </c>
      <c r="AO92">
        <v>0</v>
      </c>
      <c r="AP92">
        <v>2.9359612655343823</v>
      </c>
      <c r="AQ92">
        <v>27.134321280476119</v>
      </c>
      <c r="AR92">
        <v>14.058220799999994</v>
      </c>
      <c r="AS92">
        <v>16.769165113204632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2.5105988208409507</v>
      </c>
      <c r="AZ92">
        <v>4.5405393832153687</v>
      </c>
      <c r="BA92">
        <v>3.0700110134529148</v>
      </c>
      <c r="BB92">
        <v>2.4586774355828216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1301.5531223437383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0.33590299236753707</v>
      </c>
      <c r="K93">
        <v>494.40986308554574</v>
      </c>
      <c r="L93">
        <v>17.399849119197967</v>
      </c>
      <c r="M93">
        <v>63.830517041465761</v>
      </c>
      <c r="N93">
        <v>52.869991161079994</v>
      </c>
      <c r="O93">
        <v>73.902363481723341</v>
      </c>
      <c r="P93">
        <v>31.302766906085022</v>
      </c>
      <c r="Q93">
        <v>9.6340801487603329</v>
      </c>
      <c r="R93">
        <v>19.108058912479741</v>
      </c>
      <c r="S93">
        <v>11.776105441860466</v>
      </c>
      <c r="T93">
        <v>1.3784686451612902</v>
      </c>
      <c r="U93">
        <v>49.181017661955067</v>
      </c>
      <c r="V93">
        <v>7.0754140210787355</v>
      </c>
      <c r="W93">
        <v>13.655249745980708</v>
      </c>
      <c r="X93">
        <v>61.843555995503728</v>
      </c>
      <c r="Y93">
        <v>0</v>
      </c>
      <c r="Z93">
        <v>8.5796302605454517</v>
      </c>
      <c r="AA93">
        <v>18.276073600000004</v>
      </c>
      <c r="AB93">
        <v>21.511794163074818</v>
      </c>
      <c r="AC93">
        <v>14.990586532674392</v>
      </c>
      <c r="AD93">
        <v>19.103389696426067</v>
      </c>
      <c r="AE93">
        <v>25.464956970861735</v>
      </c>
      <c r="AF93">
        <v>12.534103493157243</v>
      </c>
      <c r="AG93">
        <v>30.232392575215624</v>
      </c>
      <c r="AH93">
        <v>78.235423128500926</v>
      </c>
      <c r="AI93">
        <v>9.849390251605092</v>
      </c>
      <c r="AJ93">
        <v>0</v>
      </c>
      <c r="AK93">
        <v>29.217413693617026</v>
      </c>
      <c r="AL93">
        <v>48.590784981583475</v>
      </c>
      <c r="AM93">
        <v>5.4563384864249205</v>
      </c>
      <c r="AN93">
        <v>6.5134607750318291E-2</v>
      </c>
      <c r="AO93">
        <v>0</v>
      </c>
      <c r="AP93">
        <v>2.9359612655343823</v>
      </c>
      <c r="AQ93">
        <v>27.134321280476119</v>
      </c>
      <c r="AR93">
        <v>14.058220799999994</v>
      </c>
      <c r="AS93">
        <v>16.769165113204632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2.5105988208409507</v>
      </c>
      <c r="AZ93">
        <v>4.5405393832153687</v>
      </c>
      <c r="BA93">
        <v>3.0700110134529148</v>
      </c>
      <c r="BB93">
        <v>2.4586774355828216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1303.28811191399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0.33590299236753707</v>
      </c>
      <c r="K94">
        <v>494.40986308554574</v>
      </c>
      <c r="L94">
        <v>17.399849119197967</v>
      </c>
      <c r="M94">
        <v>63.830517041465761</v>
      </c>
      <c r="N94">
        <v>52.869991161079994</v>
      </c>
      <c r="O94">
        <v>73.902363481723341</v>
      </c>
      <c r="P94">
        <v>31.302766906085022</v>
      </c>
      <c r="Q94">
        <v>9.6340801487603329</v>
      </c>
      <c r="R94">
        <v>19.108058912479741</v>
      </c>
      <c r="S94">
        <v>11.776105441860466</v>
      </c>
      <c r="T94">
        <v>1.3784686451612902</v>
      </c>
      <c r="U94">
        <v>49.181017661955067</v>
      </c>
      <c r="V94">
        <v>7.0754140210787355</v>
      </c>
      <c r="W94">
        <v>13.655249745980708</v>
      </c>
      <c r="X94">
        <v>62.289745746232207</v>
      </c>
      <c r="Y94">
        <v>0</v>
      </c>
      <c r="Z94">
        <v>2.7675925028181814</v>
      </c>
      <c r="AA94">
        <v>17.891102575949368</v>
      </c>
      <c r="AB94">
        <v>20.905231909795187</v>
      </c>
      <c r="AC94">
        <v>14.990586532674392</v>
      </c>
      <c r="AD94">
        <v>18.728999544805216</v>
      </c>
      <c r="AE94">
        <v>25.464956970861735</v>
      </c>
      <c r="AF94">
        <v>12.534103493157243</v>
      </c>
      <c r="AG94">
        <v>30.232392575215624</v>
      </c>
      <c r="AH94">
        <v>77.349377789914286</v>
      </c>
      <c r="AI94">
        <v>9.849390251605092</v>
      </c>
      <c r="AJ94">
        <v>0</v>
      </c>
      <c r="AK94">
        <v>29.217413693617026</v>
      </c>
      <c r="AL94">
        <v>48.590784981583475</v>
      </c>
      <c r="AM94">
        <v>5.4563384864249205</v>
      </c>
      <c r="AN94">
        <v>6.5134607750318291E-2</v>
      </c>
      <c r="AO94">
        <v>0</v>
      </c>
      <c r="AP94">
        <v>2.9359612655343823</v>
      </c>
      <c r="AQ94">
        <v>27.134321280476119</v>
      </c>
      <c r="AR94">
        <v>14.058220799999994</v>
      </c>
      <c r="AS94">
        <v>16.296330122322139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2.4616505363128494</v>
      </c>
      <c r="AZ94">
        <v>4.5405393832153687</v>
      </c>
      <c r="BA94">
        <v>2.9894804187116568</v>
      </c>
      <c r="BB94">
        <v>2.4586774355828216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1295.0679812693018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0.33590299236753707</v>
      </c>
      <c r="K95">
        <v>494.40986308554574</v>
      </c>
      <c r="L95">
        <v>17.399849119197967</v>
      </c>
      <c r="M95">
        <v>63.830517041465761</v>
      </c>
      <c r="N95">
        <v>52.869991161079994</v>
      </c>
      <c r="O95">
        <v>73.902363481723341</v>
      </c>
      <c r="P95">
        <v>31.302766906085022</v>
      </c>
      <c r="Q95">
        <v>9.6340801487603329</v>
      </c>
      <c r="R95">
        <v>19.108058912479741</v>
      </c>
      <c r="S95">
        <v>11.776105441860466</v>
      </c>
      <c r="T95">
        <v>1.3784686451612902</v>
      </c>
      <c r="U95">
        <v>49.181017661955067</v>
      </c>
      <c r="V95">
        <v>7.0754140210787355</v>
      </c>
      <c r="W95">
        <v>13.655249745980708</v>
      </c>
      <c r="X95">
        <v>62.289745746232207</v>
      </c>
      <c r="Y95">
        <v>0</v>
      </c>
      <c r="Z95">
        <v>2.7675925028181814</v>
      </c>
      <c r="AA95">
        <v>17.891102575949368</v>
      </c>
      <c r="AB95">
        <v>20.905231909795187</v>
      </c>
      <c r="AC95">
        <v>14.990586532674392</v>
      </c>
      <c r="AD95">
        <v>18.728999544805216</v>
      </c>
      <c r="AE95">
        <v>25.464956970861735</v>
      </c>
      <c r="AF95">
        <v>12.534103493157243</v>
      </c>
      <c r="AG95">
        <v>30.232392575215624</v>
      </c>
      <c r="AH95">
        <v>77.349377789914286</v>
      </c>
      <c r="AI95">
        <v>9.849390251605092</v>
      </c>
      <c r="AJ95">
        <v>0</v>
      </c>
      <c r="AK95">
        <v>29.217413693617026</v>
      </c>
      <c r="AL95">
        <v>48.590784981583475</v>
      </c>
      <c r="AM95">
        <v>5.4563384864249205</v>
      </c>
      <c r="AN95">
        <v>6.5134607750318291E-2</v>
      </c>
      <c r="AO95">
        <v>0</v>
      </c>
      <c r="AP95">
        <v>2.9359612655343823</v>
      </c>
      <c r="AQ95">
        <v>27.134321280476119</v>
      </c>
      <c r="AR95">
        <v>14.058220799999994</v>
      </c>
      <c r="AS95">
        <v>16.296330122322139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2.4616505363128494</v>
      </c>
      <c r="AZ95">
        <v>4.5405393832153687</v>
      </c>
      <c r="BA95">
        <v>2.9894804187116568</v>
      </c>
      <c r="BB95">
        <v>2.4586774355828216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1295.0679812693018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0.33590299236753707</v>
      </c>
      <c r="K96">
        <v>494.40986308554574</v>
      </c>
      <c r="L96">
        <v>17.399849119197967</v>
      </c>
      <c r="M96">
        <v>63.830517041465761</v>
      </c>
      <c r="N96">
        <v>52.869991161079994</v>
      </c>
      <c r="O96">
        <v>73.902363481723341</v>
      </c>
      <c r="P96">
        <v>31.302766906085022</v>
      </c>
      <c r="Q96">
        <v>9.6340801487603329</v>
      </c>
      <c r="R96">
        <v>19.108058912479741</v>
      </c>
      <c r="S96">
        <v>11.776105441860466</v>
      </c>
      <c r="T96">
        <v>1.3784686451612902</v>
      </c>
      <c r="U96">
        <v>49.181017661955067</v>
      </c>
      <c r="V96">
        <v>7.0754140210787355</v>
      </c>
      <c r="W96">
        <v>13.655249745980708</v>
      </c>
      <c r="X96">
        <v>62.289745746232207</v>
      </c>
      <c r="Y96">
        <v>0</v>
      </c>
      <c r="Z96">
        <v>2.7675925028181814</v>
      </c>
      <c r="AA96">
        <v>17.891102575949368</v>
      </c>
      <c r="AB96">
        <v>20.905231909795187</v>
      </c>
      <c r="AC96">
        <v>14.990586532674392</v>
      </c>
      <c r="AD96">
        <v>18.728999544805216</v>
      </c>
      <c r="AE96">
        <v>25.464956970861735</v>
      </c>
      <c r="AF96">
        <v>12.534103493157243</v>
      </c>
      <c r="AG96">
        <v>30.232392575215624</v>
      </c>
      <c r="AH96">
        <v>77.349377789914286</v>
      </c>
      <c r="AI96">
        <v>9.849390251605092</v>
      </c>
      <c r="AJ96">
        <v>0</v>
      </c>
      <c r="AK96">
        <v>29.217413693617026</v>
      </c>
      <c r="AL96">
        <v>48.590784981583475</v>
      </c>
      <c r="AM96">
        <v>5.4563384864249205</v>
      </c>
      <c r="AN96">
        <v>6.5134607750318291E-2</v>
      </c>
      <c r="AO96">
        <v>0</v>
      </c>
      <c r="AP96">
        <v>2.9359612655343823</v>
      </c>
      <c r="AQ96">
        <v>27.134321280476119</v>
      </c>
      <c r="AR96">
        <v>14.058220799999994</v>
      </c>
      <c r="AS96">
        <v>16.296330122322139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2.4616505363128494</v>
      </c>
      <c r="AZ96">
        <v>4.5405393832153687</v>
      </c>
      <c r="BA96">
        <v>2.9894804187116568</v>
      </c>
      <c r="BB96">
        <v>2.4586774355828216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1295.0679812693018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0.33590299236753707</v>
      </c>
      <c r="K97">
        <v>494.40986308554574</v>
      </c>
      <c r="L97">
        <v>17.399849119197967</v>
      </c>
      <c r="M97">
        <v>63.830517041465761</v>
      </c>
      <c r="N97">
        <v>52.869991161079994</v>
      </c>
      <c r="O97">
        <v>73.902363481723341</v>
      </c>
      <c r="P97">
        <v>31.302766906085022</v>
      </c>
      <c r="Q97">
        <v>9.6340801487603329</v>
      </c>
      <c r="R97">
        <v>19.108058912479741</v>
      </c>
      <c r="S97">
        <v>11.776105441860466</v>
      </c>
      <c r="T97">
        <v>1.3784686451612902</v>
      </c>
      <c r="U97">
        <v>49.181017661955067</v>
      </c>
      <c r="V97">
        <v>7.0754140210787355</v>
      </c>
      <c r="W97">
        <v>13.655249745980708</v>
      </c>
      <c r="X97">
        <v>62.289745746232207</v>
      </c>
      <c r="Y97">
        <v>0</v>
      </c>
      <c r="Z97">
        <v>2.7675925028181814</v>
      </c>
      <c r="AA97">
        <v>17.891102575949368</v>
      </c>
      <c r="AB97">
        <v>20.905231909795187</v>
      </c>
      <c r="AC97">
        <v>14.990586532674392</v>
      </c>
      <c r="AD97">
        <v>18.728999544805216</v>
      </c>
      <c r="AE97">
        <v>25.464956970861735</v>
      </c>
      <c r="AF97">
        <v>17.695204853656964</v>
      </c>
      <c r="AG97">
        <v>30.232392575215624</v>
      </c>
      <c r="AH97">
        <v>77.349377789914286</v>
      </c>
      <c r="AI97">
        <v>9.849390251605092</v>
      </c>
      <c r="AJ97">
        <v>0</v>
      </c>
      <c r="AK97">
        <v>29.217413693617026</v>
      </c>
      <c r="AL97">
        <v>47.753013418416515</v>
      </c>
      <c r="AM97">
        <v>5.4563384864249205</v>
      </c>
      <c r="AN97">
        <v>6.5134607750318291E-2</v>
      </c>
      <c r="AO97">
        <v>0</v>
      </c>
      <c r="AP97">
        <v>1.5767198657000827</v>
      </c>
      <c r="AQ97">
        <v>26.93480425510306</v>
      </c>
      <c r="AR97">
        <v>14.058220799999994</v>
      </c>
      <c r="AS97">
        <v>16.296330122322139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2.4616505363128494</v>
      </c>
      <c r="AZ97">
        <v>4.5405393832153687</v>
      </c>
      <c r="BA97">
        <v>2.9894804187116568</v>
      </c>
      <c r="BB97">
        <v>2.4586774355828216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1297.8325526414271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0.33590299236753707</v>
      </c>
      <c r="K98">
        <v>494.40986308554574</v>
      </c>
      <c r="L98">
        <v>17.399849119197967</v>
      </c>
      <c r="M98">
        <v>63.830517041465761</v>
      </c>
      <c r="N98">
        <v>52.869991161079994</v>
      </c>
      <c r="O98">
        <v>73.902363481723341</v>
      </c>
      <c r="P98">
        <v>31.302766906085022</v>
      </c>
      <c r="Q98">
        <v>9.6340801487603329</v>
      </c>
      <c r="R98">
        <v>19.108058912479741</v>
      </c>
      <c r="S98">
        <v>11.776105441860466</v>
      </c>
      <c r="T98">
        <v>1.3784686451612902</v>
      </c>
      <c r="U98">
        <v>49.181017661955067</v>
      </c>
      <c r="V98">
        <v>7.0754140210787355</v>
      </c>
      <c r="W98">
        <v>13.655249745980708</v>
      </c>
      <c r="X98">
        <v>62.289745746232207</v>
      </c>
      <c r="Y98">
        <v>0</v>
      </c>
      <c r="Z98">
        <v>2.7675925028181814</v>
      </c>
      <c r="AA98">
        <v>17.891102575949368</v>
      </c>
      <c r="AB98">
        <v>20.905231909795187</v>
      </c>
      <c r="AC98">
        <v>14.990586532674392</v>
      </c>
      <c r="AD98">
        <v>18.728999544805216</v>
      </c>
      <c r="AE98">
        <v>25.464956970861735</v>
      </c>
      <c r="AF98">
        <v>17.695204853656964</v>
      </c>
      <c r="AG98">
        <v>30.232392575215624</v>
      </c>
      <c r="AH98">
        <v>77.349377789914286</v>
      </c>
      <c r="AI98">
        <v>9.849390251605092</v>
      </c>
      <c r="AJ98">
        <v>0</v>
      </c>
      <c r="AK98">
        <v>29.217413693617026</v>
      </c>
      <c r="AL98">
        <v>47.753013418416515</v>
      </c>
      <c r="AM98">
        <v>5.4563384864249205</v>
      </c>
      <c r="AN98">
        <v>6.5134607750318291E-2</v>
      </c>
      <c r="AO98">
        <v>0</v>
      </c>
      <c r="AP98">
        <v>1.5767198657000827</v>
      </c>
      <c r="AQ98">
        <v>26.93480425510306</v>
      </c>
      <c r="AR98">
        <v>14.058220799999994</v>
      </c>
      <c r="AS98">
        <v>16.296330122322139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2.4616505363128494</v>
      </c>
      <c r="AZ98">
        <v>4.5405393832153687</v>
      </c>
      <c r="BA98">
        <v>2.9894804187116568</v>
      </c>
      <c r="BB98">
        <v>2.4586774355828216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1297.8325526414271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8.0356078350740104E-9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6.4604843309247777E-4</v>
      </c>
      <c r="K99">
        <f t="shared" si="2"/>
        <v>9.8035891314895593</v>
      </c>
      <c r="L99">
        <f t="shared" si="2"/>
        <v>0.24727953989811821</v>
      </c>
      <c r="M99">
        <f t="shared" si="2"/>
        <v>1.5328837438239797</v>
      </c>
      <c r="N99">
        <f t="shared" si="2"/>
        <v>1.2699383621969376</v>
      </c>
      <c r="O99">
        <f t="shared" si="2"/>
        <v>1.7751586184741759</v>
      </c>
      <c r="P99">
        <f t="shared" si="2"/>
        <v>0.7533218576784344</v>
      </c>
      <c r="Q99">
        <f t="shared" si="2"/>
        <v>0.2184381269711719</v>
      </c>
      <c r="R99">
        <f t="shared" si="2"/>
        <v>0.43393050802534489</v>
      </c>
      <c r="S99">
        <f t="shared" si="2"/>
        <v>0.26693535251688716</v>
      </c>
      <c r="T99">
        <f t="shared" si="2"/>
        <v>3.1983642335125309E-2</v>
      </c>
      <c r="U99">
        <f t="shared" si="2"/>
        <v>1.1762026736641067</v>
      </c>
      <c r="V99">
        <f t="shared" si="2"/>
        <v>0.16984600489936744</v>
      </c>
      <c r="W99">
        <f t="shared" si="2"/>
        <v>0.32772827497314705</v>
      </c>
      <c r="X99">
        <f t="shared" si="2"/>
        <v>1.4495094710282659</v>
      </c>
      <c r="Y99">
        <f t="shared" si="2"/>
        <v>0</v>
      </c>
      <c r="Z99">
        <f t="shared" si="2"/>
        <v>0.1440534702771136</v>
      </c>
      <c r="AA99">
        <f t="shared" si="2"/>
        <v>0.4305413748949371</v>
      </c>
      <c r="AB99">
        <f t="shared" si="2"/>
        <v>0.50354525259492389</v>
      </c>
      <c r="AC99">
        <f t="shared" si="2"/>
        <v>0.35977407678418472</v>
      </c>
      <c r="AD99">
        <f t="shared" si="2"/>
        <v>0.42603734793367271</v>
      </c>
      <c r="AE99">
        <f t="shared" si="2"/>
        <v>0.61115896730068187</v>
      </c>
      <c r="AF99">
        <f t="shared" si="2"/>
        <v>0.16690633854106057</v>
      </c>
      <c r="AG99">
        <f t="shared" si="2"/>
        <v>0.72557742180517648</v>
      </c>
      <c r="AH99">
        <f t="shared" si="2"/>
        <v>1.8590432029736998</v>
      </c>
      <c r="AI99">
        <f t="shared" si="2"/>
        <v>0.24956187699667567</v>
      </c>
      <c r="AJ99">
        <f t="shared" si="2"/>
        <v>0</v>
      </c>
      <c r="AK99">
        <f t="shared" si="2"/>
        <v>0.70121792864680843</v>
      </c>
      <c r="AL99">
        <f t="shared" si="2"/>
        <v>1.017683733001292</v>
      </c>
      <c r="AM99">
        <f t="shared" si="2"/>
        <v>0.13095212367419784</v>
      </c>
      <c r="AN99">
        <f t="shared" si="2"/>
        <v>1.5632305860076362E-3</v>
      </c>
      <c r="AO99">
        <f t="shared" si="2"/>
        <v>0</v>
      </c>
      <c r="AP99">
        <f t="shared" si="2"/>
        <v>6.8084399899461356E-2</v>
      </c>
      <c r="AQ99">
        <f t="shared" si="2"/>
        <v>0.25383559172309128</v>
      </c>
      <c r="AR99">
        <f t="shared" si="2"/>
        <v>0.34442640960000021</v>
      </c>
      <c r="AS99">
        <f t="shared" si="2"/>
        <v>0.39253042790837944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5.9226457725092649E-2</v>
      </c>
      <c r="AZ99">
        <f t="shared" si="2"/>
        <v>0.108972945197169</v>
      </c>
      <c r="BA99">
        <f t="shared" si="2"/>
        <v>7.1989121833303485E-2</v>
      </c>
      <c r="BB99">
        <f t="shared" si="2"/>
        <v>5.7801268758173117E-2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28.141874333098432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9.9919583333333339E-2</v>
      </c>
      <c r="K3">
        <v>158.4883183553556</v>
      </c>
      <c r="L3">
        <v>41.86</v>
      </c>
      <c r="M3">
        <v>0</v>
      </c>
      <c r="N3">
        <v>29.100333480510809</v>
      </c>
      <c r="O3">
        <v>48.875782788071568</v>
      </c>
      <c r="P3">
        <v>66.777027012888027</v>
      </c>
      <c r="Q3">
        <v>5.352266749311295</v>
      </c>
      <c r="R3">
        <v>10.407119411493193</v>
      </c>
      <c r="S3">
        <v>6.4776960539730153</v>
      </c>
      <c r="T3">
        <v>0</v>
      </c>
      <c r="U3">
        <v>233.06329656660077</v>
      </c>
      <c r="V3">
        <v>4.0973442777433347</v>
      </c>
      <c r="W3">
        <v>7.897252781350482</v>
      </c>
      <c r="X3">
        <v>35.231035411764708</v>
      </c>
      <c r="Y3">
        <v>0</v>
      </c>
      <c r="Z3">
        <v>3.2012641080000002</v>
      </c>
      <c r="AA3">
        <v>10.345292795944681</v>
      </c>
      <c r="AB3">
        <v>9.6988908992960656</v>
      </c>
      <c r="AC3">
        <v>7.1329580297310784</v>
      </c>
      <c r="AD3">
        <v>8.9694213024711118</v>
      </c>
      <c r="AE3">
        <v>12.135643972021434</v>
      </c>
      <c r="AF3">
        <v>0</v>
      </c>
      <c r="AG3">
        <v>0</v>
      </c>
      <c r="AH3">
        <v>37.541943862949076</v>
      </c>
      <c r="AI3">
        <v>4.6865569034053491</v>
      </c>
      <c r="AJ3">
        <v>0</v>
      </c>
      <c r="AK3">
        <v>16.89410196170213</v>
      </c>
      <c r="AL3">
        <v>13.118493490791741</v>
      </c>
      <c r="AM3">
        <v>2.6177842759280012</v>
      </c>
      <c r="AN3">
        <v>0</v>
      </c>
      <c r="AO3">
        <v>0</v>
      </c>
      <c r="AP3">
        <v>1.5405056691738199</v>
      </c>
      <c r="AQ3">
        <v>0</v>
      </c>
      <c r="AR3">
        <v>8.1293568</v>
      </c>
      <c r="AS3">
        <v>7.8301501217499698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791.5697566655607</v>
      </c>
    </row>
    <row r="4" spans="1:117">
      <c r="A4" t="s">
        <v>46</v>
      </c>
      <c r="B4">
        <v>0</v>
      </c>
      <c r="C4">
        <v>0</v>
      </c>
      <c r="D4">
        <v>1.4732308287191936E-5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158.4883183553556</v>
      </c>
      <c r="L4">
        <v>41.86</v>
      </c>
      <c r="M4">
        <v>0</v>
      </c>
      <c r="N4">
        <v>29.100333480510809</v>
      </c>
      <c r="O4">
        <v>48.875782788071568</v>
      </c>
      <c r="P4">
        <v>66.777027012888027</v>
      </c>
      <c r="Q4">
        <v>5.352266749311295</v>
      </c>
      <c r="R4">
        <v>10.407119411493193</v>
      </c>
      <c r="S4">
        <v>6.4776960539730153</v>
      </c>
      <c r="T4">
        <v>0</v>
      </c>
      <c r="U4">
        <v>233.06329656660077</v>
      </c>
      <c r="V4">
        <v>4.0973442777433347</v>
      </c>
      <c r="W4">
        <v>7.897252781350482</v>
      </c>
      <c r="X4">
        <v>36.408844280733682</v>
      </c>
      <c r="Y4">
        <v>0</v>
      </c>
      <c r="Z4">
        <v>3.2012641080000002</v>
      </c>
      <c r="AA4">
        <v>10.345292795944681</v>
      </c>
      <c r="AB4">
        <v>9.6988908992960656</v>
      </c>
      <c r="AC4">
        <v>7.1329580297310784</v>
      </c>
      <c r="AD4">
        <v>8.9694213024711118</v>
      </c>
      <c r="AE4">
        <v>12.135643972021434</v>
      </c>
      <c r="AF4">
        <v>0</v>
      </c>
      <c r="AG4">
        <v>0</v>
      </c>
      <c r="AH4">
        <v>37.541943862949076</v>
      </c>
      <c r="AI4">
        <v>4.6865569034053491</v>
      </c>
      <c r="AJ4">
        <v>0</v>
      </c>
      <c r="AK4">
        <v>16.89410196170213</v>
      </c>
      <c r="AL4">
        <v>13.118493490791741</v>
      </c>
      <c r="AM4">
        <v>2.6177842759280012</v>
      </c>
      <c r="AN4">
        <v>0</v>
      </c>
      <c r="AO4">
        <v>0</v>
      </c>
      <c r="AP4">
        <v>1.5405056691738199</v>
      </c>
      <c r="AQ4">
        <v>0</v>
      </c>
      <c r="AR4">
        <v>8.1293568</v>
      </c>
      <c r="AS4">
        <v>7.8301501217499698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792.64766068350468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158.4883183553556</v>
      </c>
      <c r="L5">
        <v>41.86</v>
      </c>
      <c r="M5">
        <v>0</v>
      </c>
      <c r="N5">
        <v>29.100333480510809</v>
      </c>
      <c r="O5">
        <v>48.875782788071568</v>
      </c>
      <c r="P5">
        <v>66.777027012888027</v>
      </c>
      <c r="Q5">
        <v>5.352266749311295</v>
      </c>
      <c r="R5">
        <v>10.407119411493193</v>
      </c>
      <c r="S5">
        <v>6.4776960539730153</v>
      </c>
      <c r="T5">
        <v>0</v>
      </c>
      <c r="U5">
        <v>233.06329656660077</v>
      </c>
      <c r="V5">
        <v>4.0973442777433347</v>
      </c>
      <c r="W5">
        <v>7.897252781350482</v>
      </c>
      <c r="X5">
        <v>36.408844280733682</v>
      </c>
      <c r="Y5">
        <v>0</v>
      </c>
      <c r="Z5">
        <v>3.2012641080000002</v>
      </c>
      <c r="AA5">
        <v>10.345292795944681</v>
      </c>
      <c r="AB5">
        <v>9.6988908992960656</v>
      </c>
      <c r="AC5">
        <v>7.1329580297310784</v>
      </c>
      <c r="AD5">
        <v>8.9694213024711118</v>
      </c>
      <c r="AE5">
        <v>12.135643972021434</v>
      </c>
      <c r="AF5">
        <v>0</v>
      </c>
      <c r="AG5">
        <v>0</v>
      </c>
      <c r="AH5">
        <v>37.541943862949076</v>
      </c>
      <c r="AI5">
        <v>4.6865569034053491</v>
      </c>
      <c r="AJ5">
        <v>0</v>
      </c>
      <c r="AK5">
        <v>16.89410196170213</v>
      </c>
      <c r="AL5">
        <v>13.118493490791741</v>
      </c>
      <c r="AM5">
        <v>2.6177842759280012</v>
      </c>
      <c r="AN5">
        <v>0</v>
      </c>
      <c r="AO5">
        <v>0</v>
      </c>
      <c r="AP5">
        <v>1.5405056691738199</v>
      </c>
      <c r="AQ5">
        <v>0</v>
      </c>
      <c r="AR5">
        <v>8.1293568</v>
      </c>
      <c r="AS5">
        <v>7.8301501217499698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792.64764595119641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158.4883183553556</v>
      </c>
      <c r="L6">
        <v>41.86</v>
      </c>
      <c r="M6">
        <v>0</v>
      </c>
      <c r="N6">
        <v>29.100333480510809</v>
      </c>
      <c r="O6">
        <v>48.875782788071568</v>
      </c>
      <c r="P6">
        <v>66.777027012888027</v>
      </c>
      <c r="Q6">
        <v>5.352266749311295</v>
      </c>
      <c r="R6">
        <v>10.407119411493193</v>
      </c>
      <c r="S6">
        <v>6.4776960539730153</v>
      </c>
      <c r="T6">
        <v>0</v>
      </c>
      <c r="U6">
        <v>233.06329656660077</v>
      </c>
      <c r="V6">
        <v>4.0973442777433347</v>
      </c>
      <c r="W6">
        <v>7.897252781350482</v>
      </c>
      <c r="X6">
        <v>36.408844280733682</v>
      </c>
      <c r="Y6">
        <v>0</v>
      </c>
      <c r="Z6">
        <v>3.2012641080000002</v>
      </c>
      <c r="AA6">
        <v>10.345292795944681</v>
      </c>
      <c r="AB6">
        <v>9.6988908992960656</v>
      </c>
      <c r="AC6">
        <v>7.1329580297310784</v>
      </c>
      <c r="AD6">
        <v>8.9694213024711118</v>
      </c>
      <c r="AE6">
        <v>12.135643972021434</v>
      </c>
      <c r="AF6">
        <v>0</v>
      </c>
      <c r="AG6">
        <v>0</v>
      </c>
      <c r="AH6">
        <v>37.541943862949076</v>
      </c>
      <c r="AI6">
        <v>4.6865569034053491</v>
      </c>
      <c r="AJ6">
        <v>0</v>
      </c>
      <c r="AK6">
        <v>16.89410196170213</v>
      </c>
      <c r="AL6">
        <v>13.118493490791741</v>
      </c>
      <c r="AM6">
        <v>2.6177842759280012</v>
      </c>
      <c r="AN6">
        <v>0</v>
      </c>
      <c r="AO6">
        <v>0</v>
      </c>
      <c r="AP6">
        <v>1.5405056691738199</v>
      </c>
      <c r="AQ6">
        <v>0</v>
      </c>
      <c r="AR6">
        <v>8.1293568</v>
      </c>
      <c r="AS6">
        <v>7.8301501217499698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792.64764595119641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158.4883183553556</v>
      </c>
      <c r="L7">
        <v>41.86</v>
      </c>
      <c r="M7">
        <v>0</v>
      </c>
      <c r="N7">
        <v>29.100333480510809</v>
      </c>
      <c r="O7">
        <v>48.875782788071568</v>
      </c>
      <c r="P7">
        <v>66.929722860016597</v>
      </c>
      <c r="Q7">
        <v>5.352266749311295</v>
      </c>
      <c r="R7">
        <v>10.407119411493193</v>
      </c>
      <c r="S7">
        <v>6.4776960539730153</v>
      </c>
      <c r="T7">
        <v>0</v>
      </c>
      <c r="U7">
        <v>233.06329656660077</v>
      </c>
      <c r="V7">
        <v>4.0973442777433347</v>
      </c>
      <c r="W7">
        <v>7.897252781350482</v>
      </c>
      <c r="X7">
        <v>36.408844280733682</v>
      </c>
      <c r="Y7">
        <v>0</v>
      </c>
      <c r="Z7">
        <v>3.2012641080000002</v>
      </c>
      <c r="AA7">
        <v>10.345292795944681</v>
      </c>
      <c r="AB7">
        <v>9.6988908992960656</v>
      </c>
      <c r="AC7">
        <v>7.1329580297310784</v>
      </c>
      <c r="AD7">
        <v>8.9694213024711118</v>
      </c>
      <c r="AE7">
        <v>12.135643972021434</v>
      </c>
      <c r="AF7">
        <v>0</v>
      </c>
      <c r="AG7">
        <v>0</v>
      </c>
      <c r="AH7">
        <v>37.541943862949076</v>
      </c>
      <c r="AI7">
        <v>4.6865569034053491</v>
      </c>
      <c r="AJ7">
        <v>0</v>
      </c>
      <c r="AK7">
        <v>16.89410196170213</v>
      </c>
      <c r="AL7">
        <v>13.118493490791741</v>
      </c>
      <c r="AM7">
        <v>2.6177842759280012</v>
      </c>
      <c r="AN7">
        <v>0</v>
      </c>
      <c r="AO7">
        <v>0</v>
      </c>
      <c r="AP7">
        <v>1.5405056691738199</v>
      </c>
      <c r="AQ7">
        <v>0</v>
      </c>
      <c r="AR7">
        <v>8.1293568</v>
      </c>
      <c r="AS7">
        <v>7.8301501217499698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792.80034179832501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158.4883183553556</v>
      </c>
      <c r="L8">
        <v>41.88</v>
      </c>
      <c r="M8">
        <v>0</v>
      </c>
      <c r="N8">
        <v>29.100333480510809</v>
      </c>
      <c r="O8">
        <v>48.875782788071568</v>
      </c>
      <c r="P8">
        <v>66.777027012888027</v>
      </c>
      <c r="Q8">
        <v>5.352266749311295</v>
      </c>
      <c r="R8">
        <v>10.407119411493193</v>
      </c>
      <c r="S8">
        <v>6.4776960539730153</v>
      </c>
      <c r="T8">
        <v>0</v>
      </c>
      <c r="U8">
        <v>233.06329656660077</v>
      </c>
      <c r="V8">
        <v>4.0973442777433347</v>
      </c>
      <c r="W8">
        <v>7.897252781350482</v>
      </c>
      <c r="X8">
        <v>36.408844280733682</v>
      </c>
      <c r="Y8">
        <v>0</v>
      </c>
      <c r="Z8">
        <v>3.2012641080000002</v>
      </c>
      <c r="AA8">
        <v>10.345292795944681</v>
      </c>
      <c r="AB8">
        <v>9.6988908992960656</v>
      </c>
      <c r="AC8">
        <v>7.1329580297310784</v>
      </c>
      <c r="AD8">
        <v>8.9694213024711118</v>
      </c>
      <c r="AE8">
        <v>12.135643972021434</v>
      </c>
      <c r="AF8">
        <v>0</v>
      </c>
      <c r="AG8">
        <v>0</v>
      </c>
      <c r="AH8">
        <v>37.541943862949076</v>
      </c>
      <c r="AI8">
        <v>4.6865569034053491</v>
      </c>
      <c r="AJ8">
        <v>0</v>
      </c>
      <c r="AK8">
        <v>16.89410196170213</v>
      </c>
      <c r="AL8">
        <v>13.118493490791741</v>
      </c>
      <c r="AM8">
        <v>2.6177842759280012</v>
      </c>
      <c r="AN8">
        <v>0</v>
      </c>
      <c r="AO8">
        <v>0</v>
      </c>
      <c r="AP8">
        <v>1.5405056691738199</v>
      </c>
      <c r="AQ8">
        <v>0</v>
      </c>
      <c r="AR8">
        <v>8.1293568</v>
      </c>
      <c r="AS8">
        <v>7.8301501217499698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792.66764595119639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158.46995611570645</v>
      </c>
      <c r="L9">
        <v>42.11</v>
      </c>
      <c r="M9">
        <v>0</v>
      </c>
      <c r="N9">
        <v>29.079995138343225</v>
      </c>
      <c r="O9">
        <v>48.841562008760057</v>
      </c>
      <c r="P9">
        <v>66.685894482356204</v>
      </c>
      <c r="Q9">
        <v>5.352266749311295</v>
      </c>
      <c r="R9">
        <v>10.3889446415837</v>
      </c>
      <c r="S9">
        <v>6.4778576624156052</v>
      </c>
      <c r="T9">
        <v>0</v>
      </c>
      <c r="U9">
        <v>233.06329656660077</v>
      </c>
      <c r="V9">
        <v>4.0973442777433347</v>
      </c>
      <c r="W9">
        <v>7.897252781350482</v>
      </c>
      <c r="X9">
        <v>34.759171002192019</v>
      </c>
      <c r="Y9">
        <v>0</v>
      </c>
      <c r="Z9">
        <v>3.2012641080000002</v>
      </c>
      <c r="AA9">
        <v>10.345292795944681</v>
      </c>
      <c r="AB9">
        <v>9.6988908992960656</v>
      </c>
      <c r="AC9">
        <v>7.1329580297310784</v>
      </c>
      <c r="AD9">
        <v>8.9694213024711118</v>
      </c>
      <c r="AE9">
        <v>12.135643972021434</v>
      </c>
      <c r="AF9">
        <v>0</v>
      </c>
      <c r="AG9">
        <v>0</v>
      </c>
      <c r="AH9">
        <v>37.541943862949076</v>
      </c>
      <c r="AI9">
        <v>3.9054640508550902</v>
      </c>
      <c r="AJ9">
        <v>0</v>
      </c>
      <c r="AK9">
        <v>16.89410196170213</v>
      </c>
      <c r="AL9">
        <v>13.118493490791741</v>
      </c>
      <c r="AM9">
        <v>2.6177842759280012</v>
      </c>
      <c r="AN9">
        <v>0</v>
      </c>
      <c r="AO9">
        <v>0</v>
      </c>
      <c r="AP9">
        <v>1.5405056691738199</v>
      </c>
      <c r="AQ9">
        <v>0</v>
      </c>
      <c r="AR9">
        <v>8.1293568</v>
      </c>
      <c r="AS9">
        <v>7.8301501217499698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790.28481276697755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158.67140204043122</v>
      </c>
      <c r="L10">
        <v>42.107271624150378</v>
      </c>
      <c r="M10">
        <v>0</v>
      </c>
      <c r="N10">
        <v>29.079995138343225</v>
      </c>
      <c r="O10">
        <v>48.841562008760057</v>
      </c>
      <c r="P10">
        <v>66.685894482356204</v>
      </c>
      <c r="Q10">
        <v>5.3512395442501335</v>
      </c>
      <c r="R10">
        <v>10.390751893351064</v>
      </c>
      <c r="S10">
        <v>6.4861393035791295</v>
      </c>
      <c r="T10">
        <v>0</v>
      </c>
      <c r="U10">
        <v>233.06329656660077</v>
      </c>
      <c r="V10">
        <v>4.0973442777433347</v>
      </c>
      <c r="W10">
        <v>7.897252781350482</v>
      </c>
      <c r="X10">
        <v>34.759171002192019</v>
      </c>
      <c r="Y10">
        <v>0</v>
      </c>
      <c r="Z10">
        <v>3.2012641080000002</v>
      </c>
      <c r="AA10">
        <v>10.345292795944681</v>
      </c>
      <c r="AB10">
        <v>9.6988908992960656</v>
      </c>
      <c r="AC10">
        <v>7.1329580297310784</v>
      </c>
      <c r="AD10">
        <v>8.9694213024711118</v>
      </c>
      <c r="AE10">
        <v>12.135643972021434</v>
      </c>
      <c r="AF10">
        <v>0</v>
      </c>
      <c r="AG10">
        <v>0</v>
      </c>
      <c r="AH10">
        <v>37.541943862949076</v>
      </c>
      <c r="AI10">
        <v>3.9054640508550902</v>
      </c>
      <c r="AJ10">
        <v>0</v>
      </c>
      <c r="AK10">
        <v>16.89410196170213</v>
      </c>
      <c r="AL10">
        <v>13.118493490791741</v>
      </c>
      <c r="AM10">
        <v>2.6177842759280012</v>
      </c>
      <c r="AN10">
        <v>0</v>
      </c>
      <c r="AO10">
        <v>0</v>
      </c>
      <c r="AP10">
        <v>1.5405056691738199</v>
      </c>
      <c r="AQ10">
        <v>0</v>
      </c>
      <c r="AR10">
        <v>8.1293568</v>
      </c>
      <c r="AS10">
        <v>7.8301501217499698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790.49259200372239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158.66900001005544</v>
      </c>
      <c r="L11">
        <v>42.109315924977857</v>
      </c>
      <c r="M11">
        <v>0</v>
      </c>
      <c r="N11">
        <v>29.079995138343225</v>
      </c>
      <c r="O11">
        <v>48.841562008760057</v>
      </c>
      <c r="P11">
        <v>66.685894482356204</v>
      </c>
      <c r="Q11">
        <v>5.3525178206896546</v>
      </c>
      <c r="R11">
        <v>10.3889446415837</v>
      </c>
      <c r="S11">
        <v>6.4778576624156052</v>
      </c>
      <c r="T11">
        <v>0</v>
      </c>
      <c r="U11">
        <v>233.06329656660077</v>
      </c>
      <c r="V11">
        <v>4.0973442777433347</v>
      </c>
      <c r="W11">
        <v>7.897252781350482</v>
      </c>
      <c r="X11">
        <v>34.759171002192019</v>
      </c>
      <c r="Y11">
        <v>0</v>
      </c>
      <c r="Z11">
        <v>3.2012641080000002</v>
      </c>
      <c r="AA11">
        <v>10.345292795944681</v>
      </c>
      <c r="AB11">
        <v>9.6988908992960656</v>
      </c>
      <c r="AC11">
        <v>7.1329580297310784</v>
      </c>
      <c r="AD11">
        <v>8.9694213024711118</v>
      </c>
      <c r="AE11">
        <v>12.135643972021434</v>
      </c>
      <c r="AF11">
        <v>0</v>
      </c>
      <c r="AG11">
        <v>0</v>
      </c>
      <c r="AH11">
        <v>37.541943862949076</v>
      </c>
      <c r="AI11">
        <v>3.9054640508550902</v>
      </c>
      <c r="AJ11">
        <v>0</v>
      </c>
      <c r="AK11">
        <v>16.89410196170213</v>
      </c>
      <c r="AL11">
        <v>13.118493490791741</v>
      </c>
      <c r="AM11">
        <v>2.6177842759280012</v>
      </c>
      <c r="AN11">
        <v>0</v>
      </c>
      <c r="AO11">
        <v>0</v>
      </c>
      <c r="AP11">
        <v>1.5405056691738199</v>
      </c>
      <c r="AQ11">
        <v>0</v>
      </c>
      <c r="AR11">
        <v>8.1293568</v>
      </c>
      <c r="AS11">
        <v>7.8301501217499698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790.48342365768269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158.66900001005544</v>
      </c>
      <c r="L12">
        <v>42.109315924977857</v>
      </c>
      <c r="M12">
        <v>0</v>
      </c>
      <c r="N12">
        <v>29.079995138343225</v>
      </c>
      <c r="O12">
        <v>48.841562008760057</v>
      </c>
      <c r="P12">
        <v>66.685894482356204</v>
      </c>
      <c r="Q12">
        <v>5.352266749311295</v>
      </c>
      <c r="R12">
        <v>10.3889446415837</v>
      </c>
      <c r="S12">
        <v>6.4778576624156052</v>
      </c>
      <c r="T12">
        <v>0</v>
      </c>
      <c r="U12">
        <v>233.06329656660077</v>
      </c>
      <c r="V12">
        <v>4.0973442777433347</v>
      </c>
      <c r="W12">
        <v>7.897252781350482</v>
      </c>
      <c r="X12">
        <v>34.759171002192019</v>
      </c>
      <c r="Y12">
        <v>0</v>
      </c>
      <c r="Z12">
        <v>3.2012641080000002</v>
      </c>
      <c r="AA12">
        <v>10.345292795944681</v>
      </c>
      <c r="AB12">
        <v>9.6988908992960656</v>
      </c>
      <c r="AC12">
        <v>7.1329580297310784</v>
      </c>
      <c r="AD12">
        <v>8.9694213024711118</v>
      </c>
      <c r="AE12">
        <v>12.135643972021434</v>
      </c>
      <c r="AF12">
        <v>0</v>
      </c>
      <c r="AG12">
        <v>0</v>
      </c>
      <c r="AH12">
        <v>37.541943862949076</v>
      </c>
      <c r="AI12">
        <v>3.9054640508550902</v>
      </c>
      <c r="AJ12">
        <v>0</v>
      </c>
      <c r="AK12">
        <v>16.89410196170213</v>
      </c>
      <c r="AL12">
        <v>13.118493490791741</v>
      </c>
      <c r="AM12">
        <v>2.6177842759280012</v>
      </c>
      <c r="AN12">
        <v>0</v>
      </c>
      <c r="AO12">
        <v>0</v>
      </c>
      <c r="AP12">
        <v>1.5405056691738199</v>
      </c>
      <c r="AQ12">
        <v>0</v>
      </c>
      <c r="AR12">
        <v>8.1293568</v>
      </c>
      <c r="AS12">
        <v>7.8301501217499698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790.48317258630436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158.66900001005544</v>
      </c>
      <c r="L13">
        <v>46.827702453071673</v>
      </c>
      <c r="M13">
        <v>0</v>
      </c>
      <c r="N13">
        <v>29.079995138343225</v>
      </c>
      <c r="O13">
        <v>48.841562008760057</v>
      </c>
      <c r="P13">
        <v>66.685894482356204</v>
      </c>
      <c r="Q13">
        <v>5.352266749311295</v>
      </c>
      <c r="R13">
        <v>10.3889446415837</v>
      </c>
      <c r="S13">
        <v>6.4778576624156052</v>
      </c>
      <c r="T13">
        <v>0</v>
      </c>
      <c r="U13">
        <v>233.06329656660077</v>
      </c>
      <c r="V13">
        <v>4.0973442777433347</v>
      </c>
      <c r="W13">
        <v>7.897252781350482</v>
      </c>
      <c r="X13">
        <v>34.759171002192019</v>
      </c>
      <c r="Y13">
        <v>0</v>
      </c>
      <c r="Z13">
        <v>3.2012641080000002</v>
      </c>
      <c r="AA13">
        <v>10.345292795944681</v>
      </c>
      <c r="AB13">
        <v>9.6988908992960656</v>
      </c>
      <c r="AC13">
        <v>7.1329580297310784</v>
      </c>
      <c r="AD13">
        <v>8.9694213024711118</v>
      </c>
      <c r="AE13">
        <v>12.135643972021434</v>
      </c>
      <c r="AF13">
        <v>0</v>
      </c>
      <c r="AG13">
        <v>0</v>
      </c>
      <c r="AH13">
        <v>37.541943862949076</v>
      </c>
      <c r="AI13">
        <v>3.9054640508550902</v>
      </c>
      <c r="AJ13">
        <v>0</v>
      </c>
      <c r="AK13">
        <v>16.89410196170213</v>
      </c>
      <c r="AL13">
        <v>13.118493490791741</v>
      </c>
      <c r="AM13">
        <v>2.6177842759280012</v>
      </c>
      <c r="AN13">
        <v>0</v>
      </c>
      <c r="AO13">
        <v>0</v>
      </c>
      <c r="AP13">
        <v>1.5405056691738199</v>
      </c>
      <c r="AQ13">
        <v>0</v>
      </c>
      <c r="AR13">
        <v>8.1293568</v>
      </c>
      <c r="AS13">
        <v>7.8301501217499698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795.20155911439815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158.67083862067352</v>
      </c>
      <c r="L14">
        <v>46.827702453071673</v>
      </c>
      <c r="M14">
        <v>0</v>
      </c>
      <c r="N14">
        <v>29.160769982964222</v>
      </c>
      <c r="O14">
        <v>48.980288468724609</v>
      </c>
      <c r="P14">
        <v>66.928720343491293</v>
      </c>
      <c r="Q14">
        <v>5.3526567925407926</v>
      </c>
      <c r="R14">
        <v>10.407366126720454</v>
      </c>
      <c r="S14">
        <v>6.4777671444998095</v>
      </c>
      <c r="T14">
        <v>0</v>
      </c>
      <c r="U14">
        <v>233.06329656660077</v>
      </c>
      <c r="V14">
        <v>4.0973442777433347</v>
      </c>
      <c r="W14">
        <v>7.897252781350482</v>
      </c>
      <c r="X14">
        <v>34.759171002192019</v>
      </c>
      <c r="Y14">
        <v>0</v>
      </c>
      <c r="Z14">
        <v>3.2012641080000002</v>
      </c>
      <c r="AA14">
        <v>10.345292795944681</v>
      </c>
      <c r="AB14">
        <v>9.6988908992960656</v>
      </c>
      <c r="AC14">
        <v>7.1329580297310784</v>
      </c>
      <c r="AD14">
        <v>8.9694213024711118</v>
      </c>
      <c r="AE14">
        <v>12.135643972021434</v>
      </c>
      <c r="AF14">
        <v>0</v>
      </c>
      <c r="AG14">
        <v>0</v>
      </c>
      <c r="AH14">
        <v>37.541943862949076</v>
      </c>
      <c r="AI14">
        <v>3.9054640508550902</v>
      </c>
      <c r="AJ14">
        <v>0</v>
      </c>
      <c r="AK14">
        <v>16.89410196170213</v>
      </c>
      <c r="AL14">
        <v>13.118493490791741</v>
      </c>
      <c r="AM14">
        <v>2.6177842759280012</v>
      </c>
      <c r="AN14">
        <v>0</v>
      </c>
      <c r="AO14">
        <v>0</v>
      </c>
      <c r="AP14">
        <v>1.5405056691738199</v>
      </c>
      <c r="AQ14">
        <v>0</v>
      </c>
      <c r="AR14">
        <v>8.1293568</v>
      </c>
      <c r="AS14">
        <v>7.8301501217499698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795.68444590118736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158.67083862067352</v>
      </c>
      <c r="L15">
        <v>42.109315924977857</v>
      </c>
      <c r="M15">
        <v>0</v>
      </c>
      <c r="N15">
        <v>29.160769982964222</v>
      </c>
      <c r="O15">
        <v>48.980288468724609</v>
      </c>
      <c r="P15">
        <v>66.739999999999995</v>
      </c>
      <c r="Q15">
        <v>5.3526567925407926</v>
      </c>
      <c r="R15">
        <v>10.407366126720454</v>
      </c>
      <c r="S15">
        <v>6.4777671444998095</v>
      </c>
      <c r="T15">
        <v>0</v>
      </c>
      <c r="U15">
        <v>233.06329656660077</v>
      </c>
      <c r="V15">
        <v>4.0973442777433347</v>
      </c>
      <c r="W15">
        <v>7.897252781350482</v>
      </c>
      <c r="X15">
        <v>34.759171002192019</v>
      </c>
      <c r="Y15">
        <v>0</v>
      </c>
      <c r="Z15">
        <v>3.2012641080000002</v>
      </c>
      <c r="AA15">
        <v>10.345292795944681</v>
      </c>
      <c r="AB15">
        <v>9.6988908992960656</v>
      </c>
      <c r="AC15">
        <v>7.1329580297310784</v>
      </c>
      <c r="AD15">
        <v>8.9694213024711118</v>
      </c>
      <c r="AE15">
        <v>12.135643972021434</v>
      </c>
      <c r="AF15">
        <v>0</v>
      </c>
      <c r="AG15">
        <v>0</v>
      </c>
      <c r="AH15">
        <v>37.541943862949076</v>
      </c>
      <c r="AI15">
        <v>3.9054640508550902</v>
      </c>
      <c r="AJ15">
        <v>0</v>
      </c>
      <c r="AK15">
        <v>16.89410196170213</v>
      </c>
      <c r="AL15">
        <v>13.118493490791741</v>
      </c>
      <c r="AM15">
        <v>2.6177842759280012</v>
      </c>
      <c r="AN15">
        <v>0</v>
      </c>
      <c r="AO15">
        <v>0</v>
      </c>
      <c r="AP15">
        <v>1.5405056691738199</v>
      </c>
      <c r="AQ15">
        <v>0</v>
      </c>
      <c r="AR15">
        <v>8.1293568</v>
      </c>
      <c r="AS15">
        <v>7.8301501217499698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790.77733902960222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158.67083862067352</v>
      </c>
      <c r="L16">
        <v>42.109315924977857</v>
      </c>
      <c r="M16">
        <v>0</v>
      </c>
      <c r="N16">
        <v>29.160769982964222</v>
      </c>
      <c r="O16">
        <v>48.980288468724609</v>
      </c>
      <c r="P16">
        <v>66.739999999999995</v>
      </c>
      <c r="Q16">
        <v>5.3526567925407926</v>
      </c>
      <c r="R16">
        <v>10.407366126720454</v>
      </c>
      <c r="S16">
        <v>6.4777671444998095</v>
      </c>
      <c r="T16">
        <v>0</v>
      </c>
      <c r="U16">
        <v>233.06329656660077</v>
      </c>
      <c r="V16">
        <v>4.0973442777433347</v>
      </c>
      <c r="W16">
        <v>7.897252781350482</v>
      </c>
      <c r="X16">
        <v>34.759171002192019</v>
      </c>
      <c r="Y16">
        <v>0</v>
      </c>
      <c r="Z16">
        <v>3.2012641080000002</v>
      </c>
      <c r="AA16">
        <v>10.345292795944681</v>
      </c>
      <c r="AB16">
        <v>9.6988908992960656</v>
      </c>
      <c r="AC16">
        <v>7.1329580297310784</v>
      </c>
      <c r="AD16">
        <v>8.9694213024711118</v>
      </c>
      <c r="AE16">
        <v>12.135643972021434</v>
      </c>
      <c r="AF16">
        <v>0</v>
      </c>
      <c r="AG16">
        <v>0</v>
      </c>
      <c r="AH16">
        <v>37.541943862949076</v>
      </c>
      <c r="AI16">
        <v>3.9054640508550902</v>
      </c>
      <c r="AJ16">
        <v>0</v>
      </c>
      <c r="AK16">
        <v>16.89410196170213</v>
      </c>
      <c r="AL16">
        <v>13.118493490791741</v>
      </c>
      <c r="AM16">
        <v>2.6177842759280012</v>
      </c>
      <c r="AN16">
        <v>0</v>
      </c>
      <c r="AO16">
        <v>0</v>
      </c>
      <c r="AP16">
        <v>1.5405056691738199</v>
      </c>
      <c r="AQ16">
        <v>0</v>
      </c>
      <c r="AR16">
        <v>8.1293568</v>
      </c>
      <c r="AS16">
        <v>7.8301501217499698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790.77733902960222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158.67083862067352</v>
      </c>
      <c r="L17">
        <v>42.109315924977857</v>
      </c>
      <c r="M17">
        <v>0</v>
      </c>
      <c r="N17">
        <v>29.160769982964222</v>
      </c>
      <c r="O17">
        <v>48.980288468724609</v>
      </c>
      <c r="P17">
        <v>66.739999999999995</v>
      </c>
      <c r="Q17">
        <v>5.3526567925407926</v>
      </c>
      <c r="R17">
        <v>10.407366126720454</v>
      </c>
      <c r="S17">
        <v>6.4777671444998095</v>
      </c>
      <c r="T17">
        <v>0</v>
      </c>
      <c r="U17">
        <v>233.06329656660077</v>
      </c>
      <c r="V17">
        <v>4.0973442777433347</v>
      </c>
      <c r="W17">
        <v>7.897252781350482</v>
      </c>
      <c r="X17">
        <v>34.759171002192019</v>
      </c>
      <c r="Y17">
        <v>0</v>
      </c>
      <c r="Z17">
        <v>3.2012641080000002</v>
      </c>
      <c r="AA17">
        <v>10.345292795944681</v>
      </c>
      <c r="AB17">
        <v>9.6988908992960656</v>
      </c>
      <c r="AC17">
        <v>7.1329580297310784</v>
      </c>
      <c r="AD17">
        <v>8.9694213024711118</v>
      </c>
      <c r="AE17">
        <v>12.135643972021434</v>
      </c>
      <c r="AF17">
        <v>0</v>
      </c>
      <c r="AG17">
        <v>0</v>
      </c>
      <c r="AH17">
        <v>37.541943862949076</v>
      </c>
      <c r="AI17">
        <v>3.9054640508550902</v>
      </c>
      <c r="AJ17">
        <v>0</v>
      </c>
      <c r="AK17">
        <v>16.89410196170213</v>
      </c>
      <c r="AL17">
        <v>13.118493490791741</v>
      </c>
      <c r="AM17">
        <v>2.6177842759280012</v>
      </c>
      <c r="AN17">
        <v>0</v>
      </c>
      <c r="AO17">
        <v>0</v>
      </c>
      <c r="AP17">
        <v>1.5405056691738199</v>
      </c>
      <c r="AQ17">
        <v>0</v>
      </c>
      <c r="AR17">
        <v>8.1293568</v>
      </c>
      <c r="AS17">
        <v>7.8301501217499698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790.77733902960222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158.67083862067352</v>
      </c>
      <c r="L18">
        <v>42.109315924977857</v>
      </c>
      <c r="M18">
        <v>0</v>
      </c>
      <c r="N18">
        <v>29.160769982964222</v>
      </c>
      <c r="O18">
        <v>48.980288468724609</v>
      </c>
      <c r="P18">
        <v>66.739999999999995</v>
      </c>
      <c r="Q18">
        <v>5.3526567925407926</v>
      </c>
      <c r="R18">
        <v>10.407366126720454</v>
      </c>
      <c r="S18">
        <v>6.4777671444998095</v>
      </c>
      <c r="T18">
        <v>0</v>
      </c>
      <c r="U18">
        <v>233.06329656660077</v>
      </c>
      <c r="V18">
        <v>4.0973442777433347</v>
      </c>
      <c r="W18">
        <v>7.897252781350482</v>
      </c>
      <c r="X18">
        <v>34.759171002192019</v>
      </c>
      <c r="Y18">
        <v>0</v>
      </c>
      <c r="Z18">
        <v>3.2012641080000002</v>
      </c>
      <c r="AA18">
        <v>10.345292795944681</v>
      </c>
      <c r="AB18">
        <v>9.6988908992960656</v>
      </c>
      <c r="AC18">
        <v>7.1329580297310784</v>
      </c>
      <c r="AD18">
        <v>8.9694213024711118</v>
      </c>
      <c r="AE18">
        <v>12.135643972021434</v>
      </c>
      <c r="AF18">
        <v>0</v>
      </c>
      <c r="AG18">
        <v>0</v>
      </c>
      <c r="AH18">
        <v>37.541943862949076</v>
      </c>
      <c r="AI18">
        <v>3.9054640508550902</v>
      </c>
      <c r="AJ18">
        <v>0</v>
      </c>
      <c r="AK18">
        <v>16.89410196170213</v>
      </c>
      <c r="AL18">
        <v>13.118493490791741</v>
      </c>
      <c r="AM18">
        <v>2.6177842759280012</v>
      </c>
      <c r="AN18">
        <v>0</v>
      </c>
      <c r="AO18">
        <v>0</v>
      </c>
      <c r="AP18">
        <v>1.5405056691738199</v>
      </c>
      <c r="AQ18">
        <v>0</v>
      </c>
      <c r="AR18">
        <v>8.1293568</v>
      </c>
      <c r="AS18">
        <v>7.8301501217499698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790.77733902960222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158.67083862067352</v>
      </c>
      <c r="L19">
        <v>42.109315924977857</v>
      </c>
      <c r="M19">
        <v>0</v>
      </c>
      <c r="N19">
        <v>29.160769982964222</v>
      </c>
      <c r="O19">
        <v>48.980288468724609</v>
      </c>
      <c r="P19">
        <v>66.739999999999995</v>
      </c>
      <c r="Q19">
        <v>5.3526567925407926</v>
      </c>
      <c r="R19">
        <v>10.407366126720454</v>
      </c>
      <c r="S19">
        <v>6.4777671444998095</v>
      </c>
      <c r="T19">
        <v>0</v>
      </c>
      <c r="U19">
        <v>233.06329656660077</v>
      </c>
      <c r="V19">
        <v>4.0973442777433347</v>
      </c>
      <c r="W19">
        <v>7.897252781350482</v>
      </c>
      <c r="X19">
        <v>34.759171002192019</v>
      </c>
      <c r="Y19">
        <v>0</v>
      </c>
      <c r="Z19">
        <v>3.2012641080000002</v>
      </c>
      <c r="AA19">
        <v>10.345292795944681</v>
      </c>
      <c r="AB19">
        <v>9.6988908992960656</v>
      </c>
      <c r="AC19">
        <v>7.1329580297310784</v>
      </c>
      <c r="AD19">
        <v>8.9694213024711118</v>
      </c>
      <c r="AE19">
        <v>12.135643972021434</v>
      </c>
      <c r="AF19">
        <v>0</v>
      </c>
      <c r="AG19">
        <v>0</v>
      </c>
      <c r="AH19">
        <v>37.541943862949076</v>
      </c>
      <c r="AI19">
        <v>3.9054640508550902</v>
      </c>
      <c r="AJ19">
        <v>0</v>
      </c>
      <c r="AK19">
        <v>16.89410196170213</v>
      </c>
      <c r="AL19">
        <v>13.118493490791741</v>
      </c>
      <c r="AM19">
        <v>2.6177842759280012</v>
      </c>
      <c r="AN19">
        <v>0</v>
      </c>
      <c r="AO19">
        <v>0</v>
      </c>
      <c r="AP19">
        <v>1.5405056691738199</v>
      </c>
      <c r="AQ19">
        <v>0</v>
      </c>
      <c r="AR19">
        <v>8.1293568</v>
      </c>
      <c r="AS19">
        <v>7.8301501217499698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790.77733902960222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158.67083862067352</v>
      </c>
      <c r="L20">
        <v>42.109315924977857</v>
      </c>
      <c r="M20">
        <v>0</v>
      </c>
      <c r="N20">
        <v>29.160769982964222</v>
      </c>
      <c r="O20">
        <v>48.980288468724609</v>
      </c>
      <c r="P20">
        <v>66.739999999999995</v>
      </c>
      <c r="Q20">
        <v>5.3526567925407926</v>
      </c>
      <c r="R20">
        <v>10.407366126720454</v>
      </c>
      <c r="S20">
        <v>6.4777671444998095</v>
      </c>
      <c r="T20">
        <v>0</v>
      </c>
      <c r="U20">
        <v>233.06329656660077</v>
      </c>
      <c r="V20">
        <v>4.0973442777433347</v>
      </c>
      <c r="W20">
        <v>7.897252781350482</v>
      </c>
      <c r="X20">
        <v>34.759171002192019</v>
      </c>
      <c r="Y20">
        <v>0</v>
      </c>
      <c r="Z20">
        <v>3.2012641080000002</v>
      </c>
      <c r="AA20">
        <v>10.345292795944681</v>
      </c>
      <c r="AB20">
        <v>9.6988908992960656</v>
      </c>
      <c r="AC20">
        <v>7.1329580297310784</v>
      </c>
      <c r="AD20">
        <v>8.9694213024711118</v>
      </c>
      <c r="AE20">
        <v>12.135643972021434</v>
      </c>
      <c r="AF20">
        <v>0</v>
      </c>
      <c r="AG20">
        <v>0</v>
      </c>
      <c r="AH20">
        <v>37.541943862949076</v>
      </c>
      <c r="AI20">
        <v>3.9054640508550902</v>
      </c>
      <c r="AJ20">
        <v>0</v>
      </c>
      <c r="AK20">
        <v>16.89410196170213</v>
      </c>
      <c r="AL20">
        <v>13.118493490791741</v>
      </c>
      <c r="AM20">
        <v>2.6177842759280012</v>
      </c>
      <c r="AN20">
        <v>0</v>
      </c>
      <c r="AO20">
        <v>0</v>
      </c>
      <c r="AP20">
        <v>1.5405056691738199</v>
      </c>
      <c r="AQ20">
        <v>0</v>
      </c>
      <c r="AR20">
        <v>8.1293568</v>
      </c>
      <c r="AS20">
        <v>7.8301501217499698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790.77733902960222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158.67083862067352</v>
      </c>
      <c r="L21">
        <v>42.109315924977857</v>
      </c>
      <c r="M21">
        <v>0</v>
      </c>
      <c r="N21">
        <v>29.160769982964222</v>
      </c>
      <c r="O21">
        <v>48.980288468724609</v>
      </c>
      <c r="P21">
        <v>66.739999999999995</v>
      </c>
      <c r="Q21">
        <v>5.3526567925407926</v>
      </c>
      <c r="R21">
        <v>10.407366126720454</v>
      </c>
      <c r="S21">
        <v>6.4777671444998095</v>
      </c>
      <c r="T21">
        <v>0</v>
      </c>
      <c r="U21">
        <v>233.06329656660077</v>
      </c>
      <c r="V21">
        <v>4.0973442777433347</v>
      </c>
      <c r="W21">
        <v>7.897252781350482</v>
      </c>
      <c r="X21">
        <v>34.759171002192019</v>
      </c>
      <c r="Y21">
        <v>0</v>
      </c>
      <c r="Z21">
        <v>3.2012641080000002</v>
      </c>
      <c r="AA21">
        <v>10.345292795944681</v>
      </c>
      <c r="AB21">
        <v>9.6988908992960656</v>
      </c>
      <c r="AC21">
        <v>7.1329580297310784</v>
      </c>
      <c r="AD21">
        <v>8.9694213024711118</v>
      </c>
      <c r="AE21">
        <v>12.135643972021434</v>
      </c>
      <c r="AF21">
        <v>0</v>
      </c>
      <c r="AG21">
        <v>0</v>
      </c>
      <c r="AH21">
        <v>37.541943862949076</v>
      </c>
      <c r="AI21">
        <v>3.9054640508550902</v>
      </c>
      <c r="AJ21">
        <v>0</v>
      </c>
      <c r="AK21">
        <v>16.89410196170213</v>
      </c>
      <c r="AL21">
        <v>13.118493490791741</v>
      </c>
      <c r="AM21">
        <v>2.6177842759280012</v>
      </c>
      <c r="AN21">
        <v>0</v>
      </c>
      <c r="AO21">
        <v>0</v>
      </c>
      <c r="AP21">
        <v>1.5405056691738199</v>
      </c>
      <c r="AQ21">
        <v>0</v>
      </c>
      <c r="AR21">
        <v>8.1293568</v>
      </c>
      <c r="AS21">
        <v>7.8301501217499698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790.77733902960222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158.67083862067352</v>
      </c>
      <c r="L22">
        <v>42.109315924977857</v>
      </c>
      <c r="M22">
        <v>0</v>
      </c>
      <c r="N22">
        <v>29.160769982964222</v>
      </c>
      <c r="O22">
        <v>48.980288468724609</v>
      </c>
      <c r="P22">
        <v>66.739999999999995</v>
      </c>
      <c r="Q22">
        <v>5.3526567925407926</v>
      </c>
      <c r="R22">
        <v>10.407366126720454</v>
      </c>
      <c r="S22">
        <v>6.4777671444998095</v>
      </c>
      <c r="T22">
        <v>0</v>
      </c>
      <c r="U22">
        <v>233.06329656660077</v>
      </c>
      <c r="V22">
        <v>4.0973442777433347</v>
      </c>
      <c r="W22">
        <v>7.897252781350482</v>
      </c>
      <c r="X22">
        <v>34.759171002192019</v>
      </c>
      <c r="Y22">
        <v>0</v>
      </c>
      <c r="Z22">
        <v>3.2012641080000002</v>
      </c>
      <c r="AA22">
        <v>10.345292795944681</v>
      </c>
      <c r="AB22">
        <v>9.6988908992960656</v>
      </c>
      <c r="AC22">
        <v>7.1329580297310784</v>
      </c>
      <c r="AD22">
        <v>8.9694213024711118</v>
      </c>
      <c r="AE22">
        <v>12.135643972021434</v>
      </c>
      <c r="AF22">
        <v>0</v>
      </c>
      <c r="AG22">
        <v>0</v>
      </c>
      <c r="AH22">
        <v>37.541943862949076</v>
      </c>
      <c r="AI22">
        <v>3.9054640508550902</v>
      </c>
      <c r="AJ22">
        <v>0</v>
      </c>
      <c r="AK22">
        <v>16.89410196170213</v>
      </c>
      <c r="AL22">
        <v>13.118493490791741</v>
      </c>
      <c r="AM22">
        <v>2.6177842759280012</v>
      </c>
      <c r="AN22">
        <v>0</v>
      </c>
      <c r="AO22">
        <v>0</v>
      </c>
      <c r="AP22">
        <v>1.5405056691738199</v>
      </c>
      <c r="AQ22">
        <v>0</v>
      </c>
      <c r="AR22">
        <v>8.1293568</v>
      </c>
      <c r="AS22">
        <v>7.8301501217499698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790.77733902960222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158.6719993643533</v>
      </c>
      <c r="L23">
        <v>42.108290745624785</v>
      </c>
      <c r="M23">
        <v>0</v>
      </c>
      <c r="N23">
        <v>29.160769982964222</v>
      </c>
      <c r="O23">
        <v>48.980288468724609</v>
      </c>
      <c r="P23">
        <v>66.739999999999995</v>
      </c>
      <c r="Q23">
        <v>5.3526567925407926</v>
      </c>
      <c r="R23">
        <v>10.107513266129031</v>
      </c>
      <c r="S23">
        <v>6.4777671444998095</v>
      </c>
      <c r="T23">
        <v>0</v>
      </c>
      <c r="U23">
        <v>233.06329656660077</v>
      </c>
      <c r="V23">
        <v>4.0973442777433347</v>
      </c>
      <c r="W23">
        <v>7.897252781350482</v>
      </c>
      <c r="X23">
        <v>34.759171002192019</v>
      </c>
      <c r="Y23">
        <v>0</v>
      </c>
      <c r="Z23">
        <v>4.8018961620000002</v>
      </c>
      <c r="AA23">
        <v>10.345292795944681</v>
      </c>
      <c r="AB23">
        <v>9.6988908992960656</v>
      </c>
      <c r="AC23">
        <v>7.1329580297310784</v>
      </c>
      <c r="AD23">
        <v>8.9694213024711118</v>
      </c>
      <c r="AE23">
        <v>12.135643972021434</v>
      </c>
      <c r="AF23">
        <v>0</v>
      </c>
      <c r="AG23">
        <v>0</v>
      </c>
      <c r="AH23">
        <v>37.541943862949076</v>
      </c>
      <c r="AI23">
        <v>3.9054640508550902</v>
      </c>
      <c r="AJ23">
        <v>0</v>
      </c>
      <c r="AK23">
        <v>16.89410196170213</v>
      </c>
      <c r="AL23">
        <v>13.118493490791741</v>
      </c>
      <c r="AM23">
        <v>2.6177842759280012</v>
      </c>
      <c r="AN23">
        <v>0</v>
      </c>
      <c r="AO23">
        <v>0</v>
      </c>
      <c r="AP23">
        <v>1.5405056691738199</v>
      </c>
      <c r="AQ23">
        <v>0</v>
      </c>
      <c r="AR23">
        <v>8.1293568</v>
      </c>
      <c r="AS23">
        <v>7.8301501217499698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792.07825378733753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158.6719993643533</v>
      </c>
      <c r="L24">
        <v>42.108290745624785</v>
      </c>
      <c r="M24">
        <v>0</v>
      </c>
      <c r="N24">
        <v>29.160769982964222</v>
      </c>
      <c r="O24">
        <v>48.980288468724609</v>
      </c>
      <c r="P24">
        <v>66.739999999999995</v>
      </c>
      <c r="Q24">
        <v>5.3558979827586208</v>
      </c>
      <c r="R24">
        <v>10.409576986856518</v>
      </c>
      <c r="S24">
        <v>6.4859915212201598</v>
      </c>
      <c r="T24">
        <v>0</v>
      </c>
      <c r="U24">
        <v>233.06329656660077</v>
      </c>
      <c r="V24">
        <v>4.0973442777433347</v>
      </c>
      <c r="W24">
        <v>7.897252781350482</v>
      </c>
      <c r="X24">
        <v>34.759171002192019</v>
      </c>
      <c r="Y24">
        <v>0</v>
      </c>
      <c r="Z24">
        <v>4.8018961620000002</v>
      </c>
      <c r="AA24">
        <v>10.345292795944681</v>
      </c>
      <c r="AB24">
        <v>9.6988908992960656</v>
      </c>
      <c r="AC24">
        <v>7.1329580297310784</v>
      </c>
      <c r="AD24">
        <v>8.9694213024711118</v>
      </c>
      <c r="AE24">
        <v>12.135643972021434</v>
      </c>
      <c r="AF24">
        <v>0</v>
      </c>
      <c r="AG24">
        <v>0</v>
      </c>
      <c r="AH24">
        <v>37.541943862949076</v>
      </c>
      <c r="AI24">
        <v>3.9054640508550902</v>
      </c>
      <c r="AJ24">
        <v>0</v>
      </c>
      <c r="AK24">
        <v>16.89410196170213</v>
      </c>
      <c r="AL24">
        <v>13.118493490791741</v>
      </c>
      <c r="AM24">
        <v>2.6177842759280012</v>
      </c>
      <c r="AN24">
        <v>0</v>
      </c>
      <c r="AO24">
        <v>0</v>
      </c>
      <c r="AP24">
        <v>1.5405056691738199</v>
      </c>
      <c r="AQ24">
        <v>0</v>
      </c>
      <c r="AR24">
        <v>8.1293568</v>
      </c>
      <c r="AS24">
        <v>7.8301501217499698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792.39178307500322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158.6719993643533</v>
      </c>
      <c r="L25">
        <v>42.108290745624785</v>
      </c>
      <c r="M25">
        <v>0</v>
      </c>
      <c r="N25">
        <v>29.160769982964222</v>
      </c>
      <c r="O25">
        <v>48.980288468724609</v>
      </c>
      <c r="P25">
        <v>66.739999999999995</v>
      </c>
      <c r="Q25">
        <v>5.3558979827586208</v>
      </c>
      <c r="R25">
        <v>10.409576986856518</v>
      </c>
      <c r="S25">
        <v>6.4859915212201598</v>
      </c>
      <c r="T25">
        <v>0</v>
      </c>
      <c r="U25">
        <v>233.06329656660077</v>
      </c>
      <c r="V25">
        <v>4.0973442777433347</v>
      </c>
      <c r="W25">
        <v>7.897252781350482</v>
      </c>
      <c r="X25">
        <v>34.759171002192019</v>
      </c>
      <c r="Y25">
        <v>0</v>
      </c>
      <c r="Z25">
        <v>4.8018961620000002</v>
      </c>
      <c r="AA25">
        <v>10.345292795944681</v>
      </c>
      <c r="AB25">
        <v>9.6988908992960656</v>
      </c>
      <c r="AC25">
        <v>7.1329580297310784</v>
      </c>
      <c r="AD25">
        <v>8.9694213024711118</v>
      </c>
      <c r="AE25">
        <v>12.135643972021434</v>
      </c>
      <c r="AF25">
        <v>0</v>
      </c>
      <c r="AG25">
        <v>0</v>
      </c>
      <c r="AH25">
        <v>37.541943862949076</v>
      </c>
      <c r="AI25">
        <v>0.87482386771856679</v>
      </c>
      <c r="AJ25">
        <v>0</v>
      </c>
      <c r="AK25">
        <v>16.89410196170213</v>
      </c>
      <c r="AL25">
        <v>13.118493490791741</v>
      </c>
      <c r="AM25">
        <v>2.6177842759280012</v>
      </c>
      <c r="AN25">
        <v>0</v>
      </c>
      <c r="AO25">
        <v>0</v>
      </c>
      <c r="AP25">
        <v>1.5405056691738199</v>
      </c>
      <c r="AQ25">
        <v>0</v>
      </c>
      <c r="AR25">
        <v>8.1293568</v>
      </c>
      <c r="AS25">
        <v>7.8301501217499698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789.36114289186662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158.6719993643533</v>
      </c>
      <c r="L26">
        <v>42.108290745624785</v>
      </c>
      <c r="M26">
        <v>0</v>
      </c>
      <c r="N26">
        <v>29.160769982964222</v>
      </c>
      <c r="O26">
        <v>48.980288468724609</v>
      </c>
      <c r="P26">
        <v>66.739999999999995</v>
      </c>
      <c r="Q26">
        <v>5.3558979827586208</v>
      </c>
      <c r="R26">
        <v>10.409576986856518</v>
      </c>
      <c r="S26">
        <v>6.4859915212201598</v>
      </c>
      <c r="T26">
        <v>0</v>
      </c>
      <c r="U26">
        <v>233.06329656660077</v>
      </c>
      <c r="V26">
        <v>4.0973442777433347</v>
      </c>
      <c r="W26">
        <v>7.897252781350482</v>
      </c>
      <c r="X26">
        <v>34.759171002192019</v>
      </c>
      <c r="Y26">
        <v>0</v>
      </c>
      <c r="Z26">
        <v>4.8018961620000002</v>
      </c>
      <c r="AA26">
        <v>10.345292795944681</v>
      </c>
      <c r="AB26">
        <v>9.6988908992960656</v>
      </c>
      <c r="AC26">
        <v>7.1329580297310784</v>
      </c>
      <c r="AD26">
        <v>8.9694213024711118</v>
      </c>
      <c r="AE26">
        <v>12.135643972021434</v>
      </c>
      <c r="AF26">
        <v>0</v>
      </c>
      <c r="AG26">
        <v>0</v>
      </c>
      <c r="AH26">
        <v>37.541943862949076</v>
      </c>
      <c r="AI26">
        <v>3.9054640508550902</v>
      </c>
      <c r="AJ26">
        <v>0</v>
      </c>
      <c r="AK26">
        <v>16.89410196170213</v>
      </c>
      <c r="AL26">
        <v>13.118493490791741</v>
      </c>
      <c r="AM26">
        <v>2.6177842759280012</v>
      </c>
      <c r="AN26">
        <v>0</v>
      </c>
      <c r="AO26">
        <v>0</v>
      </c>
      <c r="AP26">
        <v>1.5405056691738199</v>
      </c>
      <c r="AQ26">
        <v>0</v>
      </c>
      <c r="AR26">
        <v>8.1293568</v>
      </c>
      <c r="AS26">
        <v>7.8301501217499698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792.39178307500322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158.6719993643533</v>
      </c>
      <c r="L27">
        <v>42.108290745624785</v>
      </c>
      <c r="M27">
        <v>0</v>
      </c>
      <c r="N27">
        <v>29.160769982964222</v>
      </c>
      <c r="O27">
        <v>48.980288468724609</v>
      </c>
      <c r="P27">
        <v>66.739999999999995</v>
      </c>
      <c r="Q27">
        <v>5.3558979827586208</v>
      </c>
      <c r="R27">
        <v>10.409576986856518</v>
      </c>
      <c r="S27">
        <v>6.4859915212201598</v>
      </c>
      <c r="T27">
        <v>0</v>
      </c>
      <c r="U27">
        <v>233.06329656660077</v>
      </c>
      <c r="V27">
        <v>4.0962002539464653</v>
      </c>
      <c r="W27">
        <v>7.897252781350482</v>
      </c>
      <c r="X27">
        <v>34.759171002192019</v>
      </c>
      <c r="Y27">
        <v>0</v>
      </c>
      <c r="Z27">
        <v>4.8018961620000002</v>
      </c>
      <c r="AA27">
        <v>10.345292795944681</v>
      </c>
      <c r="AB27">
        <v>9.6988908992960656</v>
      </c>
      <c r="AC27">
        <v>7.1329580297310784</v>
      </c>
      <c r="AD27">
        <v>8.9694213024711118</v>
      </c>
      <c r="AE27">
        <v>12.135643972021434</v>
      </c>
      <c r="AF27">
        <v>0</v>
      </c>
      <c r="AG27">
        <v>0</v>
      </c>
      <c r="AH27">
        <v>37.541943862949076</v>
      </c>
      <c r="AI27">
        <v>4.6865569034053491</v>
      </c>
      <c r="AJ27">
        <v>0</v>
      </c>
      <c r="AK27">
        <v>16.89410196170213</v>
      </c>
      <c r="AL27">
        <v>13.118493490791741</v>
      </c>
      <c r="AM27">
        <v>2.6177842759280012</v>
      </c>
      <c r="AN27">
        <v>0</v>
      </c>
      <c r="AO27">
        <v>0</v>
      </c>
      <c r="AP27">
        <v>1.5405056691738199</v>
      </c>
      <c r="AQ27">
        <v>0</v>
      </c>
      <c r="AR27">
        <v>8.1293568</v>
      </c>
      <c r="AS27">
        <v>7.8301501217499698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793.17173190375661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158.6719993643533</v>
      </c>
      <c r="L28">
        <v>42.108290745624785</v>
      </c>
      <c r="M28">
        <v>0</v>
      </c>
      <c r="N28">
        <v>29.160769982964222</v>
      </c>
      <c r="O28">
        <v>48.980288468724609</v>
      </c>
      <c r="P28">
        <v>66.739999999999995</v>
      </c>
      <c r="Q28">
        <v>5.3558979827586208</v>
      </c>
      <c r="R28">
        <v>10.409576986856518</v>
      </c>
      <c r="S28">
        <v>6.4859915212201598</v>
      </c>
      <c r="T28">
        <v>0</v>
      </c>
      <c r="U28">
        <v>233.06329656660077</v>
      </c>
      <c r="V28">
        <v>4.0962002539464653</v>
      </c>
      <c r="W28">
        <v>7.897252781350482</v>
      </c>
      <c r="X28">
        <v>34.759171002192019</v>
      </c>
      <c r="Y28">
        <v>0</v>
      </c>
      <c r="Z28">
        <v>4.8018961620000002</v>
      </c>
      <c r="AA28">
        <v>10.345292795944681</v>
      </c>
      <c r="AB28">
        <v>9.6988908992960656</v>
      </c>
      <c r="AC28">
        <v>7.1329580297310784</v>
      </c>
      <c r="AD28">
        <v>8.9694213024711118</v>
      </c>
      <c r="AE28">
        <v>12.135643972021434</v>
      </c>
      <c r="AF28">
        <v>0</v>
      </c>
      <c r="AG28">
        <v>0</v>
      </c>
      <c r="AH28">
        <v>37.541943862949076</v>
      </c>
      <c r="AI28">
        <v>5.6238681145694542</v>
      </c>
      <c r="AJ28">
        <v>0</v>
      </c>
      <c r="AK28">
        <v>16.89410196170213</v>
      </c>
      <c r="AL28">
        <v>13.118493490791741</v>
      </c>
      <c r="AM28">
        <v>2.6177842759280012</v>
      </c>
      <c r="AN28">
        <v>0</v>
      </c>
      <c r="AO28">
        <v>0</v>
      </c>
      <c r="AP28">
        <v>1.5405056691738199</v>
      </c>
      <c r="AQ28">
        <v>0</v>
      </c>
      <c r="AR28">
        <v>8.1293568</v>
      </c>
      <c r="AS28">
        <v>7.8301501217499698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794.10904311492061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158.6719993643533</v>
      </c>
      <c r="L29">
        <v>42.108290745624785</v>
      </c>
      <c r="M29">
        <v>0</v>
      </c>
      <c r="N29">
        <v>29.160769982964222</v>
      </c>
      <c r="O29">
        <v>48.980288468724609</v>
      </c>
      <c r="P29">
        <v>66.739999999999995</v>
      </c>
      <c r="Q29">
        <v>5.3558979827586208</v>
      </c>
      <c r="R29">
        <v>10.409576986856518</v>
      </c>
      <c r="S29">
        <v>6.4859915212201598</v>
      </c>
      <c r="T29">
        <v>0</v>
      </c>
      <c r="U29">
        <v>233.06329656660077</v>
      </c>
      <c r="V29">
        <v>4.0962002539464653</v>
      </c>
      <c r="W29">
        <v>7.897252781350482</v>
      </c>
      <c r="X29">
        <v>34.759171002192019</v>
      </c>
      <c r="Y29">
        <v>0</v>
      </c>
      <c r="Z29">
        <v>4.8018961620000002</v>
      </c>
      <c r="AA29">
        <v>10.345292795944681</v>
      </c>
      <c r="AB29">
        <v>9.6988908992960656</v>
      </c>
      <c r="AC29">
        <v>7.1329580297310784</v>
      </c>
      <c r="AD29">
        <v>8.9694213024711118</v>
      </c>
      <c r="AE29">
        <v>12.135643972021434</v>
      </c>
      <c r="AF29">
        <v>0</v>
      </c>
      <c r="AG29">
        <v>0</v>
      </c>
      <c r="AH29">
        <v>37.541943862949076</v>
      </c>
      <c r="AI29">
        <v>16.051769448407899</v>
      </c>
      <c r="AJ29">
        <v>0</v>
      </c>
      <c r="AK29">
        <v>16.89410196170213</v>
      </c>
      <c r="AL29">
        <v>13.118493490791741</v>
      </c>
      <c r="AM29">
        <v>2.6177842759280012</v>
      </c>
      <c r="AN29">
        <v>0</v>
      </c>
      <c r="AO29">
        <v>0</v>
      </c>
      <c r="AP29">
        <v>1.5405056691738199</v>
      </c>
      <c r="AQ29">
        <v>0</v>
      </c>
      <c r="AR29">
        <v>8.1293568</v>
      </c>
      <c r="AS29">
        <v>7.8301501217499698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804.53694444875907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158.67216612184552</v>
      </c>
      <c r="L30">
        <v>34.79</v>
      </c>
      <c r="M30">
        <v>0</v>
      </c>
      <c r="N30">
        <v>29.160769982964222</v>
      </c>
      <c r="O30">
        <v>48.980288468724609</v>
      </c>
      <c r="P30">
        <v>66.739999999999995</v>
      </c>
      <c r="Q30">
        <v>5.3558979827586208</v>
      </c>
      <c r="R30">
        <v>10.409576986856518</v>
      </c>
      <c r="S30">
        <v>6.4859915212201598</v>
      </c>
      <c r="T30">
        <v>0</v>
      </c>
      <c r="U30">
        <v>233.06329656660077</v>
      </c>
      <c r="V30">
        <v>4.0962002539464653</v>
      </c>
      <c r="W30">
        <v>7.897252781350482</v>
      </c>
      <c r="X30">
        <v>34.759171002192019</v>
      </c>
      <c r="Y30">
        <v>0</v>
      </c>
      <c r="Z30">
        <v>4.8018961620000002</v>
      </c>
      <c r="AA30">
        <v>10.345292795944681</v>
      </c>
      <c r="AB30">
        <v>9.6988908992960656</v>
      </c>
      <c r="AC30">
        <v>7.1329580297310784</v>
      </c>
      <c r="AD30">
        <v>8.9694213024711118</v>
      </c>
      <c r="AE30">
        <v>12.135643972021434</v>
      </c>
      <c r="AF30">
        <v>0</v>
      </c>
      <c r="AG30">
        <v>0</v>
      </c>
      <c r="AH30">
        <v>37.541943862949076</v>
      </c>
      <c r="AI30">
        <v>16.051769448407899</v>
      </c>
      <c r="AJ30">
        <v>0</v>
      </c>
      <c r="AK30">
        <v>16.89410196170213</v>
      </c>
      <c r="AL30">
        <v>13.118493490791741</v>
      </c>
      <c r="AM30">
        <v>2.6177842759280012</v>
      </c>
      <c r="AN30">
        <v>0</v>
      </c>
      <c r="AO30">
        <v>0</v>
      </c>
      <c r="AP30">
        <v>1.5405056691738199</v>
      </c>
      <c r="AQ30">
        <v>0</v>
      </c>
      <c r="AR30">
        <v>8.1293568</v>
      </c>
      <c r="AS30">
        <v>7.8301501217499698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797.21882046062649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135.2999786782232</v>
      </c>
      <c r="L31">
        <v>23.18944866266818</v>
      </c>
      <c r="M31">
        <v>0</v>
      </c>
      <c r="N31">
        <v>29.160769982964222</v>
      </c>
      <c r="O31">
        <v>48.980288468724609</v>
      </c>
      <c r="P31">
        <v>66.739999999999995</v>
      </c>
      <c r="Q31">
        <v>5.3558979827586208</v>
      </c>
      <c r="R31">
        <v>10.409576986856518</v>
      </c>
      <c r="S31">
        <v>6.4859915212201598</v>
      </c>
      <c r="T31">
        <v>0</v>
      </c>
      <c r="U31">
        <v>233.06329656660077</v>
      </c>
      <c r="V31">
        <v>4.0962002539464653</v>
      </c>
      <c r="W31">
        <v>7.897252781350482</v>
      </c>
      <c r="X31">
        <v>34.759171002192019</v>
      </c>
      <c r="Y31">
        <v>0</v>
      </c>
      <c r="Z31">
        <v>4.8018961620000002</v>
      </c>
      <c r="AA31">
        <v>10.345292795944681</v>
      </c>
      <c r="AB31">
        <v>9.6988908992960656</v>
      </c>
      <c r="AC31">
        <v>7.1329580297310784</v>
      </c>
      <c r="AD31">
        <v>8.9694213024711118</v>
      </c>
      <c r="AE31">
        <v>12.135643972021434</v>
      </c>
      <c r="AF31">
        <v>0</v>
      </c>
      <c r="AG31">
        <v>0</v>
      </c>
      <c r="AH31">
        <v>37.541943862949076</v>
      </c>
      <c r="AI31">
        <v>16.051769448407899</v>
      </c>
      <c r="AJ31">
        <v>0</v>
      </c>
      <c r="AK31">
        <v>16.89410196170213</v>
      </c>
      <c r="AL31">
        <v>13.118493490791741</v>
      </c>
      <c r="AM31">
        <v>2.6177842759280012</v>
      </c>
      <c r="AN31">
        <v>0</v>
      </c>
      <c r="AO31">
        <v>0</v>
      </c>
      <c r="AP31">
        <v>1.5405056691738199</v>
      </c>
      <c r="AQ31">
        <v>0</v>
      </c>
      <c r="AR31">
        <v>8.1293568</v>
      </c>
      <c r="AS31">
        <v>7.8301501217499698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762.24608167967233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86.979983069998298</v>
      </c>
      <c r="L32">
        <v>23.18944866266818</v>
      </c>
      <c r="M32">
        <v>0</v>
      </c>
      <c r="N32">
        <v>29.160769982964222</v>
      </c>
      <c r="O32">
        <v>48.980288468724609</v>
      </c>
      <c r="P32">
        <v>66.739999999999995</v>
      </c>
      <c r="Q32">
        <v>5.3558979827586208</v>
      </c>
      <c r="R32">
        <v>10.409576986856518</v>
      </c>
      <c r="S32">
        <v>6.4859915212201598</v>
      </c>
      <c r="T32">
        <v>0</v>
      </c>
      <c r="U32">
        <v>233.06329656660077</v>
      </c>
      <c r="V32">
        <v>4.0962002539464653</v>
      </c>
      <c r="W32">
        <v>7.897252781350482</v>
      </c>
      <c r="X32">
        <v>34.759171002192019</v>
      </c>
      <c r="Y32">
        <v>0</v>
      </c>
      <c r="Z32">
        <v>4.8018961620000002</v>
      </c>
      <c r="AA32">
        <v>10.345292795944681</v>
      </c>
      <c r="AB32">
        <v>9.6988908992960656</v>
      </c>
      <c r="AC32">
        <v>7.1329580297310784</v>
      </c>
      <c r="AD32">
        <v>8.9694213024711118</v>
      </c>
      <c r="AE32">
        <v>12.135643972021434</v>
      </c>
      <c r="AF32">
        <v>0</v>
      </c>
      <c r="AG32">
        <v>0</v>
      </c>
      <c r="AH32">
        <v>37.541943862949076</v>
      </c>
      <c r="AI32">
        <v>16.051769448407899</v>
      </c>
      <c r="AJ32">
        <v>0</v>
      </c>
      <c r="AK32">
        <v>16.89410196170213</v>
      </c>
      <c r="AL32">
        <v>13.118493490791741</v>
      </c>
      <c r="AM32">
        <v>2.6177842759280012</v>
      </c>
      <c r="AN32">
        <v>0</v>
      </c>
      <c r="AO32">
        <v>0</v>
      </c>
      <c r="AP32">
        <v>1.5405056691738199</v>
      </c>
      <c r="AQ32">
        <v>0</v>
      </c>
      <c r="AR32">
        <v>8.1293568</v>
      </c>
      <c r="AS32">
        <v>7.8301501217499698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713.92608607144746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87.320553397983986</v>
      </c>
      <c r="L33">
        <v>23.18944866266818</v>
      </c>
      <c r="M33">
        <v>0</v>
      </c>
      <c r="N33">
        <v>29.160769982964222</v>
      </c>
      <c r="O33">
        <v>48.980288468724609</v>
      </c>
      <c r="P33">
        <v>66.739999999999995</v>
      </c>
      <c r="Q33">
        <v>5.3552712303370793</v>
      </c>
      <c r="R33">
        <v>10.408523267142858</v>
      </c>
      <c r="S33">
        <v>6.4801917931034483</v>
      </c>
      <c r="T33">
        <v>0</v>
      </c>
      <c r="U33">
        <v>233.06329656660077</v>
      </c>
      <c r="V33">
        <v>4.0962002539464653</v>
      </c>
      <c r="W33">
        <v>7.8986711496670168</v>
      </c>
      <c r="X33">
        <v>34.761644490335534</v>
      </c>
      <c r="Y33">
        <v>0</v>
      </c>
      <c r="Z33">
        <v>4.8018961620000002</v>
      </c>
      <c r="AA33">
        <v>10.345292795944681</v>
      </c>
      <c r="AB33">
        <v>9.6988908992960656</v>
      </c>
      <c r="AC33">
        <v>7.1329580297310784</v>
      </c>
      <c r="AD33">
        <v>8.9694213024711118</v>
      </c>
      <c r="AE33">
        <v>12.135643972021434</v>
      </c>
      <c r="AF33">
        <v>0</v>
      </c>
      <c r="AG33">
        <v>0</v>
      </c>
      <c r="AH33">
        <v>37.541943862949076</v>
      </c>
      <c r="AI33">
        <v>16.051769448407899</v>
      </c>
      <c r="AJ33">
        <v>0</v>
      </c>
      <c r="AK33">
        <v>16.89410196170213</v>
      </c>
      <c r="AL33">
        <v>13.118493490791741</v>
      </c>
      <c r="AM33">
        <v>2.6177842759280012</v>
      </c>
      <c r="AN33">
        <v>0</v>
      </c>
      <c r="AO33">
        <v>0</v>
      </c>
      <c r="AP33">
        <v>0.75453336825186423</v>
      </c>
      <c r="AQ33">
        <v>0</v>
      </c>
      <c r="AR33">
        <v>8.1293568</v>
      </c>
      <c r="AS33">
        <v>7.8301501217499698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713.47709575471924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87.320553397983986</v>
      </c>
      <c r="L34">
        <v>23.18944866266818</v>
      </c>
      <c r="M34">
        <v>0</v>
      </c>
      <c r="N34">
        <v>29.160769982964222</v>
      </c>
      <c r="O34">
        <v>48.980288468724609</v>
      </c>
      <c r="P34">
        <v>66.739999999999995</v>
      </c>
      <c r="Q34">
        <v>5.3552712303370793</v>
      </c>
      <c r="R34">
        <v>10.408523267142858</v>
      </c>
      <c r="S34">
        <v>6.4801917931034483</v>
      </c>
      <c r="T34">
        <v>0</v>
      </c>
      <c r="U34">
        <v>233.06329656660077</v>
      </c>
      <c r="V34">
        <v>4.0962002539464653</v>
      </c>
      <c r="W34">
        <v>7.8969779453015425</v>
      </c>
      <c r="X34">
        <v>34.761644490335534</v>
      </c>
      <c r="Y34">
        <v>0</v>
      </c>
      <c r="Z34">
        <v>4.8018961620000002</v>
      </c>
      <c r="AA34">
        <v>10.345292795944681</v>
      </c>
      <c r="AB34">
        <v>9.6988908992960656</v>
      </c>
      <c r="AC34">
        <v>7.1329580297310784</v>
      </c>
      <c r="AD34">
        <v>8.9694213024711118</v>
      </c>
      <c r="AE34">
        <v>12.135643972021434</v>
      </c>
      <c r="AF34">
        <v>0</v>
      </c>
      <c r="AG34">
        <v>0</v>
      </c>
      <c r="AH34">
        <v>37.541943862949076</v>
      </c>
      <c r="AI34">
        <v>16.051769448407899</v>
      </c>
      <c r="AJ34">
        <v>0</v>
      </c>
      <c r="AK34">
        <v>16.89410196170213</v>
      </c>
      <c r="AL34">
        <v>13.118493490791741</v>
      </c>
      <c r="AM34">
        <v>2.6177842759280012</v>
      </c>
      <c r="AN34">
        <v>0</v>
      </c>
      <c r="AO34">
        <v>0</v>
      </c>
      <c r="AP34">
        <v>0.75453336825186423</v>
      </c>
      <c r="AQ34">
        <v>0</v>
      </c>
      <c r="AR34">
        <v>8.1293568</v>
      </c>
      <c r="AS34">
        <v>7.8301501217499698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713.47540255035369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87.980550765245539</v>
      </c>
      <c r="L35">
        <v>23.18944866266818</v>
      </c>
      <c r="M35">
        <v>0</v>
      </c>
      <c r="N35">
        <v>29.160769982964222</v>
      </c>
      <c r="O35">
        <v>48.980288468724609</v>
      </c>
      <c r="P35">
        <v>66.928720343491293</v>
      </c>
      <c r="Q35">
        <v>2.9628762728785358</v>
      </c>
      <c r="R35">
        <v>5.9200198408043576</v>
      </c>
      <c r="S35">
        <v>3.8689324137931034</v>
      </c>
      <c r="T35">
        <v>0</v>
      </c>
      <c r="U35">
        <v>233.06329656660077</v>
      </c>
      <c r="V35">
        <v>4.0962002539464653</v>
      </c>
      <c r="W35">
        <v>7.8969779453015425</v>
      </c>
      <c r="X35">
        <v>34.761644490335534</v>
      </c>
      <c r="Y35">
        <v>0</v>
      </c>
      <c r="Z35">
        <v>3.2012641080000002</v>
      </c>
      <c r="AA35">
        <v>10.345292795944681</v>
      </c>
      <c r="AB35">
        <v>9.6988908992960656</v>
      </c>
      <c r="AC35">
        <v>7.1329580297310784</v>
      </c>
      <c r="AD35">
        <v>8.9694213024711118</v>
      </c>
      <c r="AE35">
        <v>12.135643972021434</v>
      </c>
      <c r="AF35">
        <v>0</v>
      </c>
      <c r="AG35">
        <v>0</v>
      </c>
      <c r="AH35">
        <v>37.541943862949076</v>
      </c>
      <c r="AI35">
        <v>4.6865569034053491</v>
      </c>
      <c r="AJ35">
        <v>0</v>
      </c>
      <c r="AK35">
        <v>16.89410196170213</v>
      </c>
      <c r="AL35">
        <v>13.118493490791741</v>
      </c>
      <c r="AM35">
        <v>2.6177842759280012</v>
      </c>
      <c r="AN35">
        <v>0</v>
      </c>
      <c r="AO35">
        <v>0</v>
      </c>
      <c r="AP35">
        <v>0.75453336825186423</v>
      </c>
      <c r="AQ35">
        <v>0</v>
      </c>
      <c r="AR35">
        <v>8.1293568</v>
      </c>
      <c r="AS35">
        <v>7.8301501217499698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691.86611789899666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87.407713525885555</v>
      </c>
      <c r="L36">
        <v>23.18944866266818</v>
      </c>
      <c r="M36">
        <v>0</v>
      </c>
      <c r="N36">
        <v>29.160769982964222</v>
      </c>
      <c r="O36">
        <v>48.980288468724609</v>
      </c>
      <c r="P36">
        <v>66.928720343491293</v>
      </c>
      <c r="Q36">
        <v>2.9628762728785358</v>
      </c>
      <c r="R36">
        <v>5.9200198408043576</v>
      </c>
      <c r="S36">
        <v>3.8689324137931034</v>
      </c>
      <c r="T36">
        <v>0</v>
      </c>
      <c r="U36">
        <v>233.06329656660077</v>
      </c>
      <c r="V36">
        <v>4.0962002539464653</v>
      </c>
      <c r="W36">
        <v>7.8969779453015425</v>
      </c>
      <c r="X36">
        <v>34.761644490335534</v>
      </c>
      <c r="Y36">
        <v>0</v>
      </c>
      <c r="Z36">
        <v>3.2012641080000002</v>
      </c>
      <c r="AA36">
        <v>10.345292795944681</v>
      </c>
      <c r="AB36">
        <v>9.6988908992960656</v>
      </c>
      <c r="AC36">
        <v>7.1329580297310784</v>
      </c>
      <c r="AD36">
        <v>8.9694213024711118</v>
      </c>
      <c r="AE36">
        <v>12.135643972021434</v>
      </c>
      <c r="AF36">
        <v>0</v>
      </c>
      <c r="AG36">
        <v>0</v>
      </c>
      <c r="AH36">
        <v>37.541943862949076</v>
      </c>
      <c r="AI36">
        <v>4.6865569034053491</v>
      </c>
      <c r="AJ36">
        <v>0</v>
      </c>
      <c r="AK36">
        <v>16.89410196170213</v>
      </c>
      <c r="AL36">
        <v>13.118493490791741</v>
      </c>
      <c r="AM36">
        <v>2.6177842759280012</v>
      </c>
      <c r="AN36">
        <v>0</v>
      </c>
      <c r="AO36">
        <v>0</v>
      </c>
      <c r="AP36">
        <v>0.75453336825186423</v>
      </c>
      <c r="AQ36">
        <v>0</v>
      </c>
      <c r="AR36">
        <v>8.1293568</v>
      </c>
      <c r="AS36">
        <v>7.8301501217499698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691.29328065963671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87.407713525885555</v>
      </c>
      <c r="L37">
        <v>23.18944866266818</v>
      </c>
      <c r="M37">
        <v>0</v>
      </c>
      <c r="N37">
        <v>29.160769982964222</v>
      </c>
      <c r="O37">
        <v>48.980288468724609</v>
      </c>
      <c r="P37">
        <v>66.928720343491293</v>
      </c>
      <c r="Q37">
        <v>2.9628762728785358</v>
      </c>
      <c r="R37">
        <v>5.9200198408043576</v>
      </c>
      <c r="S37">
        <v>3.8689324137931034</v>
      </c>
      <c r="T37">
        <v>0</v>
      </c>
      <c r="U37">
        <v>233.06329656660077</v>
      </c>
      <c r="V37">
        <v>4.0962002539464653</v>
      </c>
      <c r="W37">
        <v>7.8969779453015425</v>
      </c>
      <c r="X37">
        <v>34.761644490335534</v>
      </c>
      <c r="Y37">
        <v>0</v>
      </c>
      <c r="Z37">
        <v>3.2012641080000002</v>
      </c>
      <c r="AA37">
        <v>10.345292795944681</v>
      </c>
      <c r="AB37">
        <v>9.6988908992960656</v>
      </c>
      <c r="AC37">
        <v>7.1329580297310784</v>
      </c>
      <c r="AD37">
        <v>8.9694213024711118</v>
      </c>
      <c r="AE37">
        <v>12.135643972021434</v>
      </c>
      <c r="AF37">
        <v>0</v>
      </c>
      <c r="AG37">
        <v>0</v>
      </c>
      <c r="AH37">
        <v>37.541943862949076</v>
      </c>
      <c r="AI37">
        <v>4.6865569034053491</v>
      </c>
      <c r="AJ37">
        <v>0</v>
      </c>
      <c r="AK37">
        <v>16.89410196170213</v>
      </c>
      <c r="AL37">
        <v>13.118493490791741</v>
      </c>
      <c r="AM37">
        <v>2.6177842759280012</v>
      </c>
      <c r="AN37">
        <v>0</v>
      </c>
      <c r="AO37">
        <v>0</v>
      </c>
      <c r="AP37">
        <v>0.75453336825186423</v>
      </c>
      <c r="AQ37">
        <v>0</v>
      </c>
      <c r="AR37">
        <v>8.1293568</v>
      </c>
      <c r="AS37">
        <v>7.8301501217499698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691.29328065963671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87.407713525885555</v>
      </c>
      <c r="L38">
        <v>23.18944866266818</v>
      </c>
      <c r="M38">
        <v>0</v>
      </c>
      <c r="N38">
        <v>29.160769982964222</v>
      </c>
      <c r="O38">
        <v>48.980288468724609</v>
      </c>
      <c r="P38">
        <v>66.928720343491293</v>
      </c>
      <c r="Q38">
        <v>2.9628762728785358</v>
      </c>
      <c r="R38">
        <v>5.9200198408043576</v>
      </c>
      <c r="S38">
        <v>3.8689324137931034</v>
      </c>
      <c r="T38">
        <v>0</v>
      </c>
      <c r="U38">
        <v>233.06329656660077</v>
      </c>
      <c r="V38">
        <v>4.0962002539464653</v>
      </c>
      <c r="W38">
        <v>7.8969779453015425</v>
      </c>
      <c r="X38">
        <v>34.761644490335534</v>
      </c>
      <c r="Y38">
        <v>0</v>
      </c>
      <c r="Z38">
        <v>3.2012641080000002</v>
      </c>
      <c r="AA38">
        <v>10.345292795944681</v>
      </c>
      <c r="AB38">
        <v>9.6988908992960656</v>
      </c>
      <c r="AC38">
        <v>7.1329580297310784</v>
      </c>
      <c r="AD38">
        <v>8.9694213024711118</v>
      </c>
      <c r="AE38">
        <v>12.135643972021434</v>
      </c>
      <c r="AF38">
        <v>0</v>
      </c>
      <c r="AG38">
        <v>0</v>
      </c>
      <c r="AH38">
        <v>37.541943862949076</v>
      </c>
      <c r="AI38">
        <v>4.6865569034053491</v>
      </c>
      <c r="AJ38">
        <v>0</v>
      </c>
      <c r="AK38">
        <v>16.89410196170213</v>
      </c>
      <c r="AL38">
        <v>13.118493490791741</v>
      </c>
      <c r="AM38">
        <v>2.6177842759280012</v>
      </c>
      <c r="AN38">
        <v>0</v>
      </c>
      <c r="AO38">
        <v>0</v>
      </c>
      <c r="AP38">
        <v>0.75453336825186423</v>
      </c>
      <c r="AQ38">
        <v>0</v>
      </c>
      <c r="AR38">
        <v>9.4842496000000001</v>
      </c>
      <c r="AS38">
        <v>7.8301501217499698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692.64817345963672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87.407713525885555</v>
      </c>
      <c r="L39">
        <v>23.18944866266818</v>
      </c>
      <c r="M39">
        <v>0</v>
      </c>
      <c r="N39">
        <v>29.160769982964222</v>
      </c>
      <c r="O39">
        <v>48.980288468724609</v>
      </c>
      <c r="P39">
        <v>66.928720343491293</v>
      </c>
      <c r="Q39">
        <v>2.9628762728785358</v>
      </c>
      <c r="R39">
        <v>5.9200198408043576</v>
      </c>
      <c r="S39">
        <v>3.8689324137931034</v>
      </c>
      <c r="T39">
        <v>0</v>
      </c>
      <c r="U39">
        <v>233.06329656660077</v>
      </c>
      <c r="V39">
        <v>4.0962002539464653</v>
      </c>
      <c r="W39">
        <v>7.8969779453015425</v>
      </c>
      <c r="X39">
        <v>34.761644490335534</v>
      </c>
      <c r="Y39">
        <v>0</v>
      </c>
      <c r="Z39">
        <v>3.2012641080000002</v>
      </c>
      <c r="AA39">
        <v>10.345292795944681</v>
      </c>
      <c r="AB39">
        <v>9.6988908992960656</v>
      </c>
      <c r="AC39">
        <v>7.1329580297310784</v>
      </c>
      <c r="AD39">
        <v>8.9694213024711118</v>
      </c>
      <c r="AE39">
        <v>12.135643972021434</v>
      </c>
      <c r="AF39">
        <v>0</v>
      </c>
      <c r="AG39">
        <v>0</v>
      </c>
      <c r="AH39">
        <v>37.541943862949076</v>
      </c>
      <c r="AI39">
        <v>3.9054640508550902</v>
      </c>
      <c r="AJ39">
        <v>0</v>
      </c>
      <c r="AK39">
        <v>16.89410196170213</v>
      </c>
      <c r="AL39">
        <v>13.118493490791741</v>
      </c>
      <c r="AM39">
        <v>2.6177842759280012</v>
      </c>
      <c r="AN39">
        <v>0</v>
      </c>
      <c r="AO39">
        <v>0</v>
      </c>
      <c r="AP39">
        <v>0.75453336825186423</v>
      </c>
      <c r="AQ39">
        <v>0</v>
      </c>
      <c r="AR39">
        <v>9.4842496000000001</v>
      </c>
      <c r="AS39">
        <v>7.8301501217499698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691.86708060708645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87.407713525885555</v>
      </c>
      <c r="L40">
        <v>23.18944866266818</v>
      </c>
      <c r="M40">
        <v>0</v>
      </c>
      <c r="N40">
        <v>29.160769982964222</v>
      </c>
      <c r="O40">
        <v>48.980288468724609</v>
      </c>
      <c r="P40">
        <v>66.928720343491293</v>
      </c>
      <c r="Q40">
        <v>2.9628762728785358</v>
      </c>
      <c r="R40">
        <v>5.9200198408043576</v>
      </c>
      <c r="S40">
        <v>3.8689324137931034</v>
      </c>
      <c r="T40">
        <v>0</v>
      </c>
      <c r="U40">
        <v>233.06329656660077</v>
      </c>
      <c r="V40">
        <v>4.0962002539464653</v>
      </c>
      <c r="W40">
        <v>7.8969779453015425</v>
      </c>
      <c r="X40">
        <v>34.761644490335534</v>
      </c>
      <c r="Y40">
        <v>0</v>
      </c>
      <c r="Z40">
        <v>3.2012641080000002</v>
      </c>
      <c r="AA40">
        <v>10.345292795944681</v>
      </c>
      <c r="AB40">
        <v>9.6988908992960656</v>
      </c>
      <c r="AC40">
        <v>7.1329580297310784</v>
      </c>
      <c r="AD40">
        <v>8.9694213024711118</v>
      </c>
      <c r="AE40">
        <v>12.135643972021434</v>
      </c>
      <c r="AF40">
        <v>0</v>
      </c>
      <c r="AG40">
        <v>0</v>
      </c>
      <c r="AH40">
        <v>37.541943862949076</v>
      </c>
      <c r="AI40">
        <v>3.9054640508550902</v>
      </c>
      <c r="AJ40">
        <v>0</v>
      </c>
      <c r="AK40">
        <v>16.89410196170213</v>
      </c>
      <c r="AL40">
        <v>13.118493490791741</v>
      </c>
      <c r="AM40">
        <v>2.6177842759280012</v>
      </c>
      <c r="AN40">
        <v>0</v>
      </c>
      <c r="AO40">
        <v>0</v>
      </c>
      <c r="AP40">
        <v>0.75453336825186423</v>
      </c>
      <c r="AQ40">
        <v>0</v>
      </c>
      <c r="AR40">
        <v>9.4842496000000001</v>
      </c>
      <c r="AS40">
        <v>7.8301501217499698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691.86708060708645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86.980689371242462</v>
      </c>
      <c r="L41">
        <v>22.520465859080293</v>
      </c>
      <c r="M41">
        <v>0</v>
      </c>
      <c r="N41">
        <v>29.060170139375156</v>
      </c>
      <c r="O41">
        <v>48.762579951137724</v>
      </c>
      <c r="P41">
        <v>66.551074135466777</v>
      </c>
      <c r="Q41">
        <v>2.8976799999999994</v>
      </c>
      <c r="R41">
        <v>5.6500205669456074</v>
      </c>
      <c r="S41">
        <v>3.7189737931034479</v>
      </c>
      <c r="T41">
        <v>0</v>
      </c>
      <c r="U41">
        <v>233.06329656660077</v>
      </c>
      <c r="V41">
        <v>4.0962002539464653</v>
      </c>
      <c r="W41">
        <v>7.897252781350482</v>
      </c>
      <c r="X41">
        <v>34.759171002192019</v>
      </c>
      <c r="Y41">
        <v>0</v>
      </c>
      <c r="Z41">
        <v>3.2012641080000002</v>
      </c>
      <c r="AA41">
        <v>10.345292795944681</v>
      </c>
      <c r="AB41">
        <v>9.6988908992960656</v>
      </c>
      <c r="AC41">
        <v>7.1329580297310784</v>
      </c>
      <c r="AD41">
        <v>8.9694213024711118</v>
      </c>
      <c r="AE41">
        <v>12.135643972021434</v>
      </c>
      <c r="AF41">
        <v>0</v>
      </c>
      <c r="AG41">
        <v>0</v>
      </c>
      <c r="AH41">
        <v>37.541943862949076</v>
      </c>
      <c r="AI41">
        <v>3.9054640508550902</v>
      </c>
      <c r="AJ41">
        <v>0</v>
      </c>
      <c r="AK41">
        <v>16.89410196170213</v>
      </c>
      <c r="AL41">
        <v>13.118493490791741</v>
      </c>
      <c r="AM41">
        <v>2.6177842759280012</v>
      </c>
      <c r="AN41">
        <v>0</v>
      </c>
      <c r="AO41">
        <v>0</v>
      </c>
      <c r="AP41">
        <v>2.4836723794886502</v>
      </c>
      <c r="AQ41">
        <v>0</v>
      </c>
      <c r="AR41">
        <v>8.1293568</v>
      </c>
      <c r="AS41">
        <v>7.8301501217499698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689.96201247137026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86.974136594000257</v>
      </c>
      <c r="L42">
        <v>23.190507575899112</v>
      </c>
      <c r="M42">
        <v>0</v>
      </c>
      <c r="N42">
        <v>29.060006570806465</v>
      </c>
      <c r="O42">
        <v>48.797857238133226</v>
      </c>
      <c r="P42">
        <v>66.601508489130438</v>
      </c>
      <c r="Q42">
        <v>2.8976799999999994</v>
      </c>
      <c r="R42">
        <v>5.799436995460173</v>
      </c>
      <c r="S42">
        <v>3.8690163750000002</v>
      </c>
      <c r="T42">
        <v>0</v>
      </c>
      <c r="U42">
        <v>233.06329656660077</v>
      </c>
      <c r="V42">
        <v>4.0962002539464653</v>
      </c>
      <c r="W42">
        <v>7.897252781350482</v>
      </c>
      <c r="X42">
        <v>34.759171002192019</v>
      </c>
      <c r="Y42">
        <v>0</v>
      </c>
      <c r="Z42">
        <v>3.2012641080000002</v>
      </c>
      <c r="AA42">
        <v>10.345292795944681</v>
      </c>
      <c r="AB42">
        <v>9.6988908992960656</v>
      </c>
      <c r="AC42">
        <v>7.1329580297310784</v>
      </c>
      <c r="AD42">
        <v>8.9694213024711118</v>
      </c>
      <c r="AE42">
        <v>12.135643972021434</v>
      </c>
      <c r="AF42">
        <v>0</v>
      </c>
      <c r="AG42">
        <v>0</v>
      </c>
      <c r="AH42">
        <v>37.541943862949076</v>
      </c>
      <c r="AI42">
        <v>3.9054640508550902</v>
      </c>
      <c r="AJ42">
        <v>0</v>
      </c>
      <c r="AK42">
        <v>16.89410196170213</v>
      </c>
      <c r="AL42">
        <v>13.118493490791741</v>
      </c>
      <c r="AM42">
        <v>2.6177842759280012</v>
      </c>
      <c r="AN42">
        <v>0</v>
      </c>
      <c r="AO42">
        <v>0</v>
      </c>
      <c r="AP42">
        <v>2.4836723794886502</v>
      </c>
      <c r="AQ42">
        <v>0</v>
      </c>
      <c r="AR42">
        <v>8.1293568</v>
      </c>
      <c r="AS42">
        <v>7.8301501217499698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691.01050849344858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86.98059019508058</v>
      </c>
      <c r="L43">
        <v>23.190507575899112</v>
      </c>
      <c r="M43">
        <v>0</v>
      </c>
      <c r="N43">
        <v>29.079995138343225</v>
      </c>
      <c r="O43">
        <v>48.841562008760057</v>
      </c>
      <c r="P43">
        <v>66.685894482356204</v>
      </c>
      <c r="Q43">
        <v>2.8976799999999994</v>
      </c>
      <c r="R43">
        <v>5.7992663732681331</v>
      </c>
      <c r="S43">
        <v>3.8690163750000002</v>
      </c>
      <c r="T43">
        <v>0</v>
      </c>
      <c r="U43">
        <v>233.06329656660077</v>
      </c>
      <c r="V43">
        <v>4.0962002539464653</v>
      </c>
      <c r="W43">
        <v>7.897252781350482</v>
      </c>
      <c r="X43">
        <v>34.759171002192019</v>
      </c>
      <c r="Y43">
        <v>0</v>
      </c>
      <c r="Z43">
        <v>3.2012641080000002</v>
      </c>
      <c r="AA43">
        <v>10.345292795944681</v>
      </c>
      <c r="AB43">
        <v>9.6988908992960656</v>
      </c>
      <c r="AC43">
        <v>7.1329580297310784</v>
      </c>
      <c r="AD43">
        <v>8.9694213024711118</v>
      </c>
      <c r="AE43">
        <v>12.135643972021434</v>
      </c>
      <c r="AF43">
        <v>0</v>
      </c>
      <c r="AG43">
        <v>0</v>
      </c>
      <c r="AH43">
        <v>37.541943862949076</v>
      </c>
      <c r="AI43">
        <v>3.9054640508550902</v>
      </c>
      <c r="AJ43">
        <v>0</v>
      </c>
      <c r="AK43">
        <v>16.89410196170213</v>
      </c>
      <c r="AL43">
        <v>12.833308800000003</v>
      </c>
      <c r="AM43">
        <v>2.6177842759280012</v>
      </c>
      <c r="AN43">
        <v>0</v>
      </c>
      <c r="AO43">
        <v>0</v>
      </c>
      <c r="AP43">
        <v>2.4836723794886502</v>
      </c>
      <c r="AQ43">
        <v>0</v>
      </c>
      <c r="AR43">
        <v>9.4842496000000001</v>
      </c>
      <c r="AS43">
        <v>7.8301501217499698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692.23457891293458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86.980689371242462</v>
      </c>
      <c r="L44">
        <v>23.190507575899112</v>
      </c>
      <c r="M44">
        <v>0</v>
      </c>
      <c r="N44">
        <v>29.079995138343225</v>
      </c>
      <c r="O44">
        <v>48.841562008760057</v>
      </c>
      <c r="P44">
        <v>66.685894482356204</v>
      </c>
      <c r="Q44">
        <v>2.9002425892116181</v>
      </c>
      <c r="R44">
        <v>5.7992663732681331</v>
      </c>
      <c r="S44">
        <v>3.8690163750000002</v>
      </c>
      <c r="T44">
        <v>0</v>
      </c>
      <c r="U44">
        <v>233.06329656660077</v>
      </c>
      <c r="V44">
        <v>4.0962002539464653</v>
      </c>
      <c r="W44">
        <v>7.897252781350482</v>
      </c>
      <c r="X44">
        <v>34.759171002192019</v>
      </c>
      <c r="Y44">
        <v>0</v>
      </c>
      <c r="Z44">
        <v>3.2012641080000002</v>
      </c>
      <c r="AA44">
        <v>10.345292795944681</v>
      </c>
      <c r="AB44">
        <v>9.6988908992960656</v>
      </c>
      <c r="AC44">
        <v>7.1329580297310784</v>
      </c>
      <c r="AD44">
        <v>8.9694213024711118</v>
      </c>
      <c r="AE44">
        <v>12.135643972021434</v>
      </c>
      <c r="AF44">
        <v>0</v>
      </c>
      <c r="AG44">
        <v>0</v>
      </c>
      <c r="AH44">
        <v>37.541943862949076</v>
      </c>
      <c r="AI44">
        <v>3.9054640508550902</v>
      </c>
      <c r="AJ44">
        <v>0</v>
      </c>
      <c r="AK44">
        <v>16.89410196170213</v>
      </c>
      <c r="AL44">
        <v>12.833308800000003</v>
      </c>
      <c r="AM44">
        <v>2.6177842759280012</v>
      </c>
      <c r="AN44">
        <v>0</v>
      </c>
      <c r="AO44">
        <v>0</v>
      </c>
      <c r="AP44">
        <v>0.75453336825186423</v>
      </c>
      <c r="AQ44">
        <v>0</v>
      </c>
      <c r="AR44">
        <v>9.4842496000000001</v>
      </c>
      <c r="AS44">
        <v>7.8301501217499698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690.50810166707129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86.980689371242462</v>
      </c>
      <c r="L45">
        <v>23.190507575899112</v>
      </c>
      <c r="M45">
        <v>0</v>
      </c>
      <c r="N45">
        <v>29.079995138343225</v>
      </c>
      <c r="O45">
        <v>48.841562008760057</v>
      </c>
      <c r="P45">
        <v>66.685894482356204</v>
      </c>
      <c r="Q45">
        <v>2.8998876847892481</v>
      </c>
      <c r="R45">
        <v>5.799891929824561</v>
      </c>
      <c r="S45">
        <v>3.8603022665369653</v>
      </c>
      <c r="T45">
        <v>0</v>
      </c>
      <c r="U45">
        <v>233.06329656660077</v>
      </c>
      <c r="V45">
        <v>4.0973442777433347</v>
      </c>
      <c r="W45">
        <v>7.897252781350482</v>
      </c>
      <c r="X45">
        <v>34.759171002192019</v>
      </c>
      <c r="Y45">
        <v>0</v>
      </c>
      <c r="Z45">
        <v>3.2012641080000002</v>
      </c>
      <c r="AA45">
        <v>10.345292795944681</v>
      </c>
      <c r="AB45">
        <v>9.6988908992960656</v>
      </c>
      <c r="AC45">
        <v>7.1329580297310784</v>
      </c>
      <c r="AD45">
        <v>8.9694213024711118</v>
      </c>
      <c r="AE45">
        <v>12.135643972021434</v>
      </c>
      <c r="AF45">
        <v>0</v>
      </c>
      <c r="AG45">
        <v>0</v>
      </c>
      <c r="AH45">
        <v>37.541943862949076</v>
      </c>
      <c r="AI45">
        <v>3.9054640508550902</v>
      </c>
      <c r="AJ45">
        <v>0</v>
      </c>
      <c r="AK45">
        <v>16.89410196170213</v>
      </c>
      <c r="AL45">
        <v>12.833308800000003</v>
      </c>
      <c r="AM45">
        <v>2.6177842759280012</v>
      </c>
      <c r="AN45">
        <v>0</v>
      </c>
      <c r="AO45">
        <v>0</v>
      </c>
      <c r="AP45">
        <v>2.4836723794886502</v>
      </c>
      <c r="AQ45">
        <v>0</v>
      </c>
      <c r="AR45">
        <v>9.4842496000000001</v>
      </c>
      <c r="AS45">
        <v>7.8301501217499698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692.22994124577599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86.980887743756796</v>
      </c>
      <c r="L46">
        <v>23.190507575899112</v>
      </c>
      <c r="M46">
        <v>0</v>
      </c>
      <c r="N46">
        <v>29.079995138343225</v>
      </c>
      <c r="O46">
        <v>48.841562008760057</v>
      </c>
      <c r="P46">
        <v>66.685894482356204</v>
      </c>
      <c r="Q46">
        <v>2.8998876847892481</v>
      </c>
      <c r="R46">
        <v>5.799891929824561</v>
      </c>
      <c r="S46">
        <v>3.8603022665369653</v>
      </c>
      <c r="T46">
        <v>0</v>
      </c>
      <c r="U46">
        <v>233.06329656660077</v>
      </c>
      <c r="V46">
        <v>4.0973442777433347</v>
      </c>
      <c r="W46">
        <v>7.897252781350482</v>
      </c>
      <c r="X46">
        <v>34.759171002192019</v>
      </c>
      <c r="Y46">
        <v>0</v>
      </c>
      <c r="Z46">
        <v>3.2012641080000002</v>
      </c>
      <c r="AA46">
        <v>10.345292795944681</v>
      </c>
      <c r="AB46">
        <v>9.6988908992960656</v>
      </c>
      <c r="AC46">
        <v>7.1329580297310784</v>
      </c>
      <c r="AD46">
        <v>8.9694213024711118</v>
      </c>
      <c r="AE46">
        <v>12.135643972021434</v>
      </c>
      <c r="AF46">
        <v>0</v>
      </c>
      <c r="AG46">
        <v>0</v>
      </c>
      <c r="AH46">
        <v>37.541943862949076</v>
      </c>
      <c r="AI46">
        <v>3.9054640508550902</v>
      </c>
      <c r="AJ46">
        <v>0</v>
      </c>
      <c r="AK46">
        <v>16.89410196170213</v>
      </c>
      <c r="AL46">
        <v>12.833308800000003</v>
      </c>
      <c r="AM46">
        <v>2.6177842759280012</v>
      </c>
      <c r="AN46">
        <v>0</v>
      </c>
      <c r="AO46">
        <v>0</v>
      </c>
      <c r="AP46">
        <v>2.4836723794886502</v>
      </c>
      <c r="AQ46">
        <v>0</v>
      </c>
      <c r="AR46">
        <v>8.1293568</v>
      </c>
      <c r="AS46">
        <v>7.8301501217499698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690.87524681829029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86.980395792535248</v>
      </c>
      <c r="L47">
        <v>23.190507575899112</v>
      </c>
      <c r="M47">
        <v>0</v>
      </c>
      <c r="N47">
        <v>29.080076820598563</v>
      </c>
      <c r="O47">
        <v>48.841692829563556</v>
      </c>
      <c r="P47">
        <v>66.686674950177206</v>
      </c>
      <c r="Q47">
        <v>2.8991313530326588</v>
      </c>
      <c r="R47">
        <v>5.7966600628601359</v>
      </c>
      <c r="S47">
        <v>3.8678954862728796</v>
      </c>
      <c r="T47">
        <v>0</v>
      </c>
      <c r="U47">
        <v>235.23884223486104</v>
      </c>
      <c r="V47">
        <v>4.0973442777433347</v>
      </c>
      <c r="W47">
        <v>7.897252781350482</v>
      </c>
      <c r="X47">
        <v>34.759171002192019</v>
      </c>
      <c r="Y47">
        <v>0</v>
      </c>
      <c r="Z47">
        <v>3.2012641080000002</v>
      </c>
      <c r="AA47">
        <v>10.345292795944681</v>
      </c>
      <c r="AB47">
        <v>9.6988908992960656</v>
      </c>
      <c r="AC47">
        <v>7.1329580297310784</v>
      </c>
      <c r="AD47">
        <v>8.9694213024711118</v>
      </c>
      <c r="AE47">
        <v>12.135643972021434</v>
      </c>
      <c r="AF47">
        <v>0</v>
      </c>
      <c r="AG47">
        <v>0</v>
      </c>
      <c r="AH47">
        <v>37.541943862949076</v>
      </c>
      <c r="AI47">
        <v>3.9054640508550902</v>
      </c>
      <c r="AJ47">
        <v>0</v>
      </c>
      <c r="AK47">
        <v>16.89410196170213</v>
      </c>
      <c r="AL47">
        <v>12.833308800000003</v>
      </c>
      <c r="AM47">
        <v>2.6177842759280012</v>
      </c>
      <c r="AN47">
        <v>0</v>
      </c>
      <c r="AO47">
        <v>0</v>
      </c>
      <c r="AP47">
        <v>2.4836723794886502</v>
      </c>
      <c r="AQ47">
        <v>0</v>
      </c>
      <c r="AR47">
        <v>8.1293568</v>
      </c>
      <c r="AS47">
        <v>7.8301501217499698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693.05489852722383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86.980646960523941</v>
      </c>
      <c r="L48">
        <v>23.190507575899112</v>
      </c>
      <c r="M48">
        <v>0</v>
      </c>
      <c r="N48">
        <v>29.080240226086957</v>
      </c>
      <c r="O48">
        <v>48.841954533694441</v>
      </c>
      <c r="P48">
        <v>66.640843368333222</v>
      </c>
      <c r="Q48">
        <v>2.8991313530326588</v>
      </c>
      <c r="R48">
        <v>5.7966600628601359</v>
      </c>
      <c r="S48">
        <v>3.8678954862728796</v>
      </c>
      <c r="T48">
        <v>0</v>
      </c>
      <c r="U48">
        <v>235.49960895478131</v>
      </c>
      <c r="V48">
        <v>4.0973442777433347</v>
      </c>
      <c r="W48">
        <v>7.897252781350482</v>
      </c>
      <c r="X48">
        <v>34.759171002192019</v>
      </c>
      <c r="Y48">
        <v>0</v>
      </c>
      <c r="Z48">
        <v>3.2012641080000002</v>
      </c>
      <c r="AA48">
        <v>10.345292795944681</v>
      </c>
      <c r="AB48">
        <v>9.6988908992960656</v>
      </c>
      <c r="AC48">
        <v>7.1329580297310784</v>
      </c>
      <c r="AD48">
        <v>8.9694213024711118</v>
      </c>
      <c r="AE48">
        <v>12.135643972021434</v>
      </c>
      <c r="AF48">
        <v>0</v>
      </c>
      <c r="AG48">
        <v>0</v>
      </c>
      <c r="AH48">
        <v>37.541943862949076</v>
      </c>
      <c r="AI48">
        <v>3.9054640508550902</v>
      </c>
      <c r="AJ48">
        <v>0</v>
      </c>
      <c r="AK48">
        <v>16.89410196170213</v>
      </c>
      <c r="AL48">
        <v>12.833308800000003</v>
      </c>
      <c r="AM48">
        <v>2.6177842759280012</v>
      </c>
      <c r="AN48">
        <v>0</v>
      </c>
      <c r="AO48">
        <v>0</v>
      </c>
      <c r="AP48">
        <v>0.75453336825186423</v>
      </c>
      <c r="AQ48">
        <v>0</v>
      </c>
      <c r="AR48">
        <v>8.1293568</v>
      </c>
      <c r="AS48">
        <v>7.8301501217499698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691.54137093167117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86.980441964678207</v>
      </c>
      <c r="L49">
        <v>23.190507575899112</v>
      </c>
      <c r="M49">
        <v>0</v>
      </c>
      <c r="N49">
        <v>29.080403686235154</v>
      </c>
      <c r="O49">
        <v>48.842216321223709</v>
      </c>
      <c r="P49">
        <v>66.641466571329204</v>
      </c>
      <c r="Q49">
        <v>2.9006859470679811</v>
      </c>
      <c r="R49">
        <v>5.7985841848254127</v>
      </c>
      <c r="S49">
        <v>3.8682690750938682</v>
      </c>
      <c r="T49">
        <v>0</v>
      </c>
      <c r="U49">
        <v>235.49960895478131</v>
      </c>
      <c r="V49">
        <v>4.0973442777433347</v>
      </c>
      <c r="W49">
        <v>7.897252781350482</v>
      </c>
      <c r="X49">
        <v>34.759171002192019</v>
      </c>
      <c r="Y49">
        <v>0</v>
      </c>
      <c r="Z49">
        <v>3.2012641080000002</v>
      </c>
      <c r="AA49">
        <v>10.345292795944681</v>
      </c>
      <c r="AB49">
        <v>9.6988908992960656</v>
      </c>
      <c r="AC49">
        <v>7.1329580297310784</v>
      </c>
      <c r="AD49">
        <v>8.9694213024711118</v>
      </c>
      <c r="AE49">
        <v>12.135643972021434</v>
      </c>
      <c r="AF49">
        <v>0</v>
      </c>
      <c r="AG49">
        <v>0</v>
      </c>
      <c r="AH49">
        <v>37.541943862949076</v>
      </c>
      <c r="AI49">
        <v>3.9054640508550902</v>
      </c>
      <c r="AJ49">
        <v>0</v>
      </c>
      <c r="AK49">
        <v>16.89410196170213</v>
      </c>
      <c r="AL49">
        <v>12.833308800000003</v>
      </c>
      <c r="AM49">
        <v>2.6177842759280012</v>
      </c>
      <c r="AN49">
        <v>0</v>
      </c>
      <c r="AO49">
        <v>0</v>
      </c>
      <c r="AP49">
        <v>2.4836723794886502</v>
      </c>
      <c r="AQ49">
        <v>0</v>
      </c>
      <c r="AR49">
        <v>9.4842496000000001</v>
      </c>
      <c r="AS49">
        <v>7.8301501217499698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694.6300985025573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86.980398023744371</v>
      </c>
      <c r="L50">
        <v>23.190507575899112</v>
      </c>
      <c r="M50">
        <v>0</v>
      </c>
      <c r="N50">
        <v>29.080485436815255</v>
      </c>
      <c r="O50">
        <v>48.800703479508854</v>
      </c>
      <c r="P50">
        <v>66.641934201196591</v>
      </c>
      <c r="Q50">
        <v>2.9006859470679811</v>
      </c>
      <c r="R50">
        <v>5.7985841848254127</v>
      </c>
      <c r="S50">
        <v>3.8682690750938682</v>
      </c>
      <c r="T50">
        <v>0</v>
      </c>
      <c r="U50">
        <v>235.49960895478131</v>
      </c>
      <c r="V50">
        <v>4.0973442777433347</v>
      </c>
      <c r="W50">
        <v>7.897252781350482</v>
      </c>
      <c r="X50">
        <v>34.759171002192019</v>
      </c>
      <c r="Y50">
        <v>0</v>
      </c>
      <c r="Z50">
        <v>3.2012641080000002</v>
      </c>
      <c r="AA50">
        <v>10.345292795944681</v>
      </c>
      <c r="AB50">
        <v>9.6988908992960656</v>
      </c>
      <c r="AC50">
        <v>7.1329580297310784</v>
      </c>
      <c r="AD50">
        <v>8.9694213024711118</v>
      </c>
      <c r="AE50">
        <v>12.135643972021434</v>
      </c>
      <c r="AF50">
        <v>0</v>
      </c>
      <c r="AG50">
        <v>0</v>
      </c>
      <c r="AH50">
        <v>37.541943862949076</v>
      </c>
      <c r="AI50">
        <v>3.9054640508550902</v>
      </c>
      <c r="AJ50">
        <v>0</v>
      </c>
      <c r="AK50">
        <v>16.89410196170213</v>
      </c>
      <c r="AL50">
        <v>12.833308800000003</v>
      </c>
      <c r="AM50">
        <v>2.6177842759280012</v>
      </c>
      <c r="AN50">
        <v>0</v>
      </c>
      <c r="AO50">
        <v>0</v>
      </c>
      <c r="AP50">
        <v>2.4836723794886502</v>
      </c>
      <c r="AQ50">
        <v>0</v>
      </c>
      <c r="AR50">
        <v>9.4842496000000001</v>
      </c>
      <c r="AS50">
        <v>7.8301501217499698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694.58909110035609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86.977966783666588</v>
      </c>
      <c r="L51">
        <v>20.010224130182984</v>
      </c>
      <c r="M51">
        <v>0</v>
      </c>
      <c r="N51">
        <v>29.079995138343225</v>
      </c>
      <c r="O51">
        <v>48.841562008760057</v>
      </c>
      <c r="P51">
        <v>66.685894482356204</v>
      </c>
      <c r="Q51">
        <v>5.3526853405430277</v>
      </c>
      <c r="R51">
        <v>10.407038772125436</v>
      </c>
      <c r="S51">
        <v>6.4778576624156052</v>
      </c>
      <c r="T51">
        <v>0</v>
      </c>
      <c r="U51">
        <v>235.49960895478131</v>
      </c>
      <c r="V51">
        <v>4.0973442777433347</v>
      </c>
      <c r="W51">
        <v>7.897252781350482</v>
      </c>
      <c r="X51">
        <v>34.759171002192019</v>
      </c>
      <c r="Y51">
        <v>0</v>
      </c>
      <c r="Z51">
        <v>3.2012641080000002</v>
      </c>
      <c r="AA51">
        <v>10.345292795944681</v>
      </c>
      <c r="AB51">
        <v>9.6988908992960656</v>
      </c>
      <c r="AC51">
        <v>7.1329580297310784</v>
      </c>
      <c r="AD51">
        <v>8.9694213024711118</v>
      </c>
      <c r="AE51">
        <v>12.135643972021434</v>
      </c>
      <c r="AF51">
        <v>0</v>
      </c>
      <c r="AG51">
        <v>0</v>
      </c>
      <c r="AH51">
        <v>37.541943862949076</v>
      </c>
      <c r="AI51">
        <v>3.9054640508550902</v>
      </c>
      <c r="AJ51">
        <v>0</v>
      </c>
      <c r="AK51">
        <v>16.89410196170213</v>
      </c>
      <c r="AL51">
        <v>12.833308800000003</v>
      </c>
      <c r="AM51">
        <v>2.6177842759280012</v>
      </c>
      <c r="AN51">
        <v>0</v>
      </c>
      <c r="AO51">
        <v>0</v>
      </c>
      <c r="AP51">
        <v>2.4836723794886502</v>
      </c>
      <c r="AQ51">
        <v>0</v>
      </c>
      <c r="AR51">
        <v>9.4842496000000001</v>
      </c>
      <c r="AS51">
        <v>7.8301501217499698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701.16074749459779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86.977966783666588</v>
      </c>
      <c r="L52">
        <v>23.190698276664733</v>
      </c>
      <c r="M52">
        <v>0</v>
      </c>
      <c r="N52">
        <v>29.079995138343225</v>
      </c>
      <c r="O52">
        <v>48.841562008760057</v>
      </c>
      <c r="P52">
        <v>66.685894482356204</v>
      </c>
      <c r="Q52">
        <v>5.3526855867464329</v>
      </c>
      <c r="R52">
        <v>10.407439943173943</v>
      </c>
      <c r="S52">
        <v>6.4778576624156052</v>
      </c>
      <c r="T52">
        <v>0</v>
      </c>
      <c r="U52">
        <v>235.49960895478131</v>
      </c>
      <c r="V52">
        <v>4.0973442777433347</v>
      </c>
      <c r="W52">
        <v>7.897252781350482</v>
      </c>
      <c r="X52">
        <v>34.759171002192019</v>
      </c>
      <c r="Y52">
        <v>0</v>
      </c>
      <c r="Z52">
        <v>3.2012641080000002</v>
      </c>
      <c r="AA52">
        <v>10.345292795944681</v>
      </c>
      <c r="AB52">
        <v>9.6988908992960656</v>
      </c>
      <c r="AC52">
        <v>7.1329580297310784</v>
      </c>
      <c r="AD52">
        <v>8.9694213024711118</v>
      </c>
      <c r="AE52">
        <v>12.135643972021434</v>
      </c>
      <c r="AF52">
        <v>0</v>
      </c>
      <c r="AG52">
        <v>0</v>
      </c>
      <c r="AH52">
        <v>37.541943862949076</v>
      </c>
      <c r="AI52">
        <v>3.9054640508550902</v>
      </c>
      <c r="AJ52">
        <v>0</v>
      </c>
      <c r="AK52">
        <v>16.89410196170213</v>
      </c>
      <c r="AL52">
        <v>12.833308800000003</v>
      </c>
      <c r="AM52">
        <v>2.6177842759280012</v>
      </c>
      <c r="AN52">
        <v>0</v>
      </c>
      <c r="AO52">
        <v>0</v>
      </c>
      <c r="AP52">
        <v>1.3833112597809447</v>
      </c>
      <c r="AQ52">
        <v>0</v>
      </c>
      <c r="AR52">
        <v>8.1293568</v>
      </c>
      <c r="AS52">
        <v>7.8301501217499698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701.88636913862376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158.67887767953718</v>
      </c>
      <c r="L53">
        <v>42.11</v>
      </c>
      <c r="M53">
        <v>0</v>
      </c>
      <c r="N53">
        <v>29.079995138343225</v>
      </c>
      <c r="O53">
        <v>48.841562008760057</v>
      </c>
      <c r="P53">
        <v>66.685894482356204</v>
      </c>
      <c r="Q53">
        <v>5.3526855867464329</v>
      </c>
      <c r="R53">
        <v>10.407439943173943</v>
      </c>
      <c r="S53">
        <v>6.4778576624156052</v>
      </c>
      <c r="T53">
        <v>0</v>
      </c>
      <c r="U53">
        <v>235.49960895478131</v>
      </c>
      <c r="V53">
        <v>4.0973442777433347</v>
      </c>
      <c r="W53">
        <v>7.897252781350482</v>
      </c>
      <c r="X53">
        <v>34.759171002192019</v>
      </c>
      <c r="Y53">
        <v>0</v>
      </c>
      <c r="Z53">
        <v>3.2012641080000002</v>
      </c>
      <c r="AA53">
        <v>10.345292795944681</v>
      </c>
      <c r="AB53">
        <v>9.6988908992960656</v>
      </c>
      <c r="AC53">
        <v>7.1329580297310784</v>
      </c>
      <c r="AD53">
        <v>8.9694213024711118</v>
      </c>
      <c r="AE53">
        <v>12.135643972021434</v>
      </c>
      <c r="AF53">
        <v>0</v>
      </c>
      <c r="AG53">
        <v>0</v>
      </c>
      <c r="AH53">
        <v>37.541943862949076</v>
      </c>
      <c r="AI53">
        <v>3.9054640508550902</v>
      </c>
      <c r="AJ53">
        <v>0</v>
      </c>
      <c r="AK53">
        <v>16.89410196170213</v>
      </c>
      <c r="AL53">
        <v>12.833308800000003</v>
      </c>
      <c r="AM53">
        <v>2.6177842759280012</v>
      </c>
      <c r="AN53">
        <v>0</v>
      </c>
      <c r="AO53">
        <v>0</v>
      </c>
      <c r="AP53">
        <v>2.4836723794886502</v>
      </c>
      <c r="AQ53">
        <v>0</v>
      </c>
      <c r="AR53">
        <v>8.1293568</v>
      </c>
      <c r="AS53">
        <v>7.8301501217499698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793.60694287753734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158.66887775026569</v>
      </c>
      <c r="L54">
        <v>42.11</v>
      </c>
      <c r="M54">
        <v>0</v>
      </c>
      <c r="N54">
        <v>29.079995138343225</v>
      </c>
      <c r="O54">
        <v>48.841562008760057</v>
      </c>
      <c r="P54">
        <v>66.685894482356204</v>
      </c>
      <c r="Q54">
        <v>5.3526855867464329</v>
      </c>
      <c r="R54">
        <v>10.407439943173943</v>
      </c>
      <c r="S54">
        <v>6.4778576624156052</v>
      </c>
      <c r="T54">
        <v>0</v>
      </c>
      <c r="U54">
        <v>235.49960895478131</v>
      </c>
      <c r="V54">
        <v>4.0973442777433347</v>
      </c>
      <c r="W54">
        <v>7.897252781350482</v>
      </c>
      <c r="X54">
        <v>34.759171002192019</v>
      </c>
      <c r="Y54">
        <v>0</v>
      </c>
      <c r="Z54">
        <v>3.2012641080000002</v>
      </c>
      <c r="AA54">
        <v>10.345292795944681</v>
      </c>
      <c r="AB54">
        <v>9.6988908992960656</v>
      </c>
      <c r="AC54">
        <v>7.1329580297310784</v>
      </c>
      <c r="AD54">
        <v>8.9694213024711118</v>
      </c>
      <c r="AE54">
        <v>12.135643972021434</v>
      </c>
      <c r="AF54">
        <v>0</v>
      </c>
      <c r="AG54">
        <v>0</v>
      </c>
      <c r="AH54">
        <v>37.541943862949076</v>
      </c>
      <c r="AI54">
        <v>3.9054640508550902</v>
      </c>
      <c r="AJ54">
        <v>0</v>
      </c>
      <c r="AK54">
        <v>16.89410196170213</v>
      </c>
      <c r="AL54">
        <v>12.833308800000003</v>
      </c>
      <c r="AM54">
        <v>2.6177842759280012</v>
      </c>
      <c r="AN54">
        <v>0</v>
      </c>
      <c r="AO54">
        <v>0</v>
      </c>
      <c r="AP54">
        <v>2.4836723794886502</v>
      </c>
      <c r="AQ54">
        <v>0</v>
      </c>
      <c r="AR54">
        <v>8.1293568</v>
      </c>
      <c r="AS54">
        <v>7.8301501217499698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793.59694294826579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158.66887775026569</v>
      </c>
      <c r="L55">
        <v>42.11</v>
      </c>
      <c r="M55">
        <v>0</v>
      </c>
      <c r="N55">
        <v>29.079995138343225</v>
      </c>
      <c r="O55">
        <v>48.841562008760057</v>
      </c>
      <c r="P55">
        <v>66.685894482356204</v>
      </c>
      <c r="Q55">
        <v>5.3526855867464329</v>
      </c>
      <c r="R55">
        <v>10.407439943173943</v>
      </c>
      <c r="S55">
        <v>6.4778576624156052</v>
      </c>
      <c r="T55">
        <v>0</v>
      </c>
      <c r="U55">
        <v>235.49960895478131</v>
      </c>
      <c r="V55">
        <v>4.0973442777433347</v>
      </c>
      <c r="W55">
        <v>7.897252781350482</v>
      </c>
      <c r="X55">
        <v>34.759171002192019</v>
      </c>
      <c r="Y55">
        <v>0</v>
      </c>
      <c r="Z55">
        <v>3.2012641080000002</v>
      </c>
      <c r="AA55">
        <v>10.345292795944681</v>
      </c>
      <c r="AB55">
        <v>9.6988908992960656</v>
      </c>
      <c r="AC55">
        <v>7.1329580297310784</v>
      </c>
      <c r="AD55">
        <v>8.9694213024711118</v>
      </c>
      <c r="AE55">
        <v>12.135643972021434</v>
      </c>
      <c r="AF55">
        <v>0</v>
      </c>
      <c r="AG55">
        <v>0</v>
      </c>
      <c r="AH55">
        <v>37.541943862949076</v>
      </c>
      <c r="AI55">
        <v>0.87482386771856679</v>
      </c>
      <c r="AJ55">
        <v>0</v>
      </c>
      <c r="AK55">
        <v>16.89410196170213</v>
      </c>
      <c r="AL55">
        <v>12.833308800000003</v>
      </c>
      <c r="AM55">
        <v>2.6177842759280012</v>
      </c>
      <c r="AN55">
        <v>0</v>
      </c>
      <c r="AO55">
        <v>0</v>
      </c>
      <c r="AP55">
        <v>2.4836723794886502</v>
      </c>
      <c r="AQ55">
        <v>0</v>
      </c>
      <c r="AR55">
        <v>9.4842496000000001</v>
      </c>
      <c r="AS55">
        <v>7.8301501217499698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791.92119556512921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158.66887775026569</v>
      </c>
      <c r="L56">
        <v>42.11</v>
      </c>
      <c r="M56">
        <v>0</v>
      </c>
      <c r="N56">
        <v>29.079995138343225</v>
      </c>
      <c r="O56">
        <v>48.841562008760057</v>
      </c>
      <c r="P56">
        <v>66.685894482356204</v>
      </c>
      <c r="Q56">
        <v>5.352266749311295</v>
      </c>
      <c r="R56">
        <v>10.407439943173943</v>
      </c>
      <c r="S56">
        <v>6.4778576624156052</v>
      </c>
      <c r="T56">
        <v>0</v>
      </c>
      <c r="U56">
        <v>235.49960895478131</v>
      </c>
      <c r="V56">
        <v>4.0973442777433347</v>
      </c>
      <c r="W56">
        <v>7.897252781350482</v>
      </c>
      <c r="X56">
        <v>34.759171002192019</v>
      </c>
      <c r="Y56">
        <v>0</v>
      </c>
      <c r="Z56">
        <v>3.2012641080000002</v>
      </c>
      <c r="AA56">
        <v>10.345292795944681</v>
      </c>
      <c r="AB56">
        <v>9.6988908992960656</v>
      </c>
      <c r="AC56">
        <v>7.1329580297310784</v>
      </c>
      <c r="AD56">
        <v>8.9694213024711118</v>
      </c>
      <c r="AE56">
        <v>12.135643972021434</v>
      </c>
      <c r="AF56">
        <v>0</v>
      </c>
      <c r="AG56">
        <v>0</v>
      </c>
      <c r="AH56">
        <v>37.541943862949076</v>
      </c>
      <c r="AI56">
        <v>0</v>
      </c>
      <c r="AJ56">
        <v>0</v>
      </c>
      <c r="AK56">
        <v>16.89410196170213</v>
      </c>
      <c r="AL56">
        <v>12.833308800000003</v>
      </c>
      <c r="AM56">
        <v>2.6177842759280012</v>
      </c>
      <c r="AN56">
        <v>0</v>
      </c>
      <c r="AO56">
        <v>0</v>
      </c>
      <c r="AP56">
        <v>1.8548947419171504</v>
      </c>
      <c r="AQ56">
        <v>0</v>
      </c>
      <c r="AR56">
        <v>9.4842496000000001</v>
      </c>
      <c r="AS56">
        <v>7.8301501217499698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790.41717522240413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158.6692374182594</v>
      </c>
      <c r="L57">
        <v>42.11</v>
      </c>
      <c r="M57">
        <v>0</v>
      </c>
      <c r="N57">
        <v>29.079995138343225</v>
      </c>
      <c r="O57">
        <v>48.841562008760057</v>
      </c>
      <c r="P57">
        <v>66.685894482356204</v>
      </c>
      <c r="Q57">
        <v>5.352266749311295</v>
      </c>
      <c r="R57">
        <v>10.407439943173943</v>
      </c>
      <c r="S57">
        <v>6.4778576624156052</v>
      </c>
      <c r="T57">
        <v>0</v>
      </c>
      <c r="U57">
        <v>235.49960895478131</v>
      </c>
      <c r="V57">
        <v>4.0973442777433347</v>
      </c>
      <c r="W57">
        <v>7.897252781350482</v>
      </c>
      <c r="X57">
        <v>34.759171002192019</v>
      </c>
      <c r="Y57">
        <v>0</v>
      </c>
      <c r="Z57">
        <v>3.2012641080000002</v>
      </c>
      <c r="AA57">
        <v>10.345292795944681</v>
      </c>
      <c r="AB57">
        <v>9.6988908992960656</v>
      </c>
      <c r="AC57">
        <v>7.1329580297310784</v>
      </c>
      <c r="AD57">
        <v>8.9694213024711118</v>
      </c>
      <c r="AE57">
        <v>12.135643972021434</v>
      </c>
      <c r="AF57">
        <v>0</v>
      </c>
      <c r="AG57">
        <v>0</v>
      </c>
      <c r="AH57">
        <v>37.541943862949076</v>
      </c>
      <c r="AI57">
        <v>0</v>
      </c>
      <c r="AJ57">
        <v>0</v>
      </c>
      <c r="AK57">
        <v>16.89410196170213</v>
      </c>
      <c r="AL57">
        <v>16.255524581583479</v>
      </c>
      <c r="AM57">
        <v>2.6177842759280012</v>
      </c>
      <c r="AN57">
        <v>0</v>
      </c>
      <c r="AO57">
        <v>0</v>
      </c>
      <c r="AP57">
        <v>2.1692835607028997</v>
      </c>
      <c r="AQ57">
        <v>0</v>
      </c>
      <c r="AR57">
        <v>9.4842496000000001</v>
      </c>
      <c r="AS57">
        <v>7.8301501217499698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794.15413949076697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158.66887775026569</v>
      </c>
      <c r="L58">
        <v>42.11</v>
      </c>
      <c r="M58">
        <v>0</v>
      </c>
      <c r="N58">
        <v>29.079995138343225</v>
      </c>
      <c r="O58">
        <v>48.841562008760057</v>
      </c>
      <c r="P58">
        <v>66.685894482356204</v>
      </c>
      <c r="Q58">
        <v>5.352266749311295</v>
      </c>
      <c r="R58">
        <v>10.407439943173943</v>
      </c>
      <c r="S58">
        <v>6.4778576624156052</v>
      </c>
      <c r="T58">
        <v>0</v>
      </c>
      <c r="U58">
        <v>235.49960895478131</v>
      </c>
      <c r="V58">
        <v>4.0973442777433347</v>
      </c>
      <c r="W58">
        <v>7.897252781350482</v>
      </c>
      <c r="X58">
        <v>34.759171002192019</v>
      </c>
      <c r="Y58">
        <v>0</v>
      </c>
      <c r="Z58">
        <v>3.2012641080000002</v>
      </c>
      <c r="AA58">
        <v>10.345292795944681</v>
      </c>
      <c r="AB58">
        <v>9.6988908992960656</v>
      </c>
      <c r="AC58">
        <v>7.1329580297310784</v>
      </c>
      <c r="AD58">
        <v>8.9694213024711118</v>
      </c>
      <c r="AE58">
        <v>12.135643972021434</v>
      </c>
      <c r="AF58">
        <v>0</v>
      </c>
      <c r="AG58">
        <v>0</v>
      </c>
      <c r="AH58">
        <v>37.541943862949076</v>
      </c>
      <c r="AI58">
        <v>0</v>
      </c>
      <c r="AJ58">
        <v>0</v>
      </c>
      <c r="AK58">
        <v>16.89410196170213</v>
      </c>
      <c r="AL58">
        <v>16.255524581583479</v>
      </c>
      <c r="AM58">
        <v>2.6177842759280012</v>
      </c>
      <c r="AN58">
        <v>0</v>
      </c>
      <c r="AO58">
        <v>0</v>
      </c>
      <c r="AP58">
        <v>2.1692835607028997</v>
      </c>
      <c r="AQ58">
        <v>0</v>
      </c>
      <c r="AR58">
        <v>8.1293568</v>
      </c>
      <c r="AS58">
        <v>7.8301501217499698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792.79888702277321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158.66887775026569</v>
      </c>
      <c r="L59">
        <v>42.11</v>
      </c>
      <c r="M59">
        <v>0</v>
      </c>
      <c r="N59">
        <v>29.079995138343225</v>
      </c>
      <c r="O59">
        <v>48.841562008760057</v>
      </c>
      <c r="P59">
        <v>66.685894482356204</v>
      </c>
      <c r="Q59">
        <v>5.352266749311295</v>
      </c>
      <c r="R59">
        <v>10.407439943173943</v>
      </c>
      <c r="S59">
        <v>6.4778576624156052</v>
      </c>
      <c r="T59">
        <v>0</v>
      </c>
      <c r="U59">
        <v>235.49960895478131</v>
      </c>
      <c r="V59">
        <v>4.0973442777433347</v>
      </c>
      <c r="W59">
        <v>7.897252781350482</v>
      </c>
      <c r="X59">
        <v>34.759171002192019</v>
      </c>
      <c r="Y59">
        <v>0</v>
      </c>
      <c r="Z59">
        <v>3.2012641080000002</v>
      </c>
      <c r="AA59">
        <v>10.345292795944681</v>
      </c>
      <c r="AB59">
        <v>9.6988908992960656</v>
      </c>
      <c r="AC59">
        <v>7.1329580297310784</v>
      </c>
      <c r="AD59">
        <v>8.9694213024711118</v>
      </c>
      <c r="AE59">
        <v>12.135643972021434</v>
      </c>
      <c r="AF59">
        <v>0</v>
      </c>
      <c r="AG59">
        <v>0</v>
      </c>
      <c r="AH59">
        <v>37.541943862949076</v>
      </c>
      <c r="AI59">
        <v>0</v>
      </c>
      <c r="AJ59">
        <v>0</v>
      </c>
      <c r="AK59">
        <v>16.89410196170213</v>
      </c>
      <c r="AL59">
        <v>16.255524581583479</v>
      </c>
      <c r="AM59">
        <v>2.6177842759280012</v>
      </c>
      <c r="AN59">
        <v>0</v>
      </c>
      <c r="AO59">
        <v>0</v>
      </c>
      <c r="AP59">
        <v>2.1692835607028997</v>
      </c>
      <c r="AQ59">
        <v>0</v>
      </c>
      <c r="AR59">
        <v>8.1293568</v>
      </c>
      <c r="AS59">
        <v>7.8301501217499698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792.79888702277321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158.66887775026569</v>
      </c>
      <c r="L60">
        <v>42.11</v>
      </c>
      <c r="M60">
        <v>0</v>
      </c>
      <c r="N60">
        <v>29.079995138343225</v>
      </c>
      <c r="O60">
        <v>48.841562008760057</v>
      </c>
      <c r="P60">
        <v>66.685894482356204</v>
      </c>
      <c r="Q60">
        <v>5.352266749311295</v>
      </c>
      <c r="R60">
        <v>10.407439943173943</v>
      </c>
      <c r="S60">
        <v>6.4778576624156052</v>
      </c>
      <c r="T60">
        <v>0</v>
      </c>
      <c r="U60">
        <v>235.49960895478131</v>
      </c>
      <c r="V60">
        <v>4.0973442777433347</v>
      </c>
      <c r="W60">
        <v>7.897252781350482</v>
      </c>
      <c r="X60">
        <v>34.759171002192019</v>
      </c>
      <c r="Y60">
        <v>0</v>
      </c>
      <c r="Z60">
        <v>3.2012641080000002</v>
      </c>
      <c r="AA60">
        <v>10.345292795944681</v>
      </c>
      <c r="AB60">
        <v>9.6988908992960656</v>
      </c>
      <c r="AC60">
        <v>7.1329580297310784</v>
      </c>
      <c r="AD60">
        <v>8.9694213024711118</v>
      </c>
      <c r="AE60">
        <v>12.135643972021434</v>
      </c>
      <c r="AF60">
        <v>0</v>
      </c>
      <c r="AG60">
        <v>0</v>
      </c>
      <c r="AH60">
        <v>37.541943862949076</v>
      </c>
      <c r="AI60">
        <v>0</v>
      </c>
      <c r="AJ60">
        <v>0</v>
      </c>
      <c r="AK60">
        <v>16.89410196170213</v>
      </c>
      <c r="AL60">
        <v>16.255524581583479</v>
      </c>
      <c r="AM60">
        <v>2.6177842759280012</v>
      </c>
      <c r="AN60">
        <v>0</v>
      </c>
      <c r="AO60">
        <v>0</v>
      </c>
      <c r="AP60">
        <v>2.1692835607028997</v>
      </c>
      <c r="AQ60">
        <v>0</v>
      </c>
      <c r="AR60">
        <v>8.1293568</v>
      </c>
      <c r="AS60">
        <v>7.8301501217499698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792.79888702277321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158.66887775026569</v>
      </c>
      <c r="L61">
        <v>42.11</v>
      </c>
      <c r="M61">
        <v>0</v>
      </c>
      <c r="N61">
        <v>29.079995138343225</v>
      </c>
      <c r="O61">
        <v>48.841562008760057</v>
      </c>
      <c r="P61">
        <v>66.685894482356204</v>
      </c>
      <c r="Q61">
        <v>5.352266749311295</v>
      </c>
      <c r="R61">
        <v>10.407439943173943</v>
      </c>
      <c r="S61">
        <v>6.4778576624156052</v>
      </c>
      <c r="T61">
        <v>0</v>
      </c>
      <c r="U61">
        <v>235.49960895478131</v>
      </c>
      <c r="V61">
        <v>4.0973442777433347</v>
      </c>
      <c r="W61">
        <v>7.897252781350482</v>
      </c>
      <c r="X61">
        <v>34.759171002192019</v>
      </c>
      <c r="Y61">
        <v>0</v>
      </c>
      <c r="Z61">
        <v>3.2012641080000002</v>
      </c>
      <c r="AA61">
        <v>10.345292795944681</v>
      </c>
      <c r="AB61">
        <v>9.6988908992960656</v>
      </c>
      <c r="AC61">
        <v>7.1329580297310784</v>
      </c>
      <c r="AD61">
        <v>8.9694213024711118</v>
      </c>
      <c r="AE61">
        <v>12.135643972021434</v>
      </c>
      <c r="AF61">
        <v>0</v>
      </c>
      <c r="AG61">
        <v>0</v>
      </c>
      <c r="AH61">
        <v>37.541943862949076</v>
      </c>
      <c r="AI61">
        <v>0</v>
      </c>
      <c r="AJ61">
        <v>0</v>
      </c>
      <c r="AK61">
        <v>16.89410196170213</v>
      </c>
      <c r="AL61">
        <v>16.255524581583479</v>
      </c>
      <c r="AM61">
        <v>2.6177842759280012</v>
      </c>
      <c r="AN61">
        <v>0</v>
      </c>
      <c r="AO61">
        <v>0</v>
      </c>
      <c r="AP61">
        <v>1.9492112859698429</v>
      </c>
      <c r="AQ61">
        <v>0</v>
      </c>
      <c r="AR61">
        <v>8.1293568</v>
      </c>
      <c r="AS61">
        <v>7.8301501217499698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792.57881474804014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158.66887775026569</v>
      </c>
      <c r="L62">
        <v>42.11</v>
      </c>
      <c r="M62">
        <v>0</v>
      </c>
      <c r="N62">
        <v>29.079995138343225</v>
      </c>
      <c r="O62">
        <v>48.841562008760057</v>
      </c>
      <c r="P62">
        <v>66.685894482356204</v>
      </c>
      <c r="Q62">
        <v>5.352266749311295</v>
      </c>
      <c r="R62">
        <v>10.407439943173943</v>
      </c>
      <c r="S62">
        <v>6.4778576624156052</v>
      </c>
      <c r="T62">
        <v>0</v>
      </c>
      <c r="U62">
        <v>235.49960895478131</v>
      </c>
      <c r="V62">
        <v>4.0973442777433347</v>
      </c>
      <c r="W62">
        <v>7.897252781350482</v>
      </c>
      <c r="X62">
        <v>34.759171002192019</v>
      </c>
      <c r="Y62">
        <v>0</v>
      </c>
      <c r="Z62">
        <v>3.2012641080000002</v>
      </c>
      <c r="AA62">
        <v>10.345292795944681</v>
      </c>
      <c r="AB62">
        <v>9.6988908992960656</v>
      </c>
      <c r="AC62">
        <v>7.1329580297310784</v>
      </c>
      <c r="AD62">
        <v>8.9694213024711118</v>
      </c>
      <c r="AE62">
        <v>12.135643972021434</v>
      </c>
      <c r="AF62">
        <v>0</v>
      </c>
      <c r="AG62">
        <v>0</v>
      </c>
      <c r="AH62">
        <v>37.541943862949076</v>
      </c>
      <c r="AI62">
        <v>0</v>
      </c>
      <c r="AJ62">
        <v>0</v>
      </c>
      <c r="AK62">
        <v>16.89410196170213</v>
      </c>
      <c r="AL62">
        <v>16.255524581583479</v>
      </c>
      <c r="AM62">
        <v>2.6177842759280012</v>
      </c>
      <c r="AN62">
        <v>0</v>
      </c>
      <c r="AO62">
        <v>0</v>
      </c>
      <c r="AP62">
        <v>1.9492112859698429</v>
      </c>
      <c r="AQ62">
        <v>0</v>
      </c>
      <c r="AR62">
        <v>8.1293568</v>
      </c>
      <c r="AS62">
        <v>7.8301501217499698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792.57881474804014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158.66887775026569</v>
      </c>
      <c r="L63">
        <v>42.11</v>
      </c>
      <c r="M63">
        <v>0</v>
      </c>
      <c r="N63">
        <v>29.079995138343225</v>
      </c>
      <c r="O63">
        <v>48.841562008760057</v>
      </c>
      <c r="P63">
        <v>66.685894482356204</v>
      </c>
      <c r="Q63">
        <v>5.352266749311295</v>
      </c>
      <c r="R63">
        <v>10.407439943173943</v>
      </c>
      <c r="S63">
        <v>6.4778576624156052</v>
      </c>
      <c r="T63">
        <v>0</v>
      </c>
      <c r="U63">
        <v>235.49960895478131</v>
      </c>
      <c r="V63">
        <v>4.0973442777433347</v>
      </c>
      <c r="W63">
        <v>7.897252781350482</v>
      </c>
      <c r="X63">
        <v>34.759171002192019</v>
      </c>
      <c r="Y63">
        <v>0</v>
      </c>
      <c r="Z63">
        <v>3.2012641080000002</v>
      </c>
      <c r="AA63">
        <v>10.345292795944681</v>
      </c>
      <c r="AB63">
        <v>9.6988908992960656</v>
      </c>
      <c r="AC63">
        <v>7.1329580297310784</v>
      </c>
      <c r="AD63">
        <v>8.9694213024711118</v>
      </c>
      <c r="AE63">
        <v>12.135643972021434</v>
      </c>
      <c r="AF63">
        <v>0</v>
      </c>
      <c r="AG63">
        <v>0</v>
      </c>
      <c r="AH63">
        <v>37.541943862949076</v>
      </c>
      <c r="AI63">
        <v>0</v>
      </c>
      <c r="AJ63">
        <v>0</v>
      </c>
      <c r="AK63">
        <v>16.89410196170213</v>
      </c>
      <c r="AL63">
        <v>16.255524581583479</v>
      </c>
      <c r="AM63">
        <v>2.6177842759280012</v>
      </c>
      <c r="AN63">
        <v>0</v>
      </c>
      <c r="AO63">
        <v>0</v>
      </c>
      <c r="AP63">
        <v>1.9492112859698429</v>
      </c>
      <c r="AQ63">
        <v>0</v>
      </c>
      <c r="AR63">
        <v>8.1293568</v>
      </c>
      <c r="AS63">
        <v>7.8301501217499698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792.57881474804014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158.66887775026569</v>
      </c>
      <c r="L64">
        <v>42.11</v>
      </c>
      <c r="M64">
        <v>0</v>
      </c>
      <c r="N64">
        <v>29.079995138343225</v>
      </c>
      <c r="O64">
        <v>48.841562008760057</v>
      </c>
      <c r="P64">
        <v>66.685894482356204</v>
      </c>
      <c r="Q64">
        <v>5.352266749311295</v>
      </c>
      <c r="R64">
        <v>10.407439943173943</v>
      </c>
      <c r="S64">
        <v>6.4778576624156052</v>
      </c>
      <c r="T64">
        <v>0</v>
      </c>
      <c r="U64">
        <v>235.49960895478131</v>
      </c>
      <c r="V64">
        <v>4.0973442777433347</v>
      </c>
      <c r="W64">
        <v>7.897252781350482</v>
      </c>
      <c r="X64">
        <v>34.759171002192019</v>
      </c>
      <c r="Y64">
        <v>0</v>
      </c>
      <c r="Z64">
        <v>3.2012641080000002</v>
      </c>
      <c r="AA64">
        <v>10.345292795944681</v>
      </c>
      <c r="AB64">
        <v>9.6988908992960656</v>
      </c>
      <c r="AC64">
        <v>7.1329580297310784</v>
      </c>
      <c r="AD64">
        <v>8.9694213024711118</v>
      </c>
      <c r="AE64">
        <v>12.135643972021434</v>
      </c>
      <c r="AF64">
        <v>0</v>
      </c>
      <c r="AG64">
        <v>0</v>
      </c>
      <c r="AH64">
        <v>37.541943862949076</v>
      </c>
      <c r="AI64">
        <v>0</v>
      </c>
      <c r="AJ64">
        <v>0</v>
      </c>
      <c r="AK64">
        <v>16.89410196170213</v>
      </c>
      <c r="AL64">
        <v>16.255524581583479</v>
      </c>
      <c r="AM64">
        <v>2.6177842759280012</v>
      </c>
      <c r="AN64">
        <v>0</v>
      </c>
      <c r="AO64">
        <v>0</v>
      </c>
      <c r="AP64">
        <v>1.9492112859698429</v>
      </c>
      <c r="AQ64">
        <v>0</v>
      </c>
      <c r="AR64">
        <v>8.1293568</v>
      </c>
      <c r="AS64">
        <v>7.8301501217499698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792.57881474804014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158.66887775026569</v>
      </c>
      <c r="L65">
        <v>42.11</v>
      </c>
      <c r="M65">
        <v>0</v>
      </c>
      <c r="N65">
        <v>29.079995138343225</v>
      </c>
      <c r="O65">
        <v>48.841562008760057</v>
      </c>
      <c r="P65">
        <v>66.685894482356204</v>
      </c>
      <c r="Q65">
        <v>5.352266749311295</v>
      </c>
      <c r="R65">
        <v>10.407439943173943</v>
      </c>
      <c r="S65">
        <v>6.4778576624156052</v>
      </c>
      <c r="T65">
        <v>0</v>
      </c>
      <c r="U65">
        <v>235.49960895478131</v>
      </c>
      <c r="V65">
        <v>4.0973442777433347</v>
      </c>
      <c r="W65">
        <v>7.897252781350482</v>
      </c>
      <c r="X65">
        <v>34.759171002192019</v>
      </c>
      <c r="Y65">
        <v>0</v>
      </c>
      <c r="Z65">
        <v>3.2012641080000002</v>
      </c>
      <c r="AA65">
        <v>10.345292795944681</v>
      </c>
      <c r="AB65">
        <v>9.6988908992960656</v>
      </c>
      <c r="AC65">
        <v>7.1329580297310784</v>
      </c>
      <c r="AD65">
        <v>6.7270659235569648</v>
      </c>
      <c r="AE65">
        <v>12.135643972021434</v>
      </c>
      <c r="AF65">
        <v>0</v>
      </c>
      <c r="AG65">
        <v>0</v>
      </c>
      <c r="AH65">
        <v>37.541943862949076</v>
      </c>
      <c r="AI65">
        <v>0</v>
      </c>
      <c r="AJ65">
        <v>0</v>
      </c>
      <c r="AK65">
        <v>16.89410196170213</v>
      </c>
      <c r="AL65">
        <v>12.833308800000003</v>
      </c>
      <c r="AM65">
        <v>2.6177842759280012</v>
      </c>
      <c r="AN65">
        <v>0</v>
      </c>
      <c r="AO65">
        <v>0</v>
      </c>
      <c r="AP65">
        <v>1.9492112859698429</v>
      </c>
      <c r="AQ65">
        <v>0</v>
      </c>
      <c r="AR65">
        <v>8.1293568</v>
      </c>
      <c r="AS65">
        <v>7.8301501217499698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786.91424358754261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158.66887775026569</v>
      </c>
      <c r="L66">
        <v>42.11</v>
      </c>
      <c r="M66">
        <v>0</v>
      </c>
      <c r="N66">
        <v>29.079995138343225</v>
      </c>
      <c r="O66">
        <v>48.841562008760057</v>
      </c>
      <c r="P66">
        <v>66.685894482356204</v>
      </c>
      <c r="Q66">
        <v>5.352266749311295</v>
      </c>
      <c r="R66">
        <v>10.407439943173943</v>
      </c>
      <c r="S66">
        <v>6.4778576624156052</v>
      </c>
      <c r="T66">
        <v>0</v>
      </c>
      <c r="U66">
        <v>235.49960895478131</v>
      </c>
      <c r="V66">
        <v>4.0973442777433347</v>
      </c>
      <c r="W66">
        <v>7.897252781350482</v>
      </c>
      <c r="X66">
        <v>34.759171002192019</v>
      </c>
      <c r="Y66">
        <v>0</v>
      </c>
      <c r="Z66">
        <v>3.2012641080000002</v>
      </c>
      <c r="AA66">
        <v>10.345292795944681</v>
      </c>
      <c r="AB66">
        <v>9.6988908992960656</v>
      </c>
      <c r="AC66">
        <v>7.1329580297310784</v>
      </c>
      <c r="AD66">
        <v>6.7270659235569648</v>
      </c>
      <c r="AE66">
        <v>12.135643972021434</v>
      </c>
      <c r="AF66">
        <v>0</v>
      </c>
      <c r="AG66">
        <v>0</v>
      </c>
      <c r="AH66">
        <v>37.541943862949076</v>
      </c>
      <c r="AI66">
        <v>0</v>
      </c>
      <c r="AJ66">
        <v>0</v>
      </c>
      <c r="AK66">
        <v>16.89410196170213</v>
      </c>
      <c r="AL66">
        <v>12.833308800000003</v>
      </c>
      <c r="AM66">
        <v>2.6177842759280012</v>
      </c>
      <c r="AN66">
        <v>0</v>
      </c>
      <c r="AO66">
        <v>0</v>
      </c>
      <c r="AP66">
        <v>1.9492112859698429</v>
      </c>
      <c r="AQ66">
        <v>0</v>
      </c>
      <c r="AR66">
        <v>8.1293568</v>
      </c>
      <c r="AS66">
        <v>7.8301501217499698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786.91424358754261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158.66887775026569</v>
      </c>
      <c r="L67">
        <v>42.02</v>
      </c>
      <c r="M67">
        <v>0</v>
      </c>
      <c r="N67">
        <v>29.079995138343225</v>
      </c>
      <c r="O67">
        <v>48.841562008760057</v>
      </c>
      <c r="P67">
        <v>66.685894482356204</v>
      </c>
      <c r="Q67">
        <v>5.352266749311295</v>
      </c>
      <c r="R67">
        <v>10.407439943173943</v>
      </c>
      <c r="S67">
        <v>6.4778576624156052</v>
      </c>
      <c r="T67">
        <v>0</v>
      </c>
      <c r="U67">
        <v>235.49960895478131</v>
      </c>
      <c r="V67">
        <v>4.0973442777433347</v>
      </c>
      <c r="W67">
        <v>7.897252781350482</v>
      </c>
      <c r="X67">
        <v>34.759171002192019</v>
      </c>
      <c r="Y67">
        <v>0</v>
      </c>
      <c r="Z67">
        <v>3.2012641080000002</v>
      </c>
      <c r="AA67">
        <v>10.345292795944681</v>
      </c>
      <c r="AB67">
        <v>9.6988908992960656</v>
      </c>
      <c r="AC67">
        <v>7.1329580297310784</v>
      </c>
      <c r="AD67">
        <v>6.7270659235569648</v>
      </c>
      <c r="AE67">
        <v>12.135643972021434</v>
      </c>
      <c r="AF67">
        <v>0</v>
      </c>
      <c r="AG67">
        <v>0</v>
      </c>
      <c r="AH67">
        <v>37.541943862949076</v>
      </c>
      <c r="AI67">
        <v>0.78109285255025929</v>
      </c>
      <c r="AJ67">
        <v>0</v>
      </c>
      <c r="AK67">
        <v>16.89410196170213</v>
      </c>
      <c r="AL67">
        <v>16.255524581583479</v>
      </c>
      <c r="AM67">
        <v>2.6177842759280012</v>
      </c>
      <c r="AN67">
        <v>0</v>
      </c>
      <c r="AO67">
        <v>0</v>
      </c>
      <c r="AP67">
        <v>1.9492112859698429</v>
      </c>
      <c r="AQ67">
        <v>0</v>
      </c>
      <c r="AR67">
        <v>8.1293568</v>
      </c>
      <c r="AS67">
        <v>7.8301501217499698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791.02755222167627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158.66887775026569</v>
      </c>
      <c r="L68">
        <v>42.02</v>
      </c>
      <c r="M68">
        <v>0</v>
      </c>
      <c r="N68">
        <v>29.079995138343225</v>
      </c>
      <c r="O68">
        <v>48.841562008760057</v>
      </c>
      <c r="P68">
        <v>66.685894482356204</v>
      </c>
      <c r="Q68">
        <v>5.352266749311295</v>
      </c>
      <c r="R68">
        <v>10.407439943173943</v>
      </c>
      <c r="S68">
        <v>6.4783439458646628</v>
      </c>
      <c r="T68">
        <v>0</v>
      </c>
      <c r="U68">
        <v>235.49960895478131</v>
      </c>
      <c r="V68">
        <v>4.0973442777433347</v>
      </c>
      <c r="W68">
        <v>7.897252781350482</v>
      </c>
      <c r="X68">
        <v>34.759171002192019</v>
      </c>
      <c r="Y68">
        <v>0</v>
      </c>
      <c r="Z68">
        <v>3.2012641080000002</v>
      </c>
      <c r="AA68">
        <v>10.345292795944681</v>
      </c>
      <c r="AB68">
        <v>9.6988908992960656</v>
      </c>
      <c r="AC68">
        <v>7.1329580297310784</v>
      </c>
      <c r="AD68">
        <v>6.7270659235569648</v>
      </c>
      <c r="AE68">
        <v>12.135643972021434</v>
      </c>
      <c r="AF68">
        <v>0</v>
      </c>
      <c r="AG68">
        <v>0</v>
      </c>
      <c r="AH68">
        <v>37.541943862949076</v>
      </c>
      <c r="AI68">
        <v>3.9054640508550902</v>
      </c>
      <c r="AJ68">
        <v>0</v>
      </c>
      <c r="AK68">
        <v>16.89410196170213</v>
      </c>
      <c r="AL68">
        <v>16.255524581583479</v>
      </c>
      <c r="AM68">
        <v>2.6177842759280012</v>
      </c>
      <c r="AN68">
        <v>0</v>
      </c>
      <c r="AO68">
        <v>0</v>
      </c>
      <c r="AP68">
        <v>1.9492112859698429</v>
      </c>
      <c r="AQ68">
        <v>0</v>
      </c>
      <c r="AR68">
        <v>8.1293568</v>
      </c>
      <c r="AS68">
        <v>7.8301501217499698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794.15240970343018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158.66999999999999</v>
      </c>
      <c r="L69">
        <v>42.107997764831723</v>
      </c>
      <c r="M69">
        <v>0</v>
      </c>
      <c r="N69">
        <v>29.079995138343225</v>
      </c>
      <c r="O69">
        <v>48.841562008760057</v>
      </c>
      <c r="P69">
        <v>66.685894482356204</v>
      </c>
      <c r="Q69">
        <v>5.352266749311295</v>
      </c>
      <c r="R69">
        <v>10.407439943173943</v>
      </c>
      <c r="S69">
        <v>6.4778576624156052</v>
      </c>
      <c r="T69">
        <v>0</v>
      </c>
      <c r="U69">
        <v>235.49960895478131</v>
      </c>
      <c r="V69">
        <v>4.0973442777433347</v>
      </c>
      <c r="W69">
        <v>7.897252781350482</v>
      </c>
      <c r="X69">
        <v>34.759171002192019</v>
      </c>
      <c r="Y69">
        <v>0</v>
      </c>
      <c r="Z69">
        <v>3.2012641080000002</v>
      </c>
      <c r="AA69">
        <v>10.345292795944681</v>
      </c>
      <c r="AB69">
        <v>9.6988908992960656</v>
      </c>
      <c r="AC69">
        <v>7.1329580297310784</v>
      </c>
      <c r="AD69">
        <v>4.4847107578282923</v>
      </c>
      <c r="AE69">
        <v>12.135643972021434</v>
      </c>
      <c r="AF69">
        <v>0</v>
      </c>
      <c r="AG69">
        <v>0</v>
      </c>
      <c r="AH69">
        <v>37.541943862949076</v>
      </c>
      <c r="AI69">
        <v>3.9054640508550902</v>
      </c>
      <c r="AJ69">
        <v>0</v>
      </c>
      <c r="AK69">
        <v>16.89410196170213</v>
      </c>
      <c r="AL69">
        <v>16.255524581583479</v>
      </c>
      <c r="AM69">
        <v>2.6177842759280012</v>
      </c>
      <c r="AN69">
        <v>0</v>
      </c>
      <c r="AO69">
        <v>0</v>
      </c>
      <c r="AP69">
        <v>1.9492112859698429</v>
      </c>
      <c r="AQ69">
        <v>0</v>
      </c>
      <c r="AR69">
        <v>8.1293568</v>
      </c>
      <c r="AS69">
        <v>7.8301501217499698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791.99868826881846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158.66763954682122</v>
      </c>
      <c r="L70">
        <v>42.107997764831723</v>
      </c>
      <c r="M70">
        <v>0</v>
      </c>
      <c r="N70">
        <v>29.079995138343225</v>
      </c>
      <c r="O70">
        <v>48.841562008760057</v>
      </c>
      <c r="P70">
        <v>66.685894482356204</v>
      </c>
      <c r="Q70">
        <v>5.352266749311295</v>
      </c>
      <c r="R70">
        <v>10.407439943173943</v>
      </c>
      <c r="S70">
        <v>6.4778576624156052</v>
      </c>
      <c r="T70">
        <v>0</v>
      </c>
      <c r="U70">
        <v>235.49960895478131</v>
      </c>
      <c r="V70">
        <v>4.0973442777433347</v>
      </c>
      <c r="W70">
        <v>7.897252781350482</v>
      </c>
      <c r="X70">
        <v>34.759171002192019</v>
      </c>
      <c r="Y70">
        <v>0</v>
      </c>
      <c r="Z70">
        <v>3.2012641080000002</v>
      </c>
      <c r="AA70">
        <v>10.345292795944681</v>
      </c>
      <c r="AB70">
        <v>9.6988908992960656</v>
      </c>
      <c r="AC70">
        <v>7.1329580297310784</v>
      </c>
      <c r="AD70">
        <v>4.4847107578282923</v>
      </c>
      <c r="AE70">
        <v>12.135643972021434</v>
      </c>
      <c r="AF70">
        <v>0</v>
      </c>
      <c r="AG70">
        <v>0</v>
      </c>
      <c r="AH70">
        <v>37.541943862949076</v>
      </c>
      <c r="AI70">
        <v>3.9054640508550902</v>
      </c>
      <c r="AJ70">
        <v>0</v>
      </c>
      <c r="AK70">
        <v>16.89410196170213</v>
      </c>
      <c r="AL70">
        <v>16.255524581583479</v>
      </c>
      <c r="AM70">
        <v>2.6177842759280012</v>
      </c>
      <c r="AN70">
        <v>0</v>
      </c>
      <c r="AO70">
        <v>0</v>
      </c>
      <c r="AP70">
        <v>1.9492112859698429</v>
      </c>
      <c r="AQ70">
        <v>0</v>
      </c>
      <c r="AR70">
        <v>8.1293568</v>
      </c>
      <c r="AS70">
        <v>7.8301501217499698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791.99632781563969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158.66887775026569</v>
      </c>
      <c r="L71">
        <v>47.786260416501939</v>
      </c>
      <c r="M71">
        <v>0</v>
      </c>
      <c r="N71">
        <v>29.079995138343225</v>
      </c>
      <c r="O71">
        <v>48.841562008760057</v>
      </c>
      <c r="P71">
        <v>66.685894482356204</v>
      </c>
      <c r="Q71">
        <v>5.352266749311295</v>
      </c>
      <c r="R71">
        <v>10.407439943173943</v>
      </c>
      <c r="S71">
        <v>6.4778576624156052</v>
      </c>
      <c r="T71">
        <v>0</v>
      </c>
      <c r="U71">
        <v>235.49960895478131</v>
      </c>
      <c r="V71">
        <v>4.0973442777433347</v>
      </c>
      <c r="W71">
        <v>7.897252781350482</v>
      </c>
      <c r="X71">
        <v>34.759171002192019</v>
      </c>
      <c r="Y71">
        <v>0</v>
      </c>
      <c r="Z71">
        <v>3.2012641080000002</v>
      </c>
      <c r="AA71">
        <v>10.345292795944681</v>
      </c>
      <c r="AB71">
        <v>9.6988908992960656</v>
      </c>
      <c r="AC71">
        <v>7.1329580297310784</v>
      </c>
      <c r="AD71">
        <v>4.4847107578282923</v>
      </c>
      <c r="AE71">
        <v>12.135643972021434</v>
      </c>
      <c r="AF71">
        <v>0</v>
      </c>
      <c r="AG71">
        <v>0</v>
      </c>
      <c r="AH71">
        <v>37.541943862949076</v>
      </c>
      <c r="AI71">
        <v>3.9054640508550902</v>
      </c>
      <c r="AJ71">
        <v>0</v>
      </c>
      <c r="AK71">
        <v>16.89410196170213</v>
      </c>
      <c r="AL71">
        <v>16.255524581583479</v>
      </c>
      <c r="AM71">
        <v>2.6177842759280012</v>
      </c>
      <c r="AN71">
        <v>0</v>
      </c>
      <c r="AO71">
        <v>0</v>
      </c>
      <c r="AP71">
        <v>1.3833112597809447</v>
      </c>
      <c r="AQ71">
        <v>0</v>
      </c>
      <c r="AR71">
        <v>8.1293568</v>
      </c>
      <c r="AS71">
        <v>7.8301501217499698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797.10992864456557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158.66887775026569</v>
      </c>
      <c r="L72">
        <v>47.786260416501939</v>
      </c>
      <c r="M72">
        <v>0</v>
      </c>
      <c r="N72">
        <v>29.079995138343225</v>
      </c>
      <c r="O72">
        <v>48.841562008760057</v>
      </c>
      <c r="P72">
        <v>66.685894482356204</v>
      </c>
      <c r="Q72">
        <v>5.352266749311295</v>
      </c>
      <c r="R72">
        <v>10.407439943173943</v>
      </c>
      <c r="S72">
        <v>6.4778576624156052</v>
      </c>
      <c r="T72">
        <v>0</v>
      </c>
      <c r="U72">
        <v>235.49960895478131</v>
      </c>
      <c r="V72">
        <v>4.0973442777433347</v>
      </c>
      <c r="W72">
        <v>7.897252781350482</v>
      </c>
      <c r="X72">
        <v>34.759171002192019</v>
      </c>
      <c r="Y72">
        <v>0</v>
      </c>
      <c r="Z72">
        <v>3.2012641080000002</v>
      </c>
      <c r="AA72">
        <v>10.345292795944681</v>
      </c>
      <c r="AB72">
        <v>9.6988908992960656</v>
      </c>
      <c r="AC72">
        <v>7.1329580297310784</v>
      </c>
      <c r="AD72">
        <v>4.4847107578282923</v>
      </c>
      <c r="AE72">
        <v>12.135643972021434</v>
      </c>
      <c r="AF72">
        <v>0</v>
      </c>
      <c r="AG72">
        <v>0</v>
      </c>
      <c r="AH72">
        <v>37.541943862949076</v>
      </c>
      <c r="AI72">
        <v>3.9054640508550902</v>
      </c>
      <c r="AJ72">
        <v>0</v>
      </c>
      <c r="AK72">
        <v>16.89410196170213</v>
      </c>
      <c r="AL72">
        <v>16.255524581583479</v>
      </c>
      <c r="AM72">
        <v>2.6177842759280012</v>
      </c>
      <c r="AN72">
        <v>0</v>
      </c>
      <c r="AO72">
        <v>0</v>
      </c>
      <c r="AP72">
        <v>1.3833112597809447</v>
      </c>
      <c r="AQ72">
        <v>0</v>
      </c>
      <c r="AR72">
        <v>8.1293568</v>
      </c>
      <c r="AS72">
        <v>7.8301501217499698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797.10992864456557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158.66887775026569</v>
      </c>
      <c r="L73">
        <v>49.62</v>
      </c>
      <c r="M73">
        <v>0</v>
      </c>
      <c r="N73">
        <v>29.079995138343225</v>
      </c>
      <c r="O73">
        <v>48.841562008760057</v>
      </c>
      <c r="P73">
        <v>66.685894482356204</v>
      </c>
      <c r="Q73">
        <v>5.352266749311295</v>
      </c>
      <c r="R73">
        <v>10.407439943173943</v>
      </c>
      <c r="S73">
        <v>6.4778576624156052</v>
      </c>
      <c r="T73">
        <v>0</v>
      </c>
      <c r="U73">
        <v>235.49960895478131</v>
      </c>
      <c r="V73">
        <v>4.0973442777433347</v>
      </c>
      <c r="W73">
        <v>7.897252781350482</v>
      </c>
      <c r="X73">
        <v>34.759171002192019</v>
      </c>
      <c r="Y73">
        <v>0</v>
      </c>
      <c r="Z73">
        <v>3.2012641080000002</v>
      </c>
      <c r="AA73">
        <v>10.345292795944681</v>
      </c>
      <c r="AB73">
        <v>9.6988908992960656</v>
      </c>
      <c r="AC73">
        <v>7.1329580297310784</v>
      </c>
      <c r="AD73">
        <v>4.4847107578282923</v>
      </c>
      <c r="AE73">
        <v>12.135643972021434</v>
      </c>
      <c r="AF73">
        <v>0</v>
      </c>
      <c r="AG73">
        <v>0</v>
      </c>
      <c r="AH73">
        <v>37.541943862949076</v>
      </c>
      <c r="AI73">
        <v>3.9054640508550902</v>
      </c>
      <c r="AJ73">
        <v>0</v>
      </c>
      <c r="AK73">
        <v>16.89410196170213</v>
      </c>
      <c r="AL73">
        <v>16.255524581583479</v>
      </c>
      <c r="AM73">
        <v>2.6177842759280012</v>
      </c>
      <c r="AN73">
        <v>0</v>
      </c>
      <c r="AO73">
        <v>0</v>
      </c>
      <c r="AP73">
        <v>1.3833112597809447</v>
      </c>
      <c r="AQ73">
        <v>0</v>
      </c>
      <c r="AR73">
        <v>8.1293568</v>
      </c>
      <c r="AS73">
        <v>7.8301501217499698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798.94366822806364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158.66887775026569</v>
      </c>
      <c r="L74">
        <v>49.62</v>
      </c>
      <c r="M74">
        <v>0</v>
      </c>
      <c r="N74">
        <v>29.079995138343225</v>
      </c>
      <c r="O74">
        <v>48.841562008760057</v>
      </c>
      <c r="P74">
        <v>66.685894482356204</v>
      </c>
      <c r="Q74">
        <v>5.352266749311295</v>
      </c>
      <c r="R74">
        <v>10.407439943173943</v>
      </c>
      <c r="S74">
        <v>6.4778576624156052</v>
      </c>
      <c r="T74">
        <v>0</v>
      </c>
      <c r="U74">
        <v>235.49960895478131</v>
      </c>
      <c r="V74">
        <v>4.0973442777433347</v>
      </c>
      <c r="W74">
        <v>7.897252781350482</v>
      </c>
      <c r="X74">
        <v>34.759171002192019</v>
      </c>
      <c r="Y74">
        <v>0</v>
      </c>
      <c r="Z74">
        <v>1.6006320540000001</v>
      </c>
      <c r="AA74">
        <v>10.345292795944681</v>
      </c>
      <c r="AB74">
        <v>9.6988908992960656</v>
      </c>
      <c r="AC74">
        <v>7.1329580297310784</v>
      </c>
      <c r="AD74">
        <v>4.4847107578282923</v>
      </c>
      <c r="AE74">
        <v>12.135643972021434</v>
      </c>
      <c r="AF74">
        <v>0</v>
      </c>
      <c r="AG74">
        <v>0</v>
      </c>
      <c r="AH74">
        <v>37.541943862949076</v>
      </c>
      <c r="AI74">
        <v>3.9054640508550902</v>
      </c>
      <c r="AJ74">
        <v>0</v>
      </c>
      <c r="AK74">
        <v>16.89410196170213</v>
      </c>
      <c r="AL74">
        <v>16.255524581583479</v>
      </c>
      <c r="AM74">
        <v>2.6177842759280012</v>
      </c>
      <c r="AN74">
        <v>0</v>
      </c>
      <c r="AO74">
        <v>0</v>
      </c>
      <c r="AP74">
        <v>1.3833112597809447</v>
      </c>
      <c r="AQ74">
        <v>0</v>
      </c>
      <c r="AR74">
        <v>8.1293568</v>
      </c>
      <c r="AS74">
        <v>7.8301501217499698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797.34303617406363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158.67079756511095</v>
      </c>
      <c r="L75">
        <v>53.988107129524579</v>
      </c>
      <c r="M75">
        <v>0</v>
      </c>
      <c r="N75">
        <v>29.079995138343225</v>
      </c>
      <c r="O75">
        <v>48.841562008760057</v>
      </c>
      <c r="P75">
        <v>66.685894482356204</v>
      </c>
      <c r="Q75">
        <v>5.352266749311295</v>
      </c>
      <c r="R75">
        <v>10.407439943173943</v>
      </c>
      <c r="S75">
        <v>6.4778576624156052</v>
      </c>
      <c r="T75">
        <v>0</v>
      </c>
      <c r="U75">
        <v>188.39968716382506</v>
      </c>
      <c r="V75">
        <v>4.0973442777433347</v>
      </c>
      <c r="W75">
        <v>7.897252781350482</v>
      </c>
      <c r="X75">
        <v>34.759171002192019</v>
      </c>
      <c r="Y75">
        <v>0</v>
      </c>
      <c r="Z75">
        <v>1.6006320540000001</v>
      </c>
      <c r="AA75">
        <v>10.345292795944681</v>
      </c>
      <c r="AB75">
        <v>9.6988908992960656</v>
      </c>
      <c r="AC75">
        <v>7.1329580297310784</v>
      </c>
      <c r="AD75">
        <v>4.4847107578282923</v>
      </c>
      <c r="AE75">
        <v>12.135643972021434</v>
      </c>
      <c r="AF75">
        <v>0</v>
      </c>
      <c r="AG75">
        <v>0</v>
      </c>
      <c r="AH75">
        <v>37.541943862949076</v>
      </c>
      <c r="AI75">
        <v>0.78109285255025929</v>
      </c>
      <c r="AJ75">
        <v>0</v>
      </c>
      <c r="AK75">
        <v>16.89410196170213</v>
      </c>
      <c r="AL75">
        <v>16.255524581583479</v>
      </c>
      <c r="AM75">
        <v>2.6177842759280012</v>
      </c>
      <c r="AN75">
        <v>0</v>
      </c>
      <c r="AO75">
        <v>0</v>
      </c>
      <c r="AP75">
        <v>1.5405056691738199</v>
      </c>
      <c r="AQ75">
        <v>0</v>
      </c>
      <c r="AR75">
        <v>8.1293568</v>
      </c>
      <c r="AS75">
        <v>7.8301501217499698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751.64596453856518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158.66922415269653</v>
      </c>
      <c r="L76">
        <v>53.988107129524579</v>
      </c>
      <c r="M76">
        <v>0</v>
      </c>
      <c r="N76">
        <v>29.079995138343225</v>
      </c>
      <c r="O76">
        <v>48.841562008760057</v>
      </c>
      <c r="P76">
        <v>66.685894482356204</v>
      </c>
      <c r="Q76">
        <v>5.352266749311295</v>
      </c>
      <c r="R76">
        <v>10.407439943173943</v>
      </c>
      <c r="S76">
        <v>6.4778576624156052</v>
      </c>
      <c r="T76">
        <v>0</v>
      </c>
      <c r="U76">
        <v>188.39968716382506</v>
      </c>
      <c r="V76">
        <v>4.0973442777433347</v>
      </c>
      <c r="W76">
        <v>7.897252781350482</v>
      </c>
      <c r="X76">
        <v>34.759171002192019</v>
      </c>
      <c r="Y76">
        <v>0</v>
      </c>
      <c r="Z76">
        <v>1.6006320540000001</v>
      </c>
      <c r="AA76">
        <v>10.345292795944681</v>
      </c>
      <c r="AB76">
        <v>9.6988908992960656</v>
      </c>
      <c r="AC76">
        <v>7.1329580297310784</v>
      </c>
      <c r="AD76">
        <v>4.4847107578282923</v>
      </c>
      <c r="AE76">
        <v>12.135643972021434</v>
      </c>
      <c r="AF76">
        <v>0</v>
      </c>
      <c r="AG76">
        <v>0</v>
      </c>
      <c r="AH76">
        <v>37.541943862949076</v>
      </c>
      <c r="AI76">
        <v>0.78109285255025929</v>
      </c>
      <c r="AJ76">
        <v>0</v>
      </c>
      <c r="AK76">
        <v>16.89410196170213</v>
      </c>
      <c r="AL76">
        <v>16.255524581583479</v>
      </c>
      <c r="AM76">
        <v>2.6177842759280012</v>
      </c>
      <c r="AN76">
        <v>0</v>
      </c>
      <c r="AO76">
        <v>0</v>
      </c>
      <c r="AP76">
        <v>1.5405056691738199</v>
      </c>
      <c r="AQ76">
        <v>0</v>
      </c>
      <c r="AR76">
        <v>8.1293568</v>
      </c>
      <c r="AS76">
        <v>7.8301501217499698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751.64439112615082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164.18899383967906</v>
      </c>
      <c r="L77">
        <v>56.35</v>
      </c>
      <c r="M77">
        <v>0</v>
      </c>
      <c r="N77">
        <v>29.079995138343225</v>
      </c>
      <c r="O77">
        <v>48.841562008760057</v>
      </c>
      <c r="P77">
        <v>66.685894482356204</v>
      </c>
      <c r="Q77">
        <v>5.352266749311295</v>
      </c>
      <c r="R77">
        <v>10.3889446415837</v>
      </c>
      <c r="S77">
        <v>6.4778576624156052</v>
      </c>
      <c r="T77">
        <v>0</v>
      </c>
      <c r="U77">
        <v>188.39968716382506</v>
      </c>
      <c r="V77">
        <v>4.0973442777433347</v>
      </c>
      <c r="W77">
        <v>7.897252781350482</v>
      </c>
      <c r="X77">
        <v>34.759171002192019</v>
      </c>
      <c r="Y77">
        <v>0</v>
      </c>
      <c r="Z77">
        <v>1.6006320540000001</v>
      </c>
      <c r="AA77">
        <v>10.345292795944681</v>
      </c>
      <c r="AB77">
        <v>9.6988908992960656</v>
      </c>
      <c r="AC77">
        <v>7.1329580297310784</v>
      </c>
      <c r="AD77">
        <v>6.7270659235569648</v>
      </c>
      <c r="AE77">
        <v>12.135643972021434</v>
      </c>
      <c r="AF77">
        <v>0</v>
      </c>
      <c r="AG77">
        <v>0</v>
      </c>
      <c r="AH77">
        <v>37.541943862949076</v>
      </c>
      <c r="AI77">
        <v>0.78109285255025929</v>
      </c>
      <c r="AJ77">
        <v>0</v>
      </c>
      <c r="AK77">
        <v>16.89410196170213</v>
      </c>
      <c r="AL77">
        <v>16.255524581583479</v>
      </c>
      <c r="AM77">
        <v>2.6177842759280012</v>
      </c>
      <c r="AN77">
        <v>0</v>
      </c>
      <c r="AO77">
        <v>0</v>
      </c>
      <c r="AP77">
        <v>1.5405056691738199</v>
      </c>
      <c r="AQ77">
        <v>0</v>
      </c>
      <c r="AR77">
        <v>8.1293568</v>
      </c>
      <c r="AS77">
        <v>7.8301501217499698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761.74991354774716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163.98</v>
      </c>
      <c r="L78">
        <v>52.269756298563983</v>
      </c>
      <c r="M78">
        <v>0</v>
      </c>
      <c r="N78">
        <v>29.079995138343225</v>
      </c>
      <c r="O78">
        <v>48.841562008760057</v>
      </c>
      <c r="P78">
        <v>66.685894482356204</v>
      </c>
      <c r="Q78">
        <v>5.352266749311295</v>
      </c>
      <c r="R78">
        <v>10.3889446415837</v>
      </c>
      <c r="S78">
        <v>6.4778576624156052</v>
      </c>
      <c r="T78">
        <v>0</v>
      </c>
      <c r="U78">
        <v>188.39968716382506</v>
      </c>
      <c r="V78">
        <v>4.0973442777433347</v>
      </c>
      <c r="W78">
        <v>7.897252781350482</v>
      </c>
      <c r="X78">
        <v>34.759171002192019</v>
      </c>
      <c r="Y78">
        <v>0</v>
      </c>
      <c r="Z78">
        <v>4.9620134439999992</v>
      </c>
      <c r="AA78">
        <v>10.567897185185187</v>
      </c>
      <c r="AB78">
        <v>9.9803028034344656</v>
      </c>
      <c r="AC78">
        <v>7.1329580297310784</v>
      </c>
      <c r="AD78">
        <v>9.1487188134433328</v>
      </c>
      <c r="AE78">
        <v>12.135643972021434</v>
      </c>
      <c r="AF78">
        <v>0</v>
      </c>
      <c r="AG78">
        <v>0</v>
      </c>
      <c r="AH78">
        <v>37.971990817581258</v>
      </c>
      <c r="AI78">
        <v>2.4994969162646239</v>
      </c>
      <c r="AJ78">
        <v>0</v>
      </c>
      <c r="AK78">
        <v>16.89410196170213</v>
      </c>
      <c r="AL78">
        <v>16.540709018416528</v>
      </c>
      <c r="AM78">
        <v>2.6177842759280012</v>
      </c>
      <c r="AN78">
        <v>0</v>
      </c>
      <c r="AO78">
        <v>0</v>
      </c>
      <c r="AP78">
        <v>1.5405056691738199</v>
      </c>
      <c r="AQ78">
        <v>0</v>
      </c>
      <c r="AR78">
        <v>8.1293568</v>
      </c>
      <c r="AS78">
        <v>8.0573404728066684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766.40855238613369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163.97957138470613</v>
      </c>
      <c r="L79">
        <v>44.3</v>
      </c>
      <c r="M79">
        <v>0</v>
      </c>
      <c r="N79">
        <v>29.079995138343225</v>
      </c>
      <c r="O79">
        <v>48.841562008760057</v>
      </c>
      <c r="P79">
        <v>66.685894482356204</v>
      </c>
      <c r="Q79">
        <v>5.352266749311295</v>
      </c>
      <c r="R79">
        <v>10.3889446415837</v>
      </c>
      <c r="S79">
        <v>6.4778576624156052</v>
      </c>
      <c r="T79">
        <v>0</v>
      </c>
      <c r="U79">
        <v>198.64038975025485</v>
      </c>
      <c r="V79">
        <v>4.0973442777433347</v>
      </c>
      <c r="W79">
        <v>7.897252781350482</v>
      </c>
      <c r="X79">
        <v>34.759171002192019</v>
      </c>
      <c r="Y79">
        <v>0</v>
      </c>
      <c r="Z79">
        <v>4.9620134439999992</v>
      </c>
      <c r="AA79">
        <v>10.567897185185187</v>
      </c>
      <c r="AB79">
        <v>9.9803028034344656</v>
      </c>
      <c r="AC79">
        <v>7.1329580297310784</v>
      </c>
      <c r="AD79">
        <v>9.1487188134433328</v>
      </c>
      <c r="AE79">
        <v>12.135643972021434</v>
      </c>
      <c r="AF79">
        <v>0</v>
      </c>
      <c r="AG79">
        <v>0</v>
      </c>
      <c r="AH79">
        <v>37.971990817581258</v>
      </c>
      <c r="AI79">
        <v>12.038826980357822</v>
      </c>
      <c r="AJ79">
        <v>0</v>
      </c>
      <c r="AK79">
        <v>16.89410196170213</v>
      </c>
      <c r="AL79">
        <v>16.540709018416528</v>
      </c>
      <c r="AM79">
        <v>2.6177842759280012</v>
      </c>
      <c r="AN79">
        <v>0</v>
      </c>
      <c r="AO79">
        <v>0</v>
      </c>
      <c r="AP79">
        <v>1.5405056691738199</v>
      </c>
      <c r="AQ79">
        <v>0</v>
      </c>
      <c r="AR79">
        <v>8.1293568</v>
      </c>
      <c r="AS79">
        <v>8.0573404728066684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778.21840012279881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158.46919983546329</v>
      </c>
      <c r="L80">
        <v>39.059066338349325</v>
      </c>
      <c r="M80">
        <v>0</v>
      </c>
      <c r="N80">
        <v>29.079995138343225</v>
      </c>
      <c r="O80">
        <v>48.841562008760057</v>
      </c>
      <c r="P80">
        <v>66.685894482356204</v>
      </c>
      <c r="Q80">
        <v>5.352266749311295</v>
      </c>
      <c r="R80">
        <v>10.3889446415837</v>
      </c>
      <c r="S80">
        <v>6.4778576624156052</v>
      </c>
      <c r="T80">
        <v>0</v>
      </c>
      <c r="U80">
        <v>209.16815095256214</v>
      </c>
      <c r="V80">
        <v>4.0973442777433347</v>
      </c>
      <c r="W80">
        <v>7.897252781350482</v>
      </c>
      <c r="X80">
        <v>34.759171002192019</v>
      </c>
      <c r="Y80">
        <v>0</v>
      </c>
      <c r="Z80">
        <v>4.9620134439999992</v>
      </c>
      <c r="AA80">
        <v>10.567897185185187</v>
      </c>
      <c r="AB80">
        <v>9.9803028034344656</v>
      </c>
      <c r="AC80">
        <v>7.1329580297310784</v>
      </c>
      <c r="AD80">
        <v>9.1487188134433328</v>
      </c>
      <c r="AE80">
        <v>12.135643972021434</v>
      </c>
      <c r="AF80">
        <v>0</v>
      </c>
      <c r="AG80">
        <v>0</v>
      </c>
      <c r="AH80">
        <v>37.971990817581258</v>
      </c>
      <c r="AI80">
        <v>16.051769448407899</v>
      </c>
      <c r="AJ80">
        <v>0</v>
      </c>
      <c r="AK80">
        <v>16.89410196170213</v>
      </c>
      <c r="AL80">
        <v>16.540709018416528</v>
      </c>
      <c r="AM80">
        <v>2.6177842759280012</v>
      </c>
      <c r="AN80">
        <v>0</v>
      </c>
      <c r="AO80">
        <v>0</v>
      </c>
      <c r="AP80">
        <v>1.5405056691738199</v>
      </c>
      <c r="AQ80">
        <v>0</v>
      </c>
      <c r="AR80">
        <v>8.1293568</v>
      </c>
      <c r="AS80">
        <v>8.0573404728066684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782.00779858226269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158.46919983546329</v>
      </c>
      <c r="L81">
        <v>38.519950009993892</v>
      </c>
      <c r="M81">
        <v>0</v>
      </c>
      <c r="N81">
        <v>29.079995138343225</v>
      </c>
      <c r="O81">
        <v>48.841562008760057</v>
      </c>
      <c r="P81">
        <v>66.685894482356204</v>
      </c>
      <c r="Q81">
        <v>5.352266749311295</v>
      </c>
      <c r="R81">
        <v>10.3889446415837</v>
      </c>
      <c r="S81">
        <v>6.4778576624156052</v>
      </c>
      <c r="T81">
        <v>0</v>
      </c>
      <c r="U81">
        <v>215.72720692668719</v>
      </c>
      <c r="V81">
        <v>4.0973442777433347</v>
      </c>
      <c r="W81">
        <v>7.897252781350482</v>
      </c>
      <c r="X81">
        <v>34.759171002192019</v>
      </c>
      <c r="Y81">
        <v>0</v>
      </c>
      <c r="Z81">
        <v>4.9620134439999992</v>
      </c>
      <c r="AA81">
        <v>10.567897185185187</v>
      </c>
      <c r="AB81">
        <v>9.9803028034344656</v>
      </c>
      <c r="AC81">
        <v>7.1329580297310784</v>
      </c>
      <c r="AD81">
        <v>9.1487188134433328</v>
      </c>
      <c r="AE81">
        <v>12.135643972021434</v>
      </c>
      <c r="AF81">
        <v>0</v>
      </c>
      <c r="AG81">
        <v>0</v>
      </c>
      <c r="AH81">
        <v>37.971990817581258</v>
      </c>
      <c r="AI81">
        <v>16.051769448407899</v>
      </c>
      <c r="AJ81">
        <v>0</v>
      </c>
      <c r="AK81">
        <v>16.89410196170213</v>
      </c>
      <c r="AL81">
        <v>16.540709018416528</v>
      </c>
      <c r="AM81">
        <v>2.6177842759280012</v>
      </c>
      <c r="AN81">
        <v>0</v>
      </c>
      <c r="AO81">
        <v>0</v>
      </c>
      <c r="AP81">
        <v>1.5405056691738199</v>
      </c>
      <c r="AQ81">
        <v>0</v>
      </c>
      <c r="AR81">
        <v>8.1293568</v>
      </c>
      <c r="AS81">
        <v>8.0573404728066684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788.02773822803226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158.46976212864723</v>
      </c>
      <c r="L82">
        <v>37.748458917478409</v>
      </c>
      <c r="M82">
        <v>0</v>
      </c>
      <c r="N82">
        <v>29.079995138343225</v>
      </c>
      <c r="O82">
        <v>48.841562008760057</v>
      </c>
      <c r="P82">
        <v>66.685894482356204</v>
      </c>
      <c r="Q82">
        <v>5.352266749311295</v>
      </c>
      <c r="R82">
        <v>10.3889446415837</v>
      </c>
      <c r="S82">
        <v>6.4778576624156052</v>
      </c>
      <c r="T82">
        <v>0</v>
      </c>
      <c r="U82">
        <v>221.43</v>
      </c>
      <c r="V82">
        <v>4.0973442777433347</v>
      </c>
      <c r="W82">
        <v>7.897252781350482</v>
      </c>
      <c r="X82">
        <v>34.759171002192019</v>
      </c>
      <c r="Y82">
        <v>0</v>
      </c>
      <c r="Z82">
        <v>4.9620134439999992</v>
      </c>
      <c r="AA82">
        <v>10.567897185185187</v>
      </c>
      <c r="AB82">
        <v>9.9803028034344656</v>
      </c>
      <c r="AC82">
        <v>7.1329580297310784</v>
      </c>
      <c r="AD82">
        <v>9.1487188134433328</v>
      </c>
      <c r="AE82">
        <v>12.135643972021434</v>
      </c>
      <c r="AF82">
        <v>0</v>
      </c>
      <c r="AG82">
        <v>0</v>
      </c>
      <c r="AH82">
        <v>37.971990817581258</v>
      </c>
      <c r="AI82">
        <v>16.051769448407899</v>
      </c>
      <c r="AJ82">
        <v>0</v>
      </c>
      <c r="AK82">
        <v>16.89410196170213</v>
      </c>
      <c r="AL82">
        <v>16.540709018416528</v>
      </c>
      <c r="AM82">
        <v>2.6177842759280012</v>
      </c>
      <c r="AN82">
        <v>0</v>
      </c>
      <c r="AO82">
        <v>0</v>
      </c>
      <c r="AP82">
        <v>1.5405056691738199</v>
      </c>
      <c r="AQ82">
        <v>0</v>
      </c>
      <c r="AR82">
        <v>8.1293568</v>
      </c>
      <c r="AS82">
        <v>8.0573404728066684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792.95960250201358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163.97915427454595</v>
      </c>
      <c r="L83">
        <v>58.509666560858278</v>
      </c>
      <c r="M83">
        <v>0</v>
      </c>
      <c r="N83">
        <v>29.079995138343225</v>
      </c>
      <c r="O83">
        <v>48.841562008760057</v>
      </c>
      <c r="P83">
        <v>66.685894482356204</v>
      </c>
      <c r="Q83">
        <v>5.352266749311295</v>
      </c>
      <c r="R83">
        <v>10.3889446415837</v>
      </c>
      <c r="S83">
        <v>6.4778576624156052</v>
      </c>
      <c r="T83">
        <v>0</v>
      </c>
      <c r="U83">
        <v>229.01</v>
      </c>
      <c r="V83">
        <v>4.0973442777433347</v>
      </c>
      <c r="W83">
        <v>7.897252781350482</v>
      </c>
      <c r="X83">
        <v>34.759171002192019</v>
      </c>
      <c r="Y83">
        <v>0</v>
      </c>
      <c r="Z83">
        <v>4.9620134439999992</v>
      </c>
      <c r="AA83">
        <v>10.567897185185187</v>
      </c>
      <c r="AB83">
        <v>9.9803028034344656</v>
      </c>
      <c r="AC83">
        <v>7.1329580297310784</v>
      </c>
      <c r="AD83">
        <v>9.1487188134433328</v>
      </c>
      <c r="AE83">
        <v>12.135643972021434</v>
      </c>
      <c r="AF83">
        <v>0</v>
      </c>
      <c r="AG83">
        <v>0</v>
      </c>
      <c r="AH83">
        <v>37.971990817581258</v>
      </c>
      <c r="AI83">
        <v>16.051769448407899</v>
      </c>
      <c r="AJ83">
        <v>0</v>
      </c>
      <c r="AK83">
        <v>16.89410196170213</v>
      </c>
      <c r="AL83">
        <v>16.540709018416528</v>
      </c>
      <c r="AM83">
        <v>2.6177842759280012</v>
      </c>
      <c r="AN83">
        <v>0</v>
      </c>
      <c r="AO83">
        <v>0</v>
      </c>
      <c r="AP83">
        <v>1.5405056691738199</v>
      </c>
      <c r="AQ83">
        <v>0</v>
      </c>
      <c r="AR83">
        <v>8.1293568</v>
      </c>
      <c r="AS83">
        <v>8.0573404728066684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826.81020229129217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158.46971690093847</v>
      </c>
      <c r="L84">
        <v>62.919537672601663</v>
      </c>
      <c r="M84">
        <v>0</v>
      </c>
      <c r="N84">
        <v>29.079995138343225</v>
      </c>
      <c r="O84">
        <v>48.841562008760057</v>
      </c>
      <c r="P84">
        <v>66.685894482356204</v>
      </c>
      <c r="Q84">
        <v>5.352266749311295</v>
      </c>
      <c r="R84">
        <v>10.3889446415837</v>
      </c>
      <c r="S84">
        <v>6.4778576624156052</v>
      </c>
      <c r="T84">
        <v>0</v>
      </c>
      <c r="U84">
        <v>231.55</v>
      </c>
      <c r="V84">
        <v>4.0973442777433347</v>
      </c>
      <c r="W84">
        <v>7.897252781350482</v>
      </c>
      <c r="X84">
        <v>34.759171002192019</v>
      </c>
      <c r="Y84">
        <v>0</v>
      </c>
      <c r="Z84">
        <v>4.9620134439999992</v>
      </c>
      <c r="AA84">
        <v>10.567897185185187</v>
      </c>
      <c r="AB84">
        <v>9.9803028034344656</v>
      </c>
      <c r="AC84">
        <v>7.1329580297310784</v>
      </c>
      <c r="AD84">
        <v>9.1487188134433328</v>
      </c>
      <c r="AE84">
        <v>12.135643972021434</v>
      </c>
      <c r="AF84">
        <v>0</v>
      </c>
      <c r="AG84">
        <v>0</v>
      </c>
      <c r="AH84">
        <v>37.971990817581258</v>
      </c>
      <c r="AI84">
        <v>16.051769448407899</v>
      </c>
      <c r="AJ84">
        <v>0</v>
      </c>
      <c r="AK84">
        <v>16.89410196170213</v>
      </c>
      <c r="AL84">
        <v>16.540709018416528</v>
      </c>
      <c r="AM84">
        <v>2.6177842759280012</v>
      </c>
      <c r="AN84">
        <v>0</v>
      </c>
      <c r="AO84">
        <v>0</v>
      </c>
      <c r="AP84">
        <v>1.5405056691738199</v>
      </c>
      <c r="AQ84">
        <v>0</v>
      </c>
      <c r="AR84">
        <v>8.1293568</v>
      </c>
      <c r="AS84">
        <v>8.0573404728066684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828.25063602942805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158.469741478</v>
      </c>
      <c r="L85">
        <v>62.919537672601663</v>
      </c>
      <c r="M85">
        <v>0</v>
      </c>
      <c r="N85">
        <v>29.079995138343225</v>
      </c>
      <c r="O85">
        <v>48.841562008760057</v>
      </c>
      <c r="P85">
        <v>66.685894482356204</v>
      </c>
      <c r="Q85">
        <v>5.352266749311295</v>
      </c>
      <c r="R85">
        <v>10.3889446415837</v>
      </c>
      <c r="S85">
        <v>6.4778576624156052</v>
      </c>
      <c r="T85">
        <v>0</v>
      </c>
      <c r="U85">
        <v>231.55</v>
      </c>
      <c r="V85">
        <v>4.0973442777433347</v>
      </c>
      <c r="W85">
        <v>7.897252781350482</v>
      </c>
      <c r="X85">
        <v>34.759171002192019</v>
      </c>
      <c r="Y85">
        <v>0</v>
      </c>
      <c r="Z85">
        <v>4.9620134439999992</v>
      </c>
      <c r="AA85">
        <v>10.567897185185187</v>
      </c>
      <c r="AB85">
        <v>9.9803028034344656</v>
      </c>
      <c r="AC85">
        <v>7.1329580297310784</v>
      </c>
      <c r="AD85">
        <v>9.1487188134433328</v>
      </c>
      <c r="AE85">
        <v>12.135643972021434</v>
      </c>
      <c r="AF85">
        <v>0</v>
      </c>
      <c r="AG85">
        <v>0</v>
      </c>
      <c r="AH85">
        <v>37.971990817581258</v>
      </c>
      <c r="AI85">
        <v>4.6865569034053491</v>
      </c>
      <c r="AJ85">
        <v>0</v>
      </c>
      <c r="AK85">
        <v>16.89410196170213</v>
      </c>
      <c r="AL85">
        <v>16.540709018416528</v>
      </c>
      <c r="AM85">
        <v>2.6177842759280012</v>
      </c>
      <c r="AN85">
        <v>0</v>
      </c>
      <c r="AO85">
        <v>0</v>
      </c>
      <c r="AP85">
        <v>1.5405056691738199</v>
      </c>
      <c r="AQ85">
        <v>0</v>
      </c>
      <c r="AR85">
        <v>8.1293568</v>
      </c>
      <c r="AS85">
        <v>8.0573404728066684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816.88544806148718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158.469741478</v>
      </c>
      <c r="L86">
        <v>62.919537672601663</v>
      </c>
      <c r="M86">
        <v>0</v>
      </c>
      <c r="N86">
        <v>29.079995138343225</v>
      </c>
      <c r="O86">
        <v>48.841562008760057</v>
      </c>
      <c r="P86">
        <v>66.685894482356204</v>
      </c>
      <c r="Q86">
        <v>5.352266749311295</v>
      </c>
      <c r="R86">
        <v>10.3889446415837</v>
      </c>
      <c r="S86">
        <v>6.4778576624156052</v>
      </c>
      <c r="T86">
        <v>0</v>
      </c>
      <c r="U86">
        <v>231.55</v>
      </c>
      <c r="V86">
        <v>4.0973442777433347</v>
      </c>
      <c r="W86">
        <v>7.897252781350482</v>
      </c>
      <c r="X86">
        <v>34.759171002192019</v>
      </c>
      <c r="Y86">
        <v>0</v>
      </c>
      <c r="Z86">
        <v>3.2012641080000002</v>
      </c>
      <c r="AA86">
        <v>10.345292795944681</v>
      </c>
      <c r="AB86">
        <v>9.6988908992960656</v>
      </c>
      <c r="AC86">
        <v>7.1329580297310784</v>
      </c>
      <c r="AD86">
        <v>8.9694213024711118</v>
      </c>
      <c r="AE86">
        <v>12.135643972021434</v>
      </c>
      <c r="AF86">
        <v>0</v>
      </c>
      <c r="AG86">
        <v>0</v>
      </c>
      <c r="AH86">
        <v>37.541943862949076</v>
      </c>
      <c r="AI86">
        <v>4.6865569034053491</v>
      </c>
      <c r="AJ86">
        <v>0</v>
      </c>
      <c r="AK86">
        <v>16.89410196170213</v>
      </c>
      <c r="AL86">
        <v>16.540709018416528</v>
      </c>
      <c r="AM86">
        <v>2.6177842759280012</v>
      </c>
      <c r="AN86">
        <v>0</v>
      </c>
      <c r="AO86">
        <v>0</v>
      </c>
      <c r="AP86">
        <v>1.5405056691738199</v>
      </c>
      <c r="AQ86">
        <v>0</v>
      </c>
      <c r="AR86">
        <v>8.1293568</v>
      </c>
      <c r="AS86">
        <v>7.8301501217499698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813.78414761544718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158.46971690093847</v>
      </c>
      <c r="L87">
        <v>62.919537672601663</v>
      </c>
      <c r="M87">
        <v>0</v>
      </c>
      <c r="N87">
        <v>29.079995138343225</v>
      </c>
      <c r="O87">
        <v>48.841562008760057</v>
      </c>
      <c r="P87">
        <v>66.685894482356204</v>
      </c>
      <c r="Q87">
        <v>5.352266749311295</v>
      </c>
      <c r="R87">
        <v>10.3889446415837</v>
      </c>
      <c r="S87">
        <v>6.4778576624156052</v>
      </c>
      <c r="T87">
        <v>0</v>
      </c>
      <c r="U87">
        <v>231.55</v>
      </c>
      <c r="V87">
        <v>4.0973442777433347</v>
      </c>
      <c r="W87">
        <v>7.897252781350482</v>
      </c>
      <c r="X87">
        <v>34.759171002192019</v>
      </c>
      <c r="Y87">
        <v>0</v>
      </c>
      <c r="Z87">
        <v>3.2012641080000002</v>
      </c>
      <c r="AA87">
        <v>10.345292795944681</v>
      </c>
      <c r="AB87">
        <v>9.6988908992960656</v>
      </c>
      <c r="AC87">
        <v>7.1329580297310784</v>
      </c>
      <c r="AD87">
        <v>8.9694213024711118</v>
      </c>
      <c r="AE87">
        <v>12.135643972021434</v>
      </c>
      <c r="AF87">
        <v>0</v>
      </c>
      <c r="AG87">
        <v>0</v>
      </c>
      <c r="AH87">
        <v>37.541943862949076</v>
      </c>
      <c r="AI87">
        <v>4.6865569034053491</v>
      </c>
      <c r="AJ87">
        <v>0</v>
      </c>
      <c r="AK87">
        <v>16.89410196170213</v>
      </c>
      <c r="AL87">
        <v>16.540709018416528</v>
      </c>
      <c r="AM87">
        <v>2.6177842759280012</v>
      </c>
      <c r="AN87">
        <v>0</v>
      </c>
      <c r="AO87">
        <v>0</v>
      </c>
      <c r="AP87">
        <v>1.5405056691738199</v>
      </c>
      <c r="AQ87">
        <v>0</v>
      </c>
      <c r="AR87">
        <v>8.1293568</v>
      </c>
      <c r="AS87">
        <v>7.8301501217499698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813.78412303838559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158.4004134105044</v>
      </c>
      <c r="L88">
        <v>62.919537672601663</v>
      </c>
      <c r="M88">
        <v>0</v>
      </c>
      <c r="N88">
        <v>29.079995138343225</v>
      </c>
      <c r="O88">
        <v>48.841562008760057</v>
      </c>
      <c r="P88">
        <v>66.685894482356204</v>
      </c>
      <c r="Q88">
        <v>5.352266749311295</v>
      </c>
      <c r="R88">
        <v>10.3889446415837</v>
      </c>
      <c r="S88">
        <v>6.4778576624156052</v>
      </c>
      <c r="T88">
        <v>0</v>
      </c>
      <c r="U88">
        <v>231.55</v>
      </c>
      <c r="V88">
        <v>4.0973442777433347</v>
      </c>
      <c r="W88">
        <v>7.897252781350482</v>
      </c>
      <c r="X88">
        <v>34.759171002192019</v>
      </c>
      <c r="Y88">
        <v>0</v>
      </c>
      <c r="Z88">
        <v>3.2012641080000002</v>
      </c>
      <c r="AA88">
        <v>10.345292795944681</v>
      </c>
      <c r="AB88">
        <v>9.6988908992960656</v>
      </c>
      <c r="AC88">
        <v>7.1329580297310784</v>
      </c>
      <c r="AD88">
        <v>8.9694213024711118</v>
      </c>
      <c r="AE88">
        <v>12.135643972021434</v>
      </c>
      <c r="AF88">
        <v>0</v>
      </c>
      <c r="AG88">
        <v>0</v>
      </c>
      <c r="AH88">
        <v>37.541943862949076</v>
      </c>
      <c r="AI88">
        <v>4.6865569034053491</v>
      </c>
      <c r="AJ88">
        <v>0</v>
      </c>
      <c r="AK88">
        <v>16.89410196170213</v>
      </c>
      <c r="AL88">
        <v>16.540709018416528</v>
      </c>
      <c r="AM88">
        <v>2.6177842759280012</v>
      </c>
      <c r="AN88">
        <v>0</v>
      </c>
      <c r="AO88">
        <v>0</v>
      </c>
      <c r="AP88">
        <v>1.5405056691738199</v>
      </c>
      <c r="AQ88">
        <v>0</v>
      </c>
      <c r="AR88">
        <v>8.1293568</v>
      </c>
      <c r="AS88">
        <v>7.8301501217499698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813.71481954795149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158.47027299138665</v>
      </c>
      <c r="L89">
        <v>62.919537672601663</v>
      </c>
      <c r="M89">
        <v>0</v>
      </c>
      <c r="N89">
        <v>29.079995138343225</v>
      </c>
      <c r="O89">
        <v>48.841562008760057</v>
      </c>
      <c r="P89">
        <v>66.685894482356204</v>
      </c>
      <c r="Q89">
        <v>5.352266749311295</v>
      </c>
      <c r="R89">
        <v>10.3889446415837</v>
      </c>
      <c r="S89">
        <v>6.4778576624156052</v>
      </c>
      <c r="T89">
        <v>0</v>
      </c>
      <c r="U89">
        <v>231.55</v>
      </c>
      <c r="V89">
        <v>4.0973442777433347</v>
      </c>
      <c r="W89">
        <v>7.897252781350482</v>
      </c>
      <c r="X89">
        <v>34.759171002192019</v>
      </c>
      <c r="Y89">
        <v>0</v>
      </c>
      <c r="Z89">
        <v>3.2012641080000002</v>
      </c>
      <c r="AA89">
        <v>10.345292795944681</v>
      </c>
      <c r="AB89">
        <v>9.6988908992960656</v>
      </c>
      <c r="AC89">
        <v>7.1329580297310784</v>
      </c>
      <c r="AD89">
        <v>8.9694213024711118</v>
      </c>
      <c r="AE89">
        <v>12.135643972021434</v>
      </c>
      <c r="AF89">
        <v>0</v>
      </c>
      <c r="AG89">
        <v>0</v>
      </c>
      <c r="AH89">
        <v>37.541943862949076</v>
      </c>
      <c r="AI89">
        <v>4.6865569034053491</v>
      </c>
      <c r="AJ89">
        <v>0</v>
      </c>
      <c r="AK89">
        <v>16.89410196170213</v>
      </c>
      <c r="AL89">
        <v>16.540709018416528</v>
      </c>
      <c r="AM89">
        <v>2.6177842759280012</v>
      </c>
      <c r="AN89">
        <v>0</v>
      </c>
      <c r="AO89">
        <v>0</v>
      </c>
      <c r="AP89">
        <v>1.6977000785666945</v>
      </c>
      <c r="AQ89">
        <v>0</v>
      </c>
      <c r="AR89">
        <v>8.1293568</v>
      </c>
      <c r="AS89">
        <v>7.8301501217499698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813.94187353822656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158.46995611570645</v>
      </c>
      <c r="L90">
        <v>62.919537672601663</v>
      </c>
      <c r="M90">
        <v>0</v>
      </c>
      <c r="N90">
        <v>29.079995138343225</v>
      </c>
      <c r="O90">
        <v>48.841562008760057</v>
      </c>
      <c r="P90">
        <v>66.685894482356204</v>
      </c>
      <c r="Q90">
        <v>5.352266749311295</v>
      </c>
      <c r="R90">
        <v>10.3889446415837</v>
      </c>
      <c r="S90">
        <v>6.4778576624156052</v>
      </c>
      <c r="T90">
        <v>0</v>
      </c>
      <c r="U90">
        <v>231.55</v>
      </c>
      <c r="V90">
        <v>4.0973442777433347</v>
      </c>
      <c r="W90">
        <v>7.897252781350482</v>
      </c>
      <c r="X90">
        <v>34.759171002192019</v>
      </c>
      <c r="Y90">
        <v>0</v>
      </c>
      <c r="Z90">
        <v>4.9620134439999992</v>
      </c>
      <c r="AA90">
        <v>10.567897185185187</v>
      </c>
      <c r="AB90">
        <v>9.9803028034344656</v>
      </c>
      <c r="AC90">
        <v>7.1329580297310784</v>
      </c>
      <c r="AD90">
        <v>9.1487188134433328</v>
      </c>
      <c r="AE90">
        <v>12.135643972021434</v>
      </c>
      <c r="AF90">
        <v>0</v>
      </c>
      <c r="AG90">
        <v>0</v>
      </c>
      <c r="AH90">
        <v>37.971990817581258</v>
      </c>
      <c r="AI90">
        <v>4.6865569034053491</v>
      </c>
      <c r="AJ90">
        <v>0</v>
      </c>
      <c r="AK90">
        <v>16.89410196170213</v>
      </c>
      <c r="AL90">
        <v>16.540709018416528</v>
      </c>
      <c r="AM90">
        <v>2.6177842759280012</v>
      </c>
      <c r="AN90">
        <v>0</v>
      </c>
      <c r="AO90">
        <v>0</v>
      </c>
      <c r="AP90">
        <v>1.6977000785666945</v>
      </c>
      <c r="AQ90">
        <v>0</v>
      </c>
      <c r="AR90">
        <v>8.1293568</v>
      </c>
      <c r="AS90">
        <v>8.0573404728066684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817.04285710858642</v>
      </c>
    </row>
    <row r="91" spans="1:117">
      <c r="A91" t="s">
        <v>133</v>
      </c>
      <c r="B91">
        <v>0</v>
      </c>
      <c r="C91">
        <v>0</v>
      </c>
      <c r="D91">
        <v>9.2194559999999992</v>
      </c>
      <c r="E91">
        <v>0</v>
      </c>
      <c r="F91">
        <v>0</v>
      </c>
      <c r="G91">
        <v>0</v>
      </c>
      <c r="H91">
        <v>0</v>
      </c>
      <c r="I91">
        <v>0</v>
      </c>
      <c r="J91">
        <v>18.09</v>
      </c>
      <c r="K91">
        <v>158.46995611570645</v>
      </c>
      <c r="L91">
        <v>62.899454574571962</v>
      </c>
      <c r="M91">
        <v>0</v>
      </c>
      <c r="N91">
        <v>29.079995138343225</v>
      </c>
      <c r="O91">
        <v>48.841562008760057</v>
      </c>
      <c r="P91">
        <v>66.685894482356204</v>
      </c>
      <c r="Q91">
        <v>5.352266749311295</v>
      </c>
      <c r="R91">
        <v>10.3889446415837</v>
      </c>
      <c r="S91">
        <v>6.4778576624156052</v>
      </c>
      <c r="T91">
        <v>0</v>
      </c>
      <c r="U91">
        <v>231.55</v>
      </c>
      <c r="V91">
        <v>4.0973442777433347</v>
      </c>
      <c r="W91">
        <v>7.897252781350482</v>
      </c>
      <c r="X91">
        <v>34.759171002192019</v>
      </c>
      <c r="Y91">
        <v>0</v>
      </c>
      <c r="Z91">
        <v>4.9620134439999992</v>
      </c>
      <c r="AA91">
        <v>10.567897185185187</v>
      </c>
      <c r="AB91">
        <v>9.9803028034344656</v>
      </c>
      <c r="AC91">
        <v>7.1329580297310784</v>
      </c>
      <c r="AD91">
        <v>9.1487188134433328</v>
      </c>
      <c r="AE91">
        <v>12.135643972021434</v>
      </c>
      <c r="AF91">
        <v>0</v>
      </c>
      <c r="AG91">
        <v>0</v>
      </c>
      <c r="AH91">
        <v>37.971990817581258</v>
      </c>
      <c r="AI91">
        <v>4.6865569034053491</v>
      </c>
      <c r="AJ91">
        <v>0</v>
      </c>
      <c r="AK91">
        <v>16.89410196170213</v>
      </c>
      <c r="AL91">
        <v>16.540709018416528</v>
      </c>
      <c r="AM91">
        <v>2.6177842759280012</v>
      </c>
      <c r="AN91">
        <v>0</v>
      </c>
      <c r="AO91">
        <v>0</v>
      </c>
      <c r="AP91">
        <v>1.6977000785666945</v>
      </c>
      <c r="AQ91">
        <v>0</v>
      </c>
      <c r="AR91">
        <v>8.1293568</v>
      </c>
      <c r="AS91">
        <v>8.0573404728066684</v>
      </c>
      <c r="AT91">
        <v>0</v>
      </c>
      <c r="AU91">
        <v>0</v>
      </c>
      <c r="AV91">
        <v>0</v>
      </c>
      <c r="AW91">
        <v>14.940543999999999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859.27277401055665</v>
      </c>
    </row>
    <row r="92" spans="1:117">
      <c r="A92" t="s">
        <v>134</v>
      </c>
      <c r="B92">
        <v>0</v>
      </c>
      <c r="C92">
        <v>0</v>
      </c>
      <c r="D92">
        <v>9.2194559999999992</v>
      </c>
      <c r="E92">
        <v>0</v>
      </c>
      <c r="F92">
        <v>0</v>
      </c>
      <c r="G92">
        <v>0</v>
      </c>
      <c r="H92">
        <v>0</v>
      </c>
      <c r="I92">
        <v>0</v>
      </c>
      <c r="J92">
        <v>18.09</v>
      </c>
      <c r="K92">
        <v>158.46995611570645</v>
      </c>
      <c r="L92">
        <v>62.899454574571962</v>
      </c>
      <c r="M92">
        <v>0</v>
      </c>
      <c r="N92">
        <v>29.079995138343225</v>
      </c>
      <c r="O92">
        <v>48.841562008760057</v>
      </c>
      <c r="P92">
        <v>66.685894482356204</v>
      </c>
      <c r="Q92">
        <v>5.352266749311295</v>
      </c>
      <c r="R92">
        <v>10.3889446415837</v>
      </c>
      <c r="S92">
        <v>6.4778576624156052</v>
      </c>
      <c r="T92">
        <v>0</v>
      </c>
      <c r="U92">
        <v>231.55</v>
      </c>
      <c r="V92">
        <v>4.0973442777433347</v>
      </c>
      <c r="W92">
        <v>7.897252781350482</v>
      </c>
      <c r="X92">
        <v>34.759171002192019</v>
      </c>
      <c r="Y92">
        <v>0</v>
      </c>
      <c r="Z92">
        <v>4.9620134439999992</v>
      </c>
      <c r="AA92">
        <v>10.567897185185187</v>
      </c>
      <c r="AB92">
        <v>9.9803028034344656</v>
      </c>
      <c r="AC92">
        <v>7.1329580297310784</v>
      </c>
      <c r="AD92">
        <v>9.1487188134433328</v>
      </c>
      <c r="AE92">
        <v>12.135643972021434</v>
      </c>
      <c r="AF92">
        <v>0</v>
      </c>
      <c r="AG92">
        <v>0</v>
      </c>
      <c r="AH92">
        <v>37.971990817581258</v>
      </c>
      <c r="AI92">
        <v>4.6865569034053491</v>
      </c>
      <c r="AJ92">
        <v>0</v>
      </c>
      <c r="AK92">
        <v>16.89410196170213</v>
      </c>
      <c r="AL92">
        <v>16.540709018416528</v>
      </c>
      <c r="AM92">
        <v>2.6177842759280012</v>
      </c>
      <c r="AN92">
        <v>0</v>
      </c>
      <c r="AO92">
        <v>0</v>
      </c>
      <c r="AP92">
        <v>1.6977000785666945</v>
      </c>
      <c r="AQ92">
        <v>0</v>
      </c>
      <c r="AR92">
        <v>8.1293568</v>
      </c>
      <c r="AS92">
        <v>8.0573404728066684</v>
      </c>
      <c r="AT92">
        <v>0</v>
      </c>
      <c r="AU92">
        <v>0</v>
      </c>
      <c r="AV92">
        <v>0</v>
      </c>
      <c r="AW92">
        <v>14.940543999999999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859.27277401055665</v>
      </c>
    </row>
    <row r="93" spans="1:117">
      <c r="A93" t="s">
        <v>135</v>
      </c>
      <c r="B93">
        <v>0</v>
      </c>
      <c r="C93">
        <v>0</v>
      </c>
      <c r="D93">
        <v>9.2194559999999992</v>
      </c>
      <c r="E93">
        <v>0</v>
      </c>
      <c r="F93">
        <v>0</v>
      </c>
      <c r="G93">
        <v>0</v>
      </c>
      <c r="H93">
        <v>0</v>
      </c>
      <c r="I93">
        <v>0</v>
      </c>
      <c r="J93">
        <v>18.09</v>
      </c>
      <c r="K93">
        <v>158.46995611570645</v>
      </c>
      <c r="L93">
        <v>62.899454574571962</v>
      </c>
      <c r="M93">
        <v>0</v>
      </c>
      <c r="N93">
        <v>29.079995138343225</v>
      </c>
      <c r="O93">
        <v>48.841562008760057</v>
      </c>
      <c r="P93">
        <v>66.685894482356204</v>
      </c>
      <c r="Q93">
        <v>5.352266749311295</v>
      </c>
      <c r="R93">
        <v>10.3889446415837</v>
      </c>
      <c r="S93">
        <v>6.4778576624156052</v>
      </c>
      <c r="T93">
        <v>0</v>
      </c>
      <c r="U93">
        <v>231.55</v>
      </c>
      <c r="V93">
        <v>4.0973442777433347</v>
      </c>
      <c r="W93">
        <v>7.897252781350482</v>
      </c>
      <c r="X93">
        <v>35.76205631305325</v>
      </c>
      <c r="Y93">
        <v>0</v>
      </c>
      <c r="Z93">
        <v>4.9620134439999992</v>
      </c>
      <c r="AA93">
        <v>10.567897185185187</v>
      </c>
      <c r="AB93">
        <v>9.9803028034344656</v>
      </c>
      <c r="AC93">
        <v>7.1329580297310784</v>
      </c>
      <c r="AD93">
        <v>9.1487188134433328</v>
      </c>
      <c r="AE93">
        <v>12.135643972021434</v>
      </c>
      <c r="AF93">
        <v>0</v>
      </c>
      <c r="AG93">
        <v>0</v>
      </c>
      <c r="AH93">
        <v>37.971990817581258</v>
      </c>
      <c r="AI93">
        <v>4.6865569034053491</v>
      </c>
      <c r="AJ93">
        <v>0</v>
      </c>
      <c r="AK93">
        <v>16.89410196170213</v>
      </c>
      <c r="AL93">
        <v>16.540709018416528</v>
      </c>
      <c r="AM93">
        <v>2.6177842759280012</v>
      </c>
      <c r="AN93">
        <v>0</v>
      </c>
      <c r="AO93">
        <v>0</v>
      </c>
      <c r="AP93">
        <v>1.6977000785666945</v>
      </c>
      <c r="AQ93">
        <v>0</v>
      </c>
      <c r="AR93">
        <v>8.1293568</v>
      </c>
      <c r="AS93">
        <v>8.0573404728066684</v>
      </c>
      <c r="AT93">
        <v>0</v>
      </c>
      <c r="AU93">
        <v>0</v>
      </c>
      <c r="AV93">
        <v>0</v>
      </c>
      <c r="AW93">
        <v>14.940543999999999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860.27565932141783</v>
      </c>
    </row>
    <row r="94" spans="1:117">
      <c r="A94" t="s">
        <v>136</v>
      </c>
      <c r="B94">
        <v>0</v>
      </c>
      <c r="C94">
        <v>0</v>
      </c>
      <c r="D94">
        <v>9.2194559999999992</v>
      </c>
      <c r="E94">
        <v>0</v>
      </c>
      <c r="F94">
        <v>0</v>
      </c>
      <c r="G94">
        <v>0</v>
      </c>
      <c r="H94">
        <v>0</v>
      </c>
      <c r="I94">
        <v>0</v>
      </c>
      <c r="J94">
        <v>18.09</v>
      </c>
      <c r="K94">
        <v>158.46995611570645</v>
      </c>
      <c r="L94">
        <v>62.899454574571962</v>
      </c>
      <c r="M94">
        <v>0</v>
      </c>
      <c r="N94">
        <v>29.079995138343225</v>
      </c>
      <c r="O94">
        <v>48.841562008760057</v>
      </c>
      <c r="P94">
        <v>66.685894482356204</v>
      </c>
      <c r="Q94">
        <v>5.352266749311295</v>
      </c>
      <c r="R94">
        <v>10.3889446415837</v>
      </c>
      <c r="S94">
        <v>6.4778576624156052</v>
      </c>
      <c r="T94">
        <v>0</v>
      </c>
      <c r="U94">
        <v>231.55</v>
      </c>
      <c r="V94">
        <v>4.0973442777433347</v>
      </c>
      <c r="W94">
        <v>7.897252781350482</v>
      </c>
      <c r="X94">
        <v>36.029852933644989</v>
      </c>
      <c r="Y94">
        <v>0</v>
      </c>
      <c r="Z94">
        <v>1.6006320540000001</v>
      </c>
      <c r="AA94">
        <v>10.345292795944681</v>
      </c>
      <c r="AB94">
        <v>9.6988908992960656</v>
      </c>
      <c r="AC94">
        <v>7.1329580297310784</v>
      </c>
      <c r="AD94">
        <v>8.9694213024711118</v>
      </c>
      <c r="AE94">
        <v>12.135643972021434</v>
      </c>
      <c r="AF94">
        <v>0</v>
      </c>
      <c r="AG94">
        <v>0</v>
      </c>
      <c r="AH94">
        <v>37.541943862949076</v>
      </c>
      <c r="AI94">
        <v>4.6865569034053491</v>
      </c>
      <c r="AJ94">
        <v>0</v>
      </c>
      <c r="AK94">
        <v>16.89410196170213</v>
      </c>
      <c r="AL94">
        <v>16.540709018416528</v>
      </c>
      <c r="AM94">
        <v>2.6177842759280012</v>
      </c>
      <c r="AN94">
        <v>0</v>
      </c>
      <c r="AO94">
        <v>0</v>
      </c>
      <c r="AP94">
        <v>1.6977000785666945</v>
      </c>
      <c r="AQ94">
        <v>0</v>
      </c>
      <c r="AR94">
        <v>8.1293568</v>
      </c>
      <c r="AS94">
        <v>7.8301501217499698</v>
      </c>
      <c r="AT94">
        <v>0</v>
      </c>
      <c r="AU94">
        <v>0</v>
      </c>
      <c r="AV94">
        <v>0</v>
      </c>
      <c r="AW94">
        <v>14.940543999999999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855.84152344196957</v>
      </c>
    </row>
    <row r="95" spans="1:117">
      <c r="A95" t="s">
        <v>137</v>
      </c>
      <c r="B95">
        <v>0</v>
      </c>
      <c r="C95">
        <v>0</v>
      </c>
      <c r="D95">
        <v>9.2194559999999992</v>
      </c>
      <c r="E95">
        <v>0</v>
      </c>
      <c r="F95">
        <v>0</v>
      </c>
      <c r="G95">
        <v>0</v>
      </c>
      <c r="H95">
        <v>0</v>
      </c>
      <c r="I95">
        <v>0</v>
      </c>
      <c r="J95">
        <v>18.09</v>
      </c>
      <c r="K95">
        <v>158.46995611570645</v>
      </c>
      <c r="L95">
        <v>62.899454574571962</v>
      </c>
      <c r="M95">
        <v>0</v>
      </c>
      <c r="N95">
        <v>29.079995138343225</v>
      </c>
      <c r="O95">
        <v>48.841562008760057</v>
      </c>
      <c r="P95">
        <v>66.685894482356204</v>
      </c>
      <c r="Q95">
        <v>5.352266749311295</v>
      </c>
      <c r="R95">
        <v>10.3889446415837</v>
      </c>
      <c r="S95">
        <v>6.4778576624156052</v>
      </c>
      <c r="T95">
        <v>0</v>
      </c>
      <c r="U95">
        <v>231.55</v>
      </c>
      <c r="V95">
        <v>4.0973442777433347</v>
      </c>
      <c r="W95">
        <v>7.897252781350482</v>
      </c>
      <c r="X95">
        <v>36.029852933644989</v>
      </c>
      <c r="Y95">
        <v>0</v>
      </c>
      <c r="Z95">
        <v>1.6006320540000001</v>
      </c>
      <c r="AA95">
        <v>10.345292795944681</v>
      </c>
      <c r="AB95">
        <v>9.6988908992960656</v>
      </c>
      <c r="AC95">
        <v>7.1329580297310784</v>
      </c>
      <c r="AD95">
        <v>8.9694213024711118</v>
      </c>
      <c r="AE95">
        <v>12.135643972021434</v>
      </c>
      <c r="AF95">
        <v>0</v>
      </c>
      <c r="AG95">
        <v>0</v>
      </c>
      <c r="AH95">
        <v>37.541943862949076</v>
      </c>
      <c r="AI95">
        <v>4.6865569034053491</v>
      </c>
      <c r="AJ95">
        <v>0</v>
      </c>
      <c r="AK95">
        <v>16.89410196170213</v>
      </c>
      <c r="AL95">
        <v>16.540709018416528</v>
      </c>
      <c r="AM95">
        <v>2.6177842759280012</v>
      </c>
      <c r="AN95">
        <v>0</v>
      </c>
      <c r="AO95">
        <v>0</v>
      </c>
      <c r="AP95">
        <v>1.6977000785666945</v>
      </c>
      <c r="AQ95">
        <v>0</v>
      </c>
      <c r="AR95">
        <v>8.1293568</v>
      </c>
      <c r="AS95">
        <v>7.8301501217499698</v>
      </c>
      <c r="AT95">
        <v>0</v>
      </c>
      <c r="AU95">
        <v>0</v>
      </c>
      <c r="AV95">
        <v>0</v>
      </c>
      <c r="AW95">
        <v>14.940543999999999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855.84152344196957</v>
      </c>
    </row>
    <row r="96" spans="1:117">
      <c r="A96" t="s">
        <v>138</v>
      </c>
      <c r="B96">
        <v>0</v>
      </c>
      <c r="C96">
        <v>0</v>
      </c>
      <c r="D96">
        <v>9.2194559999999992</v>
      </c>
      <c r="E96">
        <v>0</v>
      </c>
      <c r="F96">
        <v>0</v>
      </c>
      <c r="G96">
        <v>0</v>
      </c>
      <c r="H96">
        <v>0</v>
      </c>
      <c r="I96">
        <v>0</v>
      </c>
      <c r="J96">
        <v>18.09</v>
      </c>
      <c r="K96">
        <v>158.46995611570645</v>
      </c>
      <c r="L96">
        <v>62.899454574571962</v>
      </c>
      <c r="M96">
        <v>0</v>
      </c>
      <c r="N96">
        <v>29.079995138343225</v>
      </c>
      <c r="O96">
        <v>48.841562008760057</v>
      </c>
      <c r="P96">
        <v>66.685894482356204</v>
      </c>
      <c r="Q96">
        <v>5.352266749311295</v>
      </c>
      <c r="R96">
        <v>10.3889446415837</v>
      </c>
      <c r="S96">
        <v>6.4778576624156052</v>
      </c>
      <c r="T96">
        <v>0</v>
      </c>
      <c r="U96">
        <v>231.55</v>
      </c>
      <c r="V96">
        <v>4.0973442777433347</v>
      </c>
      <c r="W96">
        <v>7.897252781350482</v>
      </c>
      <c r="X96">
        <v>36.029852933644989</v>
      </c>
      <c r="Y96">
        <v>0</v>
      </c>
      <c r="Z96">
        <v>1.6006320540000001</v>
      </c>
      <c r="AA96">
        <v>10.345292795944681</v>
      </c>
      <c r="AB96">
        <v>9.6988908992960656</v>
      </c>
      <c r="AC96">
        <v>7.1329580297310784</v>
      </c>
      <c r="AD96">
        <v>8.9694213024711118</v>
      </c>
      <c r="AE96">
        <v>12.135643972021434</v>
      </c>
      <c r="AF96">
        <v>0</v>
      </c>
      <c r="AG96">
        <v>0</v>
      </c>
      <c r="AH96">
        <v>37.541943862949076</v>
      </c>
      <c r="AI96">
        <v>4.6865569034053491</v>
      </c>
      <c r="AJ96">
        <v>0</v>
      </c>
      <c r="AK96">
        <v>16.89410196170213</v>
      </c>
      <c r="AL96">
        <v>16.540709018416528</v>
      </c>
      <c r="AM96">
        <v>2.6177842759280012</v>
      </c>
      <c r="AN96">
        <v>0</v>
      </c>
      <c r="AO96">
        <v>0</v>
      </c>
      <c r="AP96">
        <v>1.6977000785666945</v>
      </c>
      <c r="AQ96">
        <v>0</v>
      </c>
      <c r="AR96">
        <v>8.1293568</v>
      </c>
      <c r="AS96">
        <v>7.8301501217499698</v>
      </c>
      <c r="AT96">
        <v>0</v>
      </c>
      <c r="AU96">
        <v>0</v>
      </c>
      <c r="AV96">
        <v>0</v>
      </c>
      <c r="AW96">
        <v>14.940543999999999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855.84152344196957</v>
      </c>
    </row>
    <row r="97" spans="1:117">
      <c r="A97" t="s">
        <v>139</v>
      </c>
      <c r="B97">
        <v>0</v>
      </c>
      <c r="C97">
        <v>0</v>
      </c>
      <c r="D97">
        <v>9.2194559999999992</v>
      </c>
      <c r="E97">
        <v>0</v>
      </c>
      <c r="F97">
        <v>0</v>
      </c>
      <c r="G97">
        <v>0</v>
      </c>
      <c r="H97">
        <v>0</v>
      </c>
      <c r="I97">
        <v>0</v>
      </c>
      <c r="J97">
        <v>18.09</v>
      </c>
      <c r="K97">
        <v>158.46995611570645</v>
      </c>
      <c r="L97">
        <v>62.899454574571962</v>
      </c>
      <c r="M97">
        <v>0</v>
      </c>
      <c r="N97">
        <v>29.079995138343225</v>
      </c>
      <c r="O97">
        <v>48.841562008760057</v>
      </c>
      <c r="P97">
        <v>66.685894482356204</v>
      </c>
      <c r="Q97">
        <v>5.352266749311295</v>
      </c>
      <c r="R97">
        <v>10.3889446415837</v>
      </c>
      <c r="S97">
        <v>6.4778576624156052</v>
      </c>
      <c r="T97">
        <v>0</v>
      </c>
      <c r="U97">
        <v>231.55</v>
      </c>
      <c r="V97">
        <v>4.0973442777433347</v>
      </c>
      <c r="W97">
        <v>7.897252781350482</v>
      </c>
      <c r="X97">
        <v>36.029852933644989</v>
      </c>
      <c r="Y97">
        <v>0</v>
      </c>
      <c r="Z97">
        <v>1.6006320540000001</v>
      </c>
      <c r="AA97">
        <v>10.345292795944681</v>
      </c>
      <c r="AB97">
        <v>9.6988908992960656</v>
      </c>
      <c r="AC97">
        <v>7.1329580297310784</v>
      </c>
      <c r="AD97">
        <v>8.9694213024711118</v>
      </c>
      <c r="AE97">
        <v>12.135643972021434</v>
      </c>
      <c r="AF97">
        <v>0</v>
      </c>
      <c r="AG97">
        <v>0</v>
      </c>
      <c r="AH97">
        <v>37.541943862949076</v>
      </c>
      <c r="AI97">
        <v>4.6865569034053491</v>
      </c>
      <c r="AJ97">
        <v>0</v>
      </c>
      <c r="AK97">
        <v>16.89410196170213</v>
      </c>
      <c r="AL97">
        <v>16.255524581583479</v>
      </c>
      <c r="AM97">
        <v>2.6177842759280012</v>
      </c>
      <c r="AN97">
        <v>0</v>
      </c>
      <c r="AO97">
        <v>0</v>
      </c>
      <c r="AP97">
        <v>0.91172777764473922</v>
      </c>
      <c r="AQ97">
        <v>0</v>
      </c>
      <c r="AR97">
        <v>8.1293568</v>
      </c>
      <c r="AS97">
        <v>7.8301501217499698</v>
      </c>
      <c r="AT97">
        <v>0</v>
      </c>
      <c r="AU97">
        <v>0</v>
      </c>
      <c r="AV97">
        <v>0</v>
      </c>
      <c r="AW97">
        <v>14.940543999999999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854.77036670421455</v>
      </c>
    </row>
    <row r="98" spans="1:117">
      <c r="A98" t="s">
        <v>140</v>
      </c>
      <c r="B98">
        <v>0</v>
      </c>
      <c r="C98">
        <v>0</v>
      </c>
      <c r="D98">
        <v>9.2194559999999992</v>
      </c>
      <c r="E98">
        <v>0</v>
      </c>
      <c r="F98">
        <v>0</v>
      </c>
      <c r="G98">
        <v>0</v>
      </c>
      <c r="H98">
        <v>0</v>
      </c>
      <c r="I98">
        <v>0</v>
      </c>
      <c r="J98">
        <v>18.09</v>
      </c>
      <c r="K98">
        <v>158.46995611570645</v>
      </c>
      <c r="L98">
        <v>62.899454574571962</v>
      </c>
      <c r="M98">
        <v>0</v>
      </c>
      <c r="N98">
        <v>29.079995138343225</v>
      </c>
      <c r="O98">
        <v>48.841562008760057</v>
      </c>
      <c r="P98">
        <v>66.685894482356204</v>
      </c>
      <c r="Q98">
        <v>5.352266749311295</v>
      </c>
      <c r="R98">
        <v>10.3889446415837</v>
      </c>
      <c r="S98">
        <v>6.4778576624156052</v>
      </c>
      <c r="T98">
        <v>0</v>
      </c>
      <c r="U98">
        <v>231.55</v>
      </c>
      <c r="V98">
        <v>4.0973442777433347</v>
      </c>
      <c r="W98">
        <v>7.897252781350482</v>
      </c>
      <c r="X98">
        <v>36.029852933644989</v>
      </c>
      <c r="Y98">
        <v>0</v>
      </c>
      <c r="Z98">
        <v>1.6006320540000001</v>
      </c>
      <c r="AA98">
        <v>10.345292795944681</v>
      </c>
      <c r="AB98">
        <v>9.6988908992960656</v>
      </c>
      <c r="AC98">
        <v>7.1329580297310784</v>
      </c>
      <c r="AD98">
        <v>8.9694213024711118</v>
      </c>
      <c r="AE98">
        <v>12.135643972021434</v>
      </c>
      <c r="AF98">
        <v>0</v>
      </c>
      <c r="AG98">
        <v>0</v>
      </c>
      <c r="AH98">
        <v>37.541943862949076</v>
      </c>
      <c r="AI98">
        <v>4.6865569034053491</v>
      </c>
      <c r="AJ98">
        <v>0</v>
      </c>
      <c r="AK98">
        <v>16.89410196170213</v>
      </c>
      <c r="AL98">
        <v>16.255524581583479</v>
      </c>
      <c r="AM98">
        <v>2.6177842759280012</v>
      </c>
      <c r="AN98">
        <v>0</v>
      </c>
      <c r="AO98">
        <v>0</v>
      </c>
      <c r="AP98">
        <v>0.91172777764473922</v>
      </c>
      <c r="AQ98">
        <v>0</v>
      </c>
      <c r="AR98">
        <v>8.1293568</v>
      </c>
      <c r="AS98">
        <v>7.8301501217499698</v>
      </c>
      <c r="AT98">
        <v>0</v>
      </c>
      <c r="AU98">
        <v>0</v>
      </c>
      <c r="AV98">
        <v>0</v>
      </c>
      <c r="AW98">
        <v>14.940543999999999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854.77036670421455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1.8438915683077071E-2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3.6204979895833329E-2</v>
      </c>
      <c r="K99">
        <f t="shared" si="2"/>
        <v>3.4309420822094765</v>
      </c>
      <c r="L99">
        <f t="shared" si="2"/>
        <v>1.0042495857817233</v>
      </c>
      <c r="M99">
        <f t="shared" si="2"/>
        <v>0</v>
      </c>
      <c r="N99">
        <f t="shared" si="2"/>
        <v>0.69848597404714585</v>
      </c>
      <c r="O99">
        <f t="shared" si="2"/>
        <v>1.1731446310591427</v>
      </c>
      <c r="P99">
        <f t="shared" si="2"/>
        <v>1.6012438468847079</v>
      </c>
      <c r="Q99">
        <f t="shared" si="2"/>
        <v>0.11874879961095709</v>
      </c>
      <c r="R99">
        <f t="shared" si="2"/>
        <v>0.23129362398158926</v>
      </c>
      <c r="S99">
        <f t="shared" si="2"/>
        <v>0.1450114825338335</v>
      </c>
      <c r="T99">
        <f t="shared" si="2"/>
        <v>0</v>
      </c>
      <c r="U99">
        <f t="shared" si="2"/>
        <v>5.5373344573073036</v>
      </c>
      <c r="V99">
        <f t="shared" si="2"/>
        <v>9.833111455875411E-2</v>
      </c>
      <c r="W99">
        <f t="shared" si="2"/>
        <v>0.18953394038140525</v>
      </c>
      <c r="X99">
        <f t="shared" si="2"/>
        <v>0.83824418247149768</v>
      </c>
      <c r="Y99">
        <f t="shared" si="2"/>
        <v>0</v>
      </c>
      <c r="Z99">
        <f t="shared" si="2"/>
        <v>8.3313060640499981E-2</v>
      </c>
      <c r="AA99">
        <f t="shared" si="2"/>
        <v>0.24895484027039405</v>
      </c>
      <c r="AB99">
        <f t="shared" si="2"/>
        <v>0.23361761729552113</v>
      </c>
      <c r="AC99">
        <f t="shared" si="2"/>
        <v>0.17119099271354574</v>
      </c>
      <c r="AD99">
        <f t="shared" si="2"/>
        <v>0.20403163847929529</v>
      </c>
      <c r="AE99">
        <f t="shared" si="2"/>
        <v>0.29125545532851399</v>
      </c>
      <c r="AF99">
        <f t="shared" si="2"/>
        <v>0</v>
      </c>
      <c r="AG99">
        <f t="shared" si="2"/>
        <v>0</v>
      </c>
      <c r="AH99">
        <f t="shared" si="2"/>
        <v>0.90229679357467452</v>
      </c>
      <c r="AI99">
        <f t="shared" si="2"/>
        <v>0.11874703992716357</v>
      </c>
      <c r="AJ99">
        <f t="shared" si="2"/>
        <v>0</v>
      </c>
      <c r="AK99">
        <f t="shared" si="2"/>
        <v>0.40545844708085083</v>
      </c>
      <c r="AL99">
        <f t="shared" si="2"/>
        <v>0.34642804199870919</v>
      </c>
      <c r="AM99">
        <f t="shared" si="2"/>
        <v>6.2826822622271891E-2</v>
      </c>
      <c r="AN99">
        <f t="shared" si="2"/>
        <v>0</v>
      </c>
      <c r="AO99">
        <f t="shared" si="2"/>
        <v>0</v>
      </c>
      <c r="AP99">
        <f t="shared" si="2"/>
        <v>3.9369351501796351E-2</v>
      </c>
      <c r="AQ99">
        <f t="shared" si="2"/>
        <v>0</v>
      </c>
      <c r="AR99">
        <f t="shared" si="2"/>
        <v>0.1991692415999998</v>
      </c>
      <c r="AS99">
        <f t="shared" si="2"/>
        <v>0.18860517397516938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2.9881088000000004E-2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18.646353221414852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3.331426</v>
      </c>
      <c r="E3">
        <v>0</v>
      </c>
      <c r="F3">
        <v>0</v>
      </c>
      <c r="G3">
        <v>0</v>
      </c>
      <c r="H3">
        <v>0</v>
      </c>
      <c r="I3">
        <v>0</v>
      </c>
      <c r="J3">
        <v>0.1199035</v>
      </c>
      <c r="K3">
        <v>9.0499039757459041</v>
      </c>
      <c r="L3">
        <v>248.78353700000002</v>
      </c>
      <c r="M3">
        <v>27.219437008457337</v>
      </c>
      <c r="N3">
        <v>35.150402812369585</v>
      </c>
      <c r="O3">
        <v>0</v>
      </c>
      <c r="P3">
        <v>41.328160024598112</v>
      </c>
      <c r="Q3">
        <v>6.472741283746557</v>
      </c>
      <c r="R3">
        <v>12.56652171013155</v>
      </c>
      <c r="S3">
        <v>7.8272160652173923</v>
      </c>
      <c r="T3">
        <v>0</v>
      </c>
      <c r="U3">
        <v>51.198527413266227</v>
      </c>
      <c r="V3">
        <v>4.9467937011779295</v>
      </c>
      <c r="W3">
        <v>9.5366824726688098</v>
      </c>
      <c r="X3">
        <v>42.081236733666167</v>
      </c>
      <c r="Y3">
        <v>0</v>
      </c>
      <c r="Z3">
        <v>3.8669528863636367</v>
      </c>
      <c r="AA3">
        <v>12.494554824894514</v>
      </c>
      <c r="AB3">
        <v>11.715435256385378</v>
      </c>
      <c r="AC3">
        <v>8.6173367415458646</v>
      </c>
      <c r="AD3">
        <v>10.835488685220689</v>
      </c>
      <c r="AE3">
        <v>14.656610823527576</v>
      </c>
      <c r="AF3">
        <v>7.0160640219997497</v>
      </c>
      <c r="AG3">
        <v>11.557832591854474</v>
      </c>
      <c r="AH3">
        <v>45.345623887674492</v>
      </c>
      <c r="AI3">
        <v>5.6621377249308038</v>
      </c>
      <c r="AJ3">
        <v>0</v>
      </c>
      <c r="AK3">
        <v>20.406062344680851</v>
      </c>
      <c r="AL3">
        <v>0</v>
      </c>
      <c r="AM3">
        <v>3.1620607467647739</v>
      </c>
      <c r="AN3">
        <v>1.035014731637629</v>
      </c>
      <c r="AO3">
        <v>0</v>
      </c>
      <c r="AP3">
        <v>1.8610093776304888</v>
      </c>
      <c r="AQ3">
        <v>9.9006712310578227</v>
      </c>
      <c r="AR3">
        <v>9.8195904000000009</v>
      </c>
      <c r="AS3">
        <v>9.4571347826930428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687.02207075990725</v>
      </c>
    </row>
    <row r="4" spans="1:117">
      <c r="A4" t="s">
        <v>46</v>
      </c>
      <c r="B4">
        <v>0</v>
      </c>
      <c r="C4">
        <v>0</v>
      </c>
      <c r="D4">
        <v>1.7792562802041704E-5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9.0499039757459041</v>
      </c>
      <c r="L4">
        <v>248.78353700000002</v>
      </c>
      <c r="M4">
        <v>27.219437008457337</v>
      </c>
      <c r="N4">
        <v>35.150402812369585</v>
      </c>
      <c r="O4">
        <v>0</v>
      </c>
      <c r="P4">
        <v>41.328160024598112</v>
      </c>
      <c r="Q4">
        <v>6.472741283746557</v>
      </c>
      <c r="R4">
        <v>12.56652171013155</v>
      </c>
      <c r="S4">
        <v>7.8272160652173923</v>
      </c>
      <c r="T4">
        <v>0</v>
      </c>
      <c r="U4">
        <v>51.198527413266227</v>
      </c>
      <c r="V4">
        <v>4.9467937011779295</v>
      </c>
      <c r="W4">
        <v>9.5366824726688098</v>
      </c>
      <c r="X4">
        <v>43.48861954872585</v>
      </c>
      <c r="Y4">
        <v>0</v>
      </c>
      <c r="Z4">
        <v>3.8669528863636367</v>
      </c>
      <c r="AA4">
        <v>12.494554824894514</v>
      </c>
      <c r="AB4">
        <v>11.715435256385378</v>
      </c>
      <c r="AC4">
        <v>8.6173367415458646</v>
      </c>
      <c r="AD4">
        <v>10.835488685220689</v>
      </c>
      <c r="AE4">
        <v>14.656610823527576</v>
      </c>
      <c r="AF4">
        <v>7.0160640219997497</v>
      </c>
      <c r="AG4">
        <v>11.557832591854474</v>
      </c>
      <c r="AH4">
        <v>45.345623887674492</v>
      </c>
      <c r="AI4">
        <v>5.6621377249308038</v>
      </c>
      <c r="AJ4">
        <v>0</v>
      </c>
      <c r="AK4">
        <v>20.406062344680851</v>
      </c>
      <c r="AL4">
        <v>0</v>
      </c>
      <c r="AM4">
        <v>3.1620607467647739</v>
      </c>
      <c r="AN4">
        <v>1.035014731637629</v>
      </c>
      <c r="AO4">
        <v>0</v>
      </c>
      <c r="AP4">
        <v>1.8610093776304888</v>
      </c>
      <c r="AQ4">
        <v>9.9006712310578227</v>
      </c>
      <c r="AR4">
        <v>9.8195904000000009</v>
      </c>
      <c r="AS4">
        <v>9.4571347826930428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684.97814186752976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9.0499039757459041</v>
      </c>
      <c r="L5">
        <v>248.78353700000002</v>
      </c>
      <c r="M5">
        <v>27.219437008457337</v>
      </c>
      <c r="N5">
        <v>35.150402812369585</v>
      </c>
      <c r="O5">
        <v>0</v>
      </c>
      <c r="P5">
        <v>41.328160024598112</v>
      </c>
      <c r="Q5">
        <v>6.472741283746557</v>
      </c>
      <c r="R5">
        <v>12.56652171013155</v>
      </c>
      <c r="S5">
        <v>7.8272160652173923</v>
      </c>
      <c r="T5">
        <v>0</v>
      </c>
      <c r="U5">
        <v>51.198527413266227</v>
      </c>
      <c r="V5">
        <v>4.9467937011779295</v>
      </c>
      <c r="W5">
        <v>9.5366824726688098</v>
      </c>
      <c r="X5">
        <v>43.48861954872585</v>
      </c>
      <c r="Y5">
        <v>0</v>
      </c>
      <c r="Z5">
        <v>3.8669528863636367</v>
      </c>
      <c r="AA5">
        <v>12.494554824894514</v>
      </c>
      <c r="AB5">
        <v>11.715435256385378</v>
      </c>
      <c r="AC5">
        <v>8.6173367415458646</v>
      </c>
      <c r="AD5">
        <v>10.835488685220689</v>
      </c>
      <c r="AE5">
        <v>14.656610823527576</v>
      </c>
      <c r="AF5">
        <v>7.0160640219997497</v>
      </c>
      <c r="AG5">
        <v>11.557832591854474</v>
      </c>
      <c r="AH5">
        <v>45.345623887674492</v>
      </c>
      <c r="AI5">
        <v>5.6621377249308038</v>
      </c>
      <c r="AJ5">
        <v>0</v>
      </c>
      <c r="AK5">
        <v>20.406062344680851</v>
      </c>
      <c r="AL5">
        <v>0</v>
      </c>
      <c r="AM5">
        <v>3.1620607467647739</v>
      </c>
      <c r="AN5">
        <v>1.035014731637629</v>
      </c>
      <c r="AO5">
        <v>0</v>
      </c>
      <c r="AP5">
        <v>1.8610093776304888</v>
      </c>
      <c r="AQ5">
        <v>9.9006712310578227</v>
      </c>
      <c r="AR5">
        <v>9.8195904000000009</v>
      </c>
      <c r="AS5">
        <v>9.4571347826930428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684.97812407496701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9.0499039757459041</v>
      </c>
      <c r="L6">
        <v>248.78353700000002</v>
      </c>
      <c r="M6">
        <v>27.219437008457337</v>
      </c>
      <c r="N6">
        <v>35.150402812369585</v>
      </c>
      <c r="O6">
        <v>0</v>
      </c>
      <c r="P6">
        <v>41.328160024598112</v>
      </c>
      <c r="Q6">
        <v>6.472741283746557</v>
      </c>
      <c r="R6">
        <v>12.56652171013155</v>
      </c>
      <c r="S6">
        <v>7.8272160652173923</v>
      </c>
      <c r="T6">
        <v>0</v>
      </c>
      <c r="U6">
        <v>51.198527413266227</v>
      </c>
      <c r="V6">
        <v>4.9467937011779295</v>
      </c>
      <c r="W6">
        <v>9.5366824726688098</v>
      </c>
      <c r="X6">
        <v>43.48861954872585</v>
      </c>
      <c r="Y6">
        <v>0</v>
      </c>
      <c r="Z6">
        <v>3.8669528863636367</v>
      </c>
      <c r="AA6">
        <v>12.494554824894514</v>
      </c>
      <c r="AB6">
        <v>11.715435256385378</v>
      </c>
      <c r="AC6">
        <v>8.6173367415458646</v>
      </c>
      <c r="AD6">
        <v>10.835488685220689</v>
      </c>
      <c r="AE6">
        <v>14.656610823527576</v>
      </c>
      <c r="AF6">
        <v>7.0160640219997497</v>
      </c>
      <c r="AG6">
        <v>11.557832591854474</v>
      </c>
      <c r="AH6">
        <v>45.345623887674492</v>
      </c>
      <c r="AI6">
        <v>5.6621377249308038</v>
      </c>
      <c r="AJ6">
        <v>0</v>
      </c>
      <c r="AK6">
        <v>20.406062344680851</v>
      </c>
      <c r="AL6">
        <v>0</v>
      </c>
      <c r="AM6">
        <v>3.1620607467647739</v>
      </c>
      <c r="AN6">
        <v>1.035014731637629</v>
      </c>
      <c r="AO6">
        <v>0</v>
      </c>
      <c r="AP6">
        <v>1.8610093776304888</v>
      </c>
      <c r="AQ6">
        <v>9.9006712310578227</v>
      </c>
      <c r="AR6">
        <v>9.8195904000000009</v>
      </c>
      <c r="AS6">
        <v>9.4571347826930428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684.97812407496701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9.0499039757459041</v>
      </c>
      <c r="L7">
        <v>248.78092799999999</v>
      </c>
      <c r="M7">
        <v>27.219437008457337</v>
      </c>
      <c r="N7">
        <v>35.150402812369585</v>
      </c>
      <c r="O7">
        <v>0</v>
      </c>
      <c r="P7">
        <v>41.429828448983827</v>
      </c>
      <c r="Q7">
        <v>6.472741283746557</v>
      </c>
      <c r="R7">
        <v>12.56652171013155</v>
      </c>
      <c r="S7">
        <v>7.8272160652173923</v>
      </c>
      <c r="T7">
        <v>0</v>
      </c>
      <c r="U7">
        <v>51.198527413266227</v>
      </c>
      <c r="V7">
        <v>4.9467937011779295</v>
      </c>
      <c r="W7">
        <v>9.5366824726688098</v>
      </c>
      <c r="X7">
        <v>43.48861954872585</v>
      </c>
      <c r="Y7">
        <v>0</v>
      </c>
      <c r="Z7">
        <v>3.8669528863636367</v>
      </c>
      <c r="AA7">
        <v>12.494554824894514</v>
      </c>
      <c r="AB7">
        <v>11.715435256385378</v>
      </c>
      <c r="AC7">
        <v>8.6173367415458646</v>
      </c>
      <c r="AD7">
        <v>10.835488685220689</v>
      </c>
      <c r="AE7">
        <v>14.656610823527576</v>
      </c>
      <c r="AF7">
        <v>7.0160640219997497</v>
      </c>
      <c r="AG7">
        <v>11.557832591854474</v>
      </c>
      <c r="AH7">
        <v>45.345623887674492</v>
      </c>
      <c r="AI7">
        <v>5.6621377249308038</v>
      </c>
      <c r="AJ7">
        <v>0</v>
      </c>
      <c r="AK7">
        <v>20.406062344680851</v>
      </c>
      <c r="AL7">
        <v>0</v>
      </c>
      <c r="AM7">
        <v>3.1620607467647739</v>
      </c>
      <c r="AN7">
        <v>1.035014731637629</v>
      </c>
      <c r="AO7">
        <v>0</v>
      </c>
      <c r="AP7">
        <v>1.8610093776304888</v>
      </c>
      <c r="AQ7">
        <v>9.9006712310578227</v>
      </c>
      <c r="AR7">
        <v>9.8195904000000009</v>
      </c>
      <c r="AS7">
        <v>9.4571347826930428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685.0771834993526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9.0499039757459041</v>
      </c>
      <c r="L8">
        <v>248.94411100000002</v>
      </c>
      <c r="M8">
        <v>27.219437008457337</v>
      </c>
      <c r="N8">
        <v>35.150402812369585</v>
      </c>
      <c r="O8">
        <v>0</v>
      </c>
      <c r="P8">
        <v>41.328160024598112</v>
      </c>
      <c r="Q8">
        <v>6.472741283746557</v>
      </c>
      <c r="R8">
        <v>12.56652171013155</v>
      </c>
      <c r="S8">
        <v>7.8272160652173923</v>
      </c>
      <c r="T8">
        <v>0</v>
      </c>
      <c r="U8">
        <v>51.198527413266227</v>
      </c>
      <c r="V8">
        <v>4.9467937011779295</v>
      </c>
      <c r="W8">
        <v>9.5366824726688098</v>
      </c>
      <c r="X8">
        <v>43.48861954872585</v>
      </c>
      <c r="Y8">
        <v>0</v>
      </c>
      <c r="Z8">
        <v>3.8669528863636367</v>
      </c>
      <c r="AA8">
        <v>12.494554824894514</v>
      </c>
      <c r="AB8">
        <v>11.715435256385378</v>
      </c>
      <c r="AC8">
        <v>8.6173367415458646</v>
      </c>
      <c r="AD8">
        <v>10.835488685220689</v>
      </c>
      <c r="AE8">
        <v>14.656610823527576</v>
      </c>
      <c r="AF8">
        <v>7.0160640219997497</v>
      </c>
      <c r="AG8">
        <v>11.557832591854474</v>
      </c>
      <c r="AH8">
        <v>45.345623887674492</v>
      </c>
      <c r="AI8">
        <v>5.6621377249308038</v>
      </c>
      <c r="AJ8">
        <v>0</v>
      </c>
      <c r="AK8">
        <v>20.406062344680851</v>
      </c>
      <c r="AL8">
        <v>0</v>
      </c>
      <c r="AM8">
        <v>3.1620607467647739</v>
      </c>
      <c r="AN8">
        <v>1.035014731637629</v>
      </c>
      <c r="AO8">
        <v>0</v>
      </c>
      <c r="AP8">
        <v>1.8610093776304888</v>
      </c>
      <c r="AQ8">
        <v>9.9006712310578227</v>
      </c>
      <c r="AR8">
        <v>9.8195904000000009</v>
      </c>
      <c r="AS8">
        <v>9.4571347826930428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685.13869807496701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9.0399974965986392</v>
      </c>
      <c r="L9">
        <v>250.94356799999997</v>
      </c>
      <c r="M9">
        <v>27.220220489874634</v>
      </c>
      <c r="N9">
        <v>35.119994128563071</v>
      </c>
      <c r="O9">
        <v>0</v>
      </c>
      <c r="P9">
        <v>41.27364824965268</v>
      </c>
      <c r="Q9">
        <v>6.472741283746557</v>
      </c>
      <c r="R9">
        <v>12.538726256540865</v>
      </c>
      <c r="S9">
        <v>7.8274113420855223</v>
      </c>
      <c r="T9">
        <v>0</v>
      </c>
      <c r="U9">
        <v>51.198527413266227</v>
      </c>
      <c r="V9">
        <v>4.9467937011779295</v>
      </c>
      <c r="W9">
        <v>9.5366824726688098</v>
      </c>
      <c r="X9">
        <v>41.9889985725559</v>
      </c>
      <c r="Y9">
        <v>0</v>
      </c>
      <c r="Z9">
        <v>3.8669528863636367</v>
      </c>
      <c r="AA9">
        <v>12.494554824894514</v>
      </c>
      <c r="AB9">
        <v>11.715435256385378</v>
      </c>
      <c r="AC9">
        <v>8.6173367415458646</v>
      </c>
      <c r="AD9">
        <v>10.835488685220689</v>
      </c>
      <c r="AE9">
        <v>14.656610823527576</v>
      </c>
      <c r="AF9">
        <v>7.0160640219997497</v>
      </c>
      <c r="AG9">
        <v>11.557832591854474</v>
      </c>
      <c r="AH9">
        <v>45.345623887674492</v>
      </c>
      <c r="AI9">
        <v>4.7184480614413795</v>
      </c>
      <c r="AJ9">
        <v>0</v>
      </c>
      <c r="AK9">
        <v>20.406062344680851</v>
      </c>
      <c r="AL9">
        <v>0</v>
      </c>
      <c r="AM9">
        <v>3.1620607467647739</v>
      </c>
      <c r="AN9">
        <v>1.035014731637629</v>
      </c>
      <c r="AO9">
        <v>0</v>
      </c>
      <c r="AP9">
        <v>1.8610093776304888</v>
      </c>
      <c r="AQ9">
        <v>9.9006712310578227</v>
      </c>
      <c r="AR9">
        <v>9.8195904000000009</v>
      </c>
      <c r="AS9">
        <v>9.4571347826930428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684.57320080210297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5.1200452413626261</v>
      </c>
      <c r="L10">
        <v>154.61998126911359</v>
      </c>
      <c r="M10">
        <v>27.220220489874634</v>
      </c>
      <c r="N10">
        <v>35.119994128563071</v>
      </c>
      <c r="O10">
        <v>0</v>
      </c>
      <c r="P10">
        <v>41.27364824965268</v>
      </c>
      <c r="Q10">
        <v>3.5608248182299955</v>
      </c>
      <c r="R10">
        <v>6.960503674468085</v>
      </c>
      <c r="S10">
        <v>4.3474123221216043</v>
      </c>
      <c r="T10">
        <v>0</v>
      </c>
      <c r="U10">
        <v>51.198527413266227</v>
      </c>
      <c r="V10">
        <v>4.9467937011779295</v>
      </c>
      <c r="W10">
        <v>9.5366824726688098</v>
      </c>
      <c r="X10">
        <v>41.9889985725559</v>
      </c>
      <c r="Y10">
        <v>0</v>
      </c>
      <c r="Z10">
        <v>3.8669528863636367</v>
      </c>
      <c r="AA10">
        <v>12.494554824894514</v>
      </c>
      <c r="AB10">
        <v>11.715435256385378</v>
      </c>
      <c r="AC10">
        <v>8.6173367415458646</v>
      </c>
      <c r="AD10">
        <v>10.835488685220689</v>
      </c>
      <c r="AE10">
        <v>14.656610823527576</v>
      </c>
      <c r="AF10">
        <v>7.0160640219997497</v>
      </c>
      <c r="AG10">
        <v>11.557832591854474</v>
      </c>
      <c r="AH10">
        <v>45.345623887674492</v>
      </c>
      <c r="AI10">
        <v>4.7184480614413795</v>
      </c>
      <c r="AJ10">
        <v>0</v>
      </c>
      <c r="AK10">
        <v>20.406062344680851</v>
      </c>
      <c r="AL10">
        <v>0</v>
      </c>
      <c r="AM10">
        <v>3.1620607467647739</v>
      </c>
      <c r="AN10">
        <v>1.035014731637629</v>
      </c>
      <c r="AO10">
        <v>0</v>
      </c>
      <c r="AP10">
        <v>1.8610093776304888</v>
      </c>
      <c r="AQ10">
        <v>9.9006712310578227</v>
      </c>
      <c r="AR10">
        <v>9.8195904000000009</v>
      </c>
      <c r="AS10">
        <v>9.4571347826930428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572.35952374842748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9.0599429009334003</v>
      </c>
      <c r="L11">
        <v>250.94592332873884</v>
      </c>
      <c r="M11">
        <v>27.220220489874634</v>
      </c>
      <c r="N11">
        <v>35.119994128563071</v>
      </c>
      <c r="O11">
        <v>0</v>
      </c>
      <c r="P11">
        <v>41.27364824965268</v>
      </c>
      <c r="Q11">
        <v>6.4730449158620686</v>
      </c>
      <c r="R11">
        <v>12.538726256540865</v>
      </c>
      <c r="S11">
        <v>7.8274113420855223</v>
      </c>
      <c r="T11">
        <v>0</v>
      </c>
      <c r="U11">
        <v>51.198527413266227</v>
      </c>
      <c r="V11">
        <v>4.9467937011779295</v>
      </c>
      <c r="W11">
        <v>9.5366824726688098</v>
      </c>
      <c r="X11">
        <v>41.9889985725559</v>
      </c>
      <c r="Y11">
        <v>0</v>
      </c>
      <c r="Z11">
        <v>3.8669528863636367</v>
      </c>
      <c r="AA11">
        <v>12.494554824894514</v>
      </c>
      <c r="AB11">
        <v>11.715435256385378</v>
      </c>
      <c r="AC11">
        <v>8.6173367415458646</v>
      </c>
      <c r="AD11">
        <v>10.835488685220689</v>
      </c>
      <c r="AE11">
        <v>14.656610823527576</v>
      </c>
      <c r="AF11">
        <v>7.0160640219997497</v>
      </c>
      <c r="AG11">
        <v>11.557832591854474</v>
      </c>
      <c r="AH11">
        <v>45.345623887674492</v>
      </c>
      <c r="AI11">
        <v>4.7184480614413795</v>
      </c>
      <c r="AJ11">
        <v>0</v>
      </c>
      <c r="AK11">
        <v>20.406062344680851</v>
      </c>
      <c r="AL11">
        <v>0</v>
      </c>
      <c r="AM11">
        <v>3.1620607467647739</v>
      </c>
      <c r="AN11">
        <v>1.035014731637629</v>
      </c>
      <c r="AO11">
        <v>0</v>
      </c>
      <c r="AP11">
        <v>1.8610093776304888</v>
      </c>
      <c r="AQ11">
        <v>9.9006712310578227</v>
      </c>
      <c r="AR11">
        <v>9.8195904000000009</v>
      </c>
      <c r="AS11">
        <v>9.4571347826930428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684.59580516729216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9.0599429009334003</v>
      </c>
      <c r="L12">
        <v>250.94592332873884</v>
      </c>
      <c r="M12">
        <v>27.220220489874634</v>
      </c>
      <c r="N12">
        <v>35.119994128563071</v>
      </c>
      <c r="O12">
        <v>0</v>
      </c>
      <c r="P12">
        <v>41.27364824965268</v>
      </c>
      <c r="Q12">
        <v>6.472741283746557</v>
      </c>
      <c r="R12">
        <v>12.538726256540865</v>
      </c>
      <c r="S12">
        <v>7.8274113420855223</v>
      </c>
      <c r="T12">
        <v>0</v>
      </c>
      <c r="U12">
        <v>51.198527413266227</v>
      </c>
      <c r="V12">
        <v>4.9467937011779295</v>
      </c>
      <c r="W12">
        <v>9.5366824726688098</v>
      </c>
      <c r="X12">
        <v>41.9889985725559</v>
      </c>
      <c r="Y12">
        <v>0</v>
      </c>
      <c r="Z12">
        <v>3.8669528863636367</v>
      </c>
      <c r="AA12">
        <v>12.494554824894514</v>
      </c>
      <c r="AB12">
        <v>11.715435256385378</v>
      </c>
      <c r="AC12">
        <v>8.6173367415458646</v>
      </c>
      <c r="AD12">
        <v>10.835488685220689</v>
      </c>
      <c r="AE12">
        <v>14.656610823527576</v>
      </c>
      <c r="AF12">
        <v>7.0160640219997497</v>
      </c>
      <c r="AG12">
        <v>11.557832591854474</v>
      </c>
      <c r="AH12">
        <v>45.345623887674492</v>
      </c>
      <c r="AI12">
        <v>4.7184480614413795</v>
      </c>
      <c r="AJ12">
        <v>0</v>
      </c>
      <c r="AK12">
        <v>20.406062344680851</v>
      </c>
      <c r="AL12">
        <v>0</v>
      </c>
      <c r="AM12">
        <v>3.1620607467647739</v>
      </c>
      <c r="AN12">
        <v>1.035014731637629</v>
      </c>
      <c r="AO12">
        <v>0</v>
      </c>
      <c r="AP12">
        <v>1.8610093776304888</v>
      </c>
      <c r="AQ12">
        <v>9.9006712310578227</v>
      </c>
      <c r="AR12">
        <v>9.8195904000000009</v>
      </c>
      <c r="AS12">
        <v>9.4571347826930428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684.5955015351766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9.0599429009334003</v>
      </c>
      <c r="L13">
        <v>246.4279093003413</v>
      </c>
      <c r="M13">
        <v>27.220220489874634</v>
      </c>
      <c r="N13">
        <v>35.119994128563071</v>
      </c>
      <c r="O13">
        <v>0</v>
      </c>
      <c r="P13">
        <v>41.27364824965268</v>
      </c>
      <c r="Q13">
        <v>6.472741283746557</v>
      </c>
      <c r="R13">
        <v>12.538726256540865</v>
      </c>
      <c r="S13">
        <v>7.8274113420855223</v>
      </c>
      <c r="T13">
        <v>0</v>
      </c>
      <c r="U13">
        <v>51.198527413266227</v>
      </c>
      <c r="V13">
        <v>4.9467937011779295</v>
      </c>
      <c r="W13">
        <v>9.5366824726688098</v>
      </c>
      <c r="X13">
        <v>41.9889985725559</v>
      </c>
      <c r="Y13">
        <v>0</v>
      </c>
      <c r="Z13">
        <v>3.8669528863636367</v>
      </c>
      <c r="AA13">
        <v>12.494554824894514</v>
      </c>
      <c r="AB13">
        <v>11.715435256385378</v>
      </c>
      <c r="AC13">
        <v>8.6173367415458646</v>
      </c>
      <c r="AD13">
        <v>10.835488685220689</v>
      </c>
      <c r="AE13">
        <v>14.656610823527576</v>
      </c>
      <c r="AF13">
        <v>7.0160640219997497</v>
      </c>
      <c r="AG13">
        <v>11.557832591854474</v>
      </c>
      <c r="AH13">
        <v>45.345623887674492</v>
      </c>
      <c r="AI13">
        <v>4.7184480614413795</v>
      </c>
      <c r="AJ13">
        <v>0</v>
      </c>
      <c r="AK13">
        <v>20.406062344680851</v>
      </c>
      <c r="AL13">
        <v>0</v>
      </c>
      <c r="AM13">
        <v>3.1620607467647739</v>
      </c>
      <c r="AN13">
        <v>1.035014731637629</v>
      </c>
      <c r="AO13">
        <v>0</v>
      </c>
      <c r="AP13">
        <v>1.8610093776304888</v>
      </c>
      <c r="AQ13">
        <v>9.9006712310578227</v>
      </c>
      <c r="AR13">
        <v>9.8195904000000009</v>
      </c>
      <c r="AS13">
        <v>9.4571347826930428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680.07748750677911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9.0600478849391965</v>
      </c>
      <c r="L14">
        <v>246.4279093003413</v>
      </c>
      <c r="M14">
        <v>27.290664610758107</v>
      </c>
      <c r="N14">
        <v>35.220929999999996</v>
      </c>
      <c r="O14">
        <v>0</v>
      </c>
      <c r="P14">
        <v>41.41920807750499</v>
      </c>
      <c r="Q14">
        <v>6.4732129808857808</v>
      </c>
      <c r="R14">
        <v>12.566819616990982</v>
      </c>
      <c r="S14">
        <v>7.8273019662706025</v>
      </c>
      <c r="T14">
        <v>0</v>
      </c>
      <c r="U14">
        <v>51.198527413266227</v>
      </c>
      <c r="V14">
        <v>4.9467937011779295</v>
      </c>
      <c r="W14">
        <v>9.5366824726688098</v>
      </c>
      <c r="X14">
        <v>41.9889985725559</v>
      </c>
      <c r="Y14">
        <v>0</v>
      </c>
      <c r="Z14">
        <v>3.8669528863636367</v>
      </c>
      <c r="AA14">
        <v>12.494554824894514</v>
      </c>
      <c r="AB14">
        <v>11.715435256385378</v>
      </c>
      <c r="AC14">
        <v>8.6173367415458646</v>
      </c>
      <c r="AD14">
        <v>10.835488685220689</v>
      </c>
      <c r="AE14">
        <v>14.656610823527576</v>
      </c>
      <c r="AF14">
        <v>7.0160640219997497</v>
      </c>
      <c r="AG14">
        <v>11.557832591854474</v>
      </c>
      <c r="AH14">
        <v>45.345623887674492</v>
      </c>
      <c r="AI14">
        <v>4.7184480614413795</v>
      </c>
      <c r="AJ14">
        <v>0</v>
      </c>
      <c r="AK14">
        <v>20.406062344680851</v>
      </c>
      <c r="AL14">
        <v>0</v>
      </c>
      <c r="AM14">
        <v>3.1620607467647739</v>
      </c>
      <c r="AN14">
        <v>1.035014731637629</v>
      </c>
      <c r="AO14">
        <v>0</v>
      </c>
      <c r="AP14">
        <v>1.8610093776304888</v>
      </c>
      <c r="AQ14">
        <v>9.9006712310578227</v>
      </c>
      <c r="AR14">
        <v>9.8195904000000009</v>
      </c>
      <c r="AS14">
        <v>9.4571347826930428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680.42298799273203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9.0600478849391965</v>
      </c>
      <c r="L15">
        <v>250.94592332873884</v>
      </c>
      <c r="M15">
        <v>27.290664610758107</v>
      </c>
      <c r="N15">
        <v>35.220929999999996</v>
      </c>
      <c r="O15">
        <v>0</v>
      </c>
      <c r="P15">
        <v>41.310225288691292</v>
      </c>
      <c r="Q15">
        <v>6.4732129808857808</v>
      </c>
      <c r="R15">
        <v>12.566819616990982</v>
      </c>
      <c r="S15">
        <v>7.8273019662706025</v>
      </c>
      <c r="T15">
        <v>0</v>
      </c>
      <c r="U15">
        <v>51.198527413266227</v>
      </c>
      <c r="V15">
        <v>4.9467937011779295</v>
      </c>
      <c r="W15">
        <v>9.5366824726688098</v>
      </c>
      <c r="X15">
        <v>41.9889985725559</v>
      </c>
      <c r="Y15">
        <v>0</v>
      </c>
      <c r="Z15">
        <v>3.8669528863636367</v>
      </c>
      <c r="AA15">
        <v>12.494554824894514</v>
      </c>
      <c r="AB15">
        <v>11.715435256385378</v>
      </c>
      <c r="AC15">
        <v>8.6173367415458646</v>
      </c>
      <c r="AD15">
        <v>10.835488685220689</v>
      </c>
      <c r="AE15">
        <v>14.656610823527576</v>
      </c>
      <c r="AF15">
        <v>4.9697120374499555</v>
      </c>
      <c r="AG15">
        <v>11.557832591854474</v>
      </c>
      <c r="AH15">
        <v>45.345623887674492</v>
      </c>
      <c r="AI15">
        <v>4.7184480614413795</v>
      </c>
      <c r="AJ15">
        <v>0</v>
      </c>
      <c r="AK15">
        <v>20.406062344680851</v>
      </c>
      <c r="AL15">
        <v>0</v>
      </c>
      <c r="AM15">
        <v>3.1620607467647739</v>
      </c>
      <c r="AN15">
        <v>1.035014731637629</v>
      </c>
      <c r="AO15">
        <v>0</v>
      </c>
      <c r="AP15">
        <v>1.8610093776304888</v>
      </c>
      <c r="AQ15">
        <v>7.6216490567235908</v>
      </c>
      <c r="AR15">
        <v>9.8195904000000009</v>
      </c>
      <c r="AS15">
        <v>9.4571347826930428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680.50664507343186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9.0600478849391965</v>
      </c>
      <c r="L16">
        <v>250.94592332873884</v>
      </c>
      <c r="M16">
        <v>27.290664610758107</v>
      </c>
      <c r="N16">
        <v>35.220929999999996</v>
      </c>
      <c r="O16">
        <v>0</v>
      </c>
      <c r="P16">
        <v>41.310225288691292</v>
      </c>
      <c r="Q16">
        <v>6.4732129808857808</v>
      </c>
      <c r="R16">
        <v>12.566819616990982</v>
      </c>
      <c r="S16">
        <v>7.8273019662706025</v>
      </c>
      <c r="T16">
        <v>0</v>
      </c>
      <c r="U16">
        <v>51.198527413266227</v>
      </c>
      <c r="V16">
        <v>4.9467937011779295</v>
      </c>
      <c r="W16">
        <v>9.5366824726688098</v>
      </c>
      <c r="X16">
        <v>41.9889985725559</v>
      </c>
      <c r="Y16">
        <v>0</v>
      </c>
      <c r="Z16">
        <v>3.8669528863636367</v>
      </c>
      <c r="AA16">
        <v>12.494554824894514</v>
      </c>
      <c r="AB16">
        <v>11.715435256385378</v>
      </c>
      <c r="AC16">
        <v>8.6173367415458646</v>
      </c>
      <c r="AD16">
        <v>10.835488685220689</v>
      </c>
      <c r="AE16">
        <v>14.656610823527576</v>
      </c>
      <c r="AF16">
        <v>4.9697120374499555</v>
      </c>
      <c r="AG16">
        <v>11.557832591854474</v>
      </c>
      <c r="AH16">
        <v>45.345623887674492</v>
      </c>
      <c r="AI16">
        <v>4.7184480614413795</v>
      </c>
      <c r="AJ16">
        <v>0</v>
      </c>
      <c r="AK16">
        <v>20.406062344680851</v>
      </c>
      <c r="AL16">
        <v>0</v>
      </c>
      <c r="AM16">
        <v>3.1620607467647739</v>
      </c>
      <c r="AN16">
        <v>1.035014731637629</v>
      </c>
      <c r="AO16">
        <v>0</v>
      </c>
      <c r="AP16">
        <v>1.8610093776304888</v>
      </c>
      <c r="AQ16">
        <v>7.6216490567235908</v>
      </c>
      <c r="AR16">
        <v>9.8195904000000009</v>
      </c>
      <c r="AS16">
        <v>9.4571347826930428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680.50664507343186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9.0600478849391965</v>
      </c>
      <c r="L17">
        <v>250.94592332873884</v>
      </c>
      <c r="M17">
        <v>27.290664610758107</v>
      </c>
      <c r="N17">
        <v>35.220929999999996</v>
      </c>
      <c r="O17">
        <v>0</v>
      </c>
      <c r="P17">
        <v>41.310225288691292</v>
      </c>
      <c r="Q17">
        <v>6.4732129808857808</v>
      </c>
      <c r="R17">
        <v>12.566819616990982</v>
      </c>
      <c r="S17">
        <v>7.8273019662706025</v>
      </c>
      <c r="T17">
        <v>0</v>
      </c>
      <c r="U17">
        <v>51.198527413266227</v>
      </c>
      <c r="V17">
        <v>4.9467937011779295</v>
      </c>
      <c r="W17">
        <v>9.5366824726688098</v>
      </c>
      <c r="X17">
        <v>41.9889985725559</v>
      </c>
      <c r="Y17">
        <v>0</v>
      </c>
      <c r="Z17">
        <v>3.8669528863636367</v>
      </c>
      <c r="AA17">
        <v>12.494554824894514</v>
      </c>
      <c r="AB17">
        <v>11.715435256385378</v>
      </c>
      <c r="AC17">
        <v>8.6173367415458646</v>
      </c>
      <c r="AD17">
        <v>10.835488685220689</v>
      </c>
      <c r="AE17">
        <v>14.656610823527576</v>
      </c>
      <c r="AF17">
        <v>4.9697120374499555</v>
      </c>
      <c r="AG17">
        <v>11.557832591854474</v>
      </c>
      <c r="AH17">
        <v>45.345623887674492</v>
      </c>
      <c r="AI17">
        <v>4.7184480614413795</v>
      </c>
      <c r="AJ17">
        <v>0</v>
      </c>
      <c r="AK17">
        <v>20.406062344680851</v>
      </c>
      <c r="AL17">
        <v>0</v>
      </c>
      <c r="AM17">
        <v>3.1620607467647739</v>
      </c>
      <c r="AN17">
        <v>1.035014731637629</v>
      </c>
      <c r="AO17">
        <v>0</v>
      </c>
      <c r="AP17">
        <v>1.8610093776304888</v>
      </c>
      <c r="AQ17">
        <v>5.0810992902852625</v>
      </c>
      <c r="AR17">
        <v>9.8195904000000009</v>
      </c>
      <c r="AS17">
        <v>9.4571347826930428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677.96609530699345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9.0600478849391965</v>
      </c>
      <c r="L18">
        <v>250.94592332873884</v>
      </c>
      <c r="M18">
        <v>27.290664610758107</v>
      </c>
      <c r="N18">
        <v>35.220929999999996</v>
      </c>
      <c r="O18">
        <v>0</v>
      </c>
      <c r="P18">
        <v>41.310225288691292</v>
      </c>
      <c r="Q18">
        <v>6.4732129808857808</v>
      </c>
      <c r="R18">
        <v>12.566819616990982</v>
      </c>
      <c r="S18">
        <v>7.8273019662706025</v>
      </c>
      <c r="T18">
        <v>0</v>
      </c>
      <c r="U18">
        <v>51.198527413266227</v>
      </c>
      <c r="V18">
        <v>4.9467937011779295</v>
      </c>
      <c r="W18">
        <v>9.5366824726688098</v>
      </c>
      <c r="X18">
        <v>41.9889985725559</v>
      </c>
      <c r="Y18">
        <v>0</v>
      </c>
      <c r="Z18">
        <v>3.8669528863636367</v>
      </c>
      <c r="AA18">
        <v>12.494554824894514</v>
      </c>
      <c r="AB18">
        <v>11.715435256385378</v>
      </c>
      <c r="AC18">
        <v>8.6173367415458646</v>
      </c>
      <c r="AD18">
        <v>10.835488685220689</v>
      </c>
      <c r="AE18">
        <v>14.656610823527576</v>
      </c>
      <c r="AF18">
        <v>4.9697120374499555</v>
      </c>
      <c r="AG18">
        <v>11.557832591854474</v>
      </c>
      <c r="AH18">
        <v>45.345623887674492</v>
      </c>
      <c r="AI18">
        <v>4.7184480614413795</v>
      </c>
      <c r="AJ18">
        <v>0</v>
      </c>
      <c r="AK18">
        <v>20.406062344680851</v>
      </c>
      <c r="AL18">
        <v>0</v>
      </c>
      <c r="AM18">
        <v>3.1620607467647739</v>
      </c>
      <c r="AN18">
        <v>1.035014731637629</v>
      </c>
      <c r="AO18">
        <v>0</v>
      </c>
      <c r="AP18">
        <v>1.8610093776304888</v>
      </c>
      <c r="AQ18">
        <v>2.5405497664383283</v>
      </c>
      <c r="AR18">
        <v>9.8195904000000009</v>
      </c>
      <c r="AS18">
        <v>9.4571347826930428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675.4255457831465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9.0600478849391965</v>
      </c>
      <c r="L19">
        <v>250.94592332873884</v>
      </c>
      <c r="M19">
        <v>27.290664610758107</v>
      </c>
      <c r="N19">
        <v>35.220929999999996</v>
      </c>
      <c r="O19">
        <v>0</v>
      </c>
      <c r="P19">
        <v>41.310225288691292</v>
      </c>
      <c r="Q19">
        <v>6.4732129808857808</v>
      </c>
      <c r="R19">
        <v>12.566819616990982</v>
      </c>
      <c r="S19">
        <v>7.8273019662706025</v>
      </c>
      <c r="T19">
        <v>0</v>
      </c>
      <c r="U19">
        <v>51.198527413266227</v>
      </c>
      <c r="V19">
        <v>4.9467937011779295</v>
      </c>
      <c r="W19">
        <v>9.5366824726688098</v>
      </c>
      <c r="X19">
        <v>41.9889985725559</v>
      </c>
      <c r="Y19">
        <v>0</v>
      </c>
      <c r="Z19">
        <v>3.8669528863636367</v>
      </c>
      <c r="AA19">
        <v>12.494554824894514</v>
      </c>
      <c r="AB19">
        <v>11.715435256385378</v>
      </c>
      <c r="AC19">
        <v>8.6173367415458646</v>
      </c>
      <c r="AD19">
        <v>10.835488685220689</v>
      </c>
      <c r="AE19">
        <v>14.656610823527576</v>
      </c>
      <c r="AF19">
        <v>4.9697120374499555</v>
      </c>
      <c r="AG19">
        <v>11.557832591854474</v>
      </c>
      <c r="AH19">
        <v>45.345623887674492</v>
      </c>
      <c r="AI19">
        <v>4.7184480614413795</v>
      </c>
      <c r="AJ19">
        <v>0</v>
      </c>
      <c r="AK19">
        <v>20.406062344680851</v>
      </c>
      <c r="AL19">
        <v>0</v>
      </c>
      <c r="AM19">
        <v>3.1620607467647739</v>
      </c>
      <c r="AN19">
        <v>1.035014731637629</v>
      </c>
      <c r="AO19">
        <v>0</v>
      </c>
      <c r="AP19">
        <v>1.8610093776304888</v>
      </c>
      <c r="AQ19">
        <v>0</v>
      </c>
      <c r="AR19">
        <v>9.8195904000000009</v>
      </c>
      <c r="AS19">
        <v>9.4571347826930428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672.88499601670821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9.0600478849391965</v>
      </c>
      <c r="L20">
        <v>250.94592332873884</v>
      </c>
      <c r="M20">
        <v>27.290664610758107</v>
      </c>
      <c r="N20">
        <v>35.220929999999996</v>
      </c>
      <c r="O20">
        <v>0</v>
      </c>
      <c r="P20">
        <v>41.310225288691292</v>
      </c>
      <c r="Q20">
        <v>6.4732129808857808</v>
      </c>
      <c r="R20">
        <v>12.566819616990982</v>
      </c>
      <c r="S20">
        <v>7.8273019662706025</v>
      </c>
      <c r="T20">
        <v>0</v>
      </c>
      <c r="U20">
        <v>51.198527413266227</v>
      </c>
      <c r="V20">
        <v>4.9467937011779295</v>
      </c>
      <c r="W20">
        <v>9.5366824726688098</v>
      </c>
      <c r="X20">
        <v>41.9889985725559</v>
      </c>
      <c r="Y20">
        <v>0</v>
      </c>
      <c r="Z20">
        <v>3.8669528863636367</v>
      </c>
      <c r="AA20">
        <v>12.494554824894514</v>
      </c>
      <c r="AB20">
        <v>11.715435256385378</v>
      </c>
      <c r="AC20">
        <v>8.6173367415458646</v>
      </c>
      <c r="AD20">
        <v>10.835488685220689</v>
      </c>
      <c r="AE20">
        <v>14.656610823527576</v>
      </c>
      <c r="AF20">
        <v>4.9697120374499555</v>
      </c>
      <c r="AG20">
        <v>11.557832591854474</v>
      </c>
      <c r="AH20">
        <v>45.345623887674492</v>
      </c>
      <c r="AI20">
        <v>4.7184480614413795</v>
      </c>
      <c r="AJ20">
        <v>0</v>
      </c>
      <c r="AK20">
        <v>20.406062344680851</v>
      </c>
      <c r="AL20">
        <v>0</v>
      </c>
      <c r="AM20">
        <v>3.1620607467647739</v>
      </c>
      <c r="AN20">
        <v>1.035014731637629</v>
      </c>
      <c r="AO20">
        <v>0</v>
      </c>
      <c r="AP20">
        <v>1.8610093776304888</v>
      </c>
      <c r="AQ20">
        <v>0</v>
      </c>
      <c r="AR20">
        <v>9.8195904000000009</v>
      </c>
      <c r="AS20">
        <v>9.4571347826930428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672.88499601670821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9.0600478849391965</v>
      </c>
      <c r="L21">
        <v>250.94592332873884</v>
      </c>
      <c r="M21">
        <v>27.290664610758107</v>
      </c>
      <c r="N21">
        <v>35.220929999999996</v>
      </c>
      <c r="O21">
        <v>0</v>
      </c>
      <c r="P21">
        <v>41.310225288691292</v>
      </c>
      <c r="Q21">
        <v>6.4732129808857808</v>
      </c>
      <c r="R21">
        <v>12.566819616990982</v>
      </c>
      <c r="S21">
        <v>7.8273019662706025</v>
      </c>
      <c r="T21">
        <v>0</v>
      </c>
      <c r="U21">
        <v>51.198527413266227</v>
      </c>
      <c r="V21">
        <v>4.9467937011779295</v>
      </c>
      <c r="W21">
        <v>9.5366824726688098</v>
      </c>
      <c r="X21">
        <v>41.9889985725559</v>
      </c>
      <c r="Y21">
        <v>0</v>
      </c>
      <c r="Z21">
        <v>3.8669528863636367</v>
      </c>
      <c r="AA21">
        <v>12.494554824894514</v>
      </c>
      <c r="AB21">
        <v>11.715435256385378</v>
      </c>
      <c r="AC21">
        <v>8.6173367415458646</v>
      </c>
      <c r="AD21">
        <v>10.835488685220689</v>
      </c>
      <c r="AE21">
        <v>14.656610823527576</v>
      </c>
      <c r="AF21">
        <v>4.9697120374499555</v>
      </c>
      <c r="AG21">
        <v>11.557832591854474</v>
      </c>
      <c r="AH21">
        <v>45.345623887674492</v>
      </c>
      <c r="AI21">
        <v>4.7184480614413795</v>
      </c>
      <c r="AJ21">
        <v>0</v>
      </c>
      <c r="AK21">
        <v>20.406062344680851</v>
      </c>
      <c r="AL21">
        <v>0</v>
      </c>
      <c r="AM21">
        <v>3.1620607467647739</v>
      </c>
      <c r="AN21">
        <v>1.035014731637629</v>
      </c>
      <c r="AO21">
        <v>0</v>
      </c>
      <c r="AP21">
        <v>1.8610093776304888</v>
      </c>
      <c r="AQ21">
        <v>0</v>
      </c>
      <c r="AR21">
        <v>9.8195904000000009</v>
      </c>
      <c r="AS21">
        <v>9.4571347826930428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672.88499601670821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9.0600478849391965</v>
      </c>
      <c r="L22">
        <v>250.94592332873884</v>
      </c>
      <c r="M22">
        <v>27.290664610758107</v>
      </c>
      <c r="N22">
        <v>35.220929999999996</v>
      </c>
      <c r="O22">
        <v>0</v>
      </c>
      <c r="P22">
        <v>41.310225288691292</v>
      </c>
      <c r="Q22">
        <v>6.4732129808857808</v>
      </c>
      <c r="R22">
        <v>12.566819616990982</v>
      </c>
      <c r="S22">
        <v>7.8273019662706025</v>
      </c>
      <c r="T22">
        <v>0</v>
      </c>
      <c r="U22">
        <v>51.198527413266227</v>
      </c>
      <c r="V22">
        <v>4.9467937011779295</v>
      </c>
      <c r="W22">
        <v>9.5366824726688098</v>
      </c>
      <c r="X22">
        <v>41.9889985725559</v>
      </c>
      <c r="Y22">
        <v>0</v>
      </c>
      <c r="Z22">
        <v>3.8669528863636367</v>
      </c>
      <c r="AA22">
        <v>12.494554824894514</v>
      </c>
      <c r="AB22">
        <v>11.715435256385378</v>
      </c>
      <c r="AC22">
        <v>8.6173367415458646</v>
      </c>
      <c r="AD22">
        <v>10.835488685220689</v>
      </c>
      <c r="AE22">
        <v>14.656610823527576</v>
      </c>
      <c r="AF22">
        <v>4.9697120374499555</v>
      </c>
      <c r="AG22">
        <v>11.557832591854474</v>
      </c>
      <c r="AH22">
        <v>45.345623887674492</v>
      </c>
      <c r="AI22">
        <v>4.7184480614413795</v>
      </c>
      <c r="AJ22">
        <v>0</v>
      </c>
      <c r="AK22">
        <v>20.406062344680851</v>
      </c>
      <c r="AL22">
        <v>0</v>
      </c>
      <c r="AM22">
        <v>3.1620607467647739</v>
      </c>
      <c r="AN22">
        <v>1.035014731637629</v>
      </c>
      <c r="AO22">
        <v>0</v>
      </c>
      <c r="AP22">
        <v>1.8610093776304888</v>
      </c>
      <c r="AQ22">
        <v>0</v>
      </c>
      <c r="AR22">
        <v>9.8195904000000009</v>
      </c>
      <c r="AS22">
        <v>9.4571347826930428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672.88499601670821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5.1200645159481253</v>
      </c>
      <c r="L23">
        <v>154.62372353350653</v>
      </c>
      <c r="M23">
        <v>27.290664610758107</v>
      </c>
      <c r="N23">
        <v>35.220929999999996</v>
      </c>
      <c r="O23">
        <v>0</v>
      </c>
      <c r="P23">
        <v>41.31102865851414</v>
      </c>
      <c r="Q23">
        <v>6.4732129808857808</v>
      </c>
      <c r="R23">
        <v>12.206996733870968</v>
      </c>
      <c r="S23">
        <v>7.8273019662706025</v>
      </c>
      <c r="T23">
        <v>0</v>
      </c>
      <c r="U23">
        <v>51.198527413266227</v>
      </c>
      <c r="V23">
        <v>4.9467937011779295</v>
      </c>
      <c r="W23">
        <v>9.5366824726688098</v>
      </c>
      <c r="X23">
        <v>41.9889985725559</v>
      </c>
      <c r="Y23">
        <v>0</v>
      </c>
      <c r="Z23">
        <v>5.8004293295454543</v>
      </c>
      <c r="AA23">
        <v>12.494554824894514</v>
      </c>
      <c r="AB23">
        <v>11.715435256385378</v>
      </c>
      <c r="AC23">
        <v>8.6173367415458646</v>
      </c>
      <c r="AD23">
        <v>10.835488685220689</v>
      </c>
      <c r="AE23">
        <v>14.656610823527576</v>
      </c>
      <c r="AF23">
        <v>2.4848562811265764</v>
      </c>
      <c r="AG23">
        <v>11.557832591854474</v>
      </c>
      <c r="AH23">
        <v>45.345623887674492</v>
      </c>
      <c r="AI23">
        <v>4.7184480614413795</v>
      </c>
      <c r="AJ23">
        <v>0</v>
      </c>
      <c r="AK23">
        <v>20.406062344680851</v>
      </c>
      <c r="AL23">
        <v>0</v>
      </c>
      <c r="AM23">
        <v>3.1620607467647739</v>
      </c>
      <c r="AN23">
        <v>1.035014731637629</v>
      </c>
      <c r="AO23">
        <v>0</v>
      </c>
      <c r="AP23">
        <v>1.8610093776304888</v>
      </c>
      <c r="AQ23">
        <v>0</v>
      </c>
      <c r="AR23">
        <v>9.8195904000000009</v>
      </c>
      <c r="AS23">
        <v>9.4571347826930428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571.71241402604619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5.1200645159481253</v>
      </c>
      <c r="L24">
        <v>154.62372353350653</v>
      </c>
      <c r="M24">
        <v>27.290664610758107</v>
      </c>
      <c r="N24">
        <v>35.220929999999996</v>
      </c>
      <c r="O24">
        <v>0</v>
      </c>
      <c r="P24">
        <v>41.31102865851414</v>
      </c>
      <c r="Q24">
        <v>3.5572755258620692</v>
      </c>
      <c r="R24">
        <v>6.9597171785323111</v>
      </c>
      <c r="S24">
        <v>4.347313269230769</v>
      </c>
      <c r="T24">
        <v>0</v>
      </c>
      <c r="U24">
        <v>51.198527413266227</v>
      </c>
      <c r="V24">
        <v>4.9467937011779295</v>
      </c>
      <c r="W24">
        <v>9.5366824726688098</v>
      </c>
      <c r="X24">
        <v>41.9889985725559</v>
      </c>
      <c r="Y24">
        <v>0</v>
      </c>
      <c r="Z24">
        <v>5.8004293295454543</v>
      </c>
      <c r="AA24">
        <v>12.494554824894514</v>
      </c>
      <c r="AB24">
        <v>11.715435256385378</v>
      </c>
      <c r="AC24">
        <v>8.6173367415458646</v>
      </c>
      <c r="AD24">
        <v>10.835488685220689</v>
      </c>
      <c r="AE24">
        <v>14.656610823527576</v>
      </c>
      <c r="AF24">
        <v>2.4848562811265764</v>
      </c>
      <c r="AG24">
        <v>11.557832591854474</v>
      </c>
      <c r="AH24">
        <v>45.345623887674492</v>
      </c>
      <c r="AI24">
        <v>4.7184480614413795</v>
      </c>
      <c r="AJ24">
        <v>0</v>
      </c>
      <c r="AK24">
        <v>20.406062344680851</v>
      </c>
      <c r="AL24">
        <v>0</v>
      </c>
      <c r="AM24">
        <v>3.1620607467647739</v>
      </c>
      <c r="AN24">
        <v>1.035014731637629</v>
      </c>
      <c r="AO24">
        <v>0</v>
      </c>
      <c r="AP24">
        <v>1.8610093776304888</v>
      </c>
      <c r="AQ24">
        <v>0</v>
      </c>
      <c r="AR24">
        <v>9.8195904000000009</v>
      </c>
      <c r="AS24">
        <v>9.4571347826930428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560.06920831864397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5.1200645159481253</v>
      </c>
      <c r="L25">
        <v>154.62372353350653</v>
      </c>
      <c r="M25">
        <v>27.290664610758107</v>
      </c>
      <c r="N25">
        <v>35.220929999999996</v>
      </c>
      <c r="O25">
        <v>0</v>
      </c>
      <c r="P25">
        <v>41.310203975581963</v>
      </c>
      <c r="Q25">
        <v>3.5572755258620692</v>
      </c>
      <c r="R25">
        <v>6.9597171785323111</v>
      </c>
      <c r="S25">
        <v>4.347313269230769</v>
      </c>
      <c r="T25">
        <v>0</v>
      </c>
      <c r="U25">
        <v>51.198527413266227</v>
      </c>
      <c r="V25">
        <v>4.9467937011779295</v>
      </c>
      <c r="W25">
        <v>9.5366824726688098</v>
      </c>
      <c r="X25">
        <v>41.9889985725559</v>
      </c>
      <c r="Y25">
        <v>0</v>
      </c>
      <c r="Z25">
        <v>5.8004293295454543</v>
      </c>
      <c r="AA25">
        <v>12.494554824894514</v>
      </c>
      <c r="AB25">
        <v>11.715435256385378</v>
      </c>
      <c r="AC25">
        <v>8.6173367415458646</v>
      </c>
      <c r="AD25">
        <v>10.835488685220689</v>
      </c>
      <c r="AE25">
        <v>14.656610823527576</v>
      </c>
      <c r="AF25">
        <v>2.4848562811265764</v>
      </c>
      <c r="AG25">
        <v>11.557832591854474</v>
      </c>
      <c r="AH25">
        <v>45.345623887674492</v>
      </c>
      <c r="AI25">
        <v>1.0569322695047081</v>
      </c>
      <c r="AJ25">
        <v>0</v>
      </c>
      <c r="AK25">
        <v>20.406062344680851</v>
      </c>
      <c r="AL25">
        <v>0</v>
      </c>
      <c r="AM25">
        <v>3.1620607467647739</v>
      </c>
      <c r="AN25">
        <v>1.035014731637629</v>
      </c>
      <c r="AO25">
        <v>0</v>
      </c>
      <c r="AP25">
        <v>1.8610093776304888</v>
      </c>
      <c r="AQ25">
        <v>0</v>
      </c>
      <c r="AR25">
        <v>9.8195904000000009</v>
      </c>
      <c r="AS25">
        <v>9.4571347826930428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556.4068678437751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5.1200645159481253</v>
      </c>
      <c r="L26">
        <v>154.62372353350653</v>
      </c>
      <c r="M26">
        <v>27.290664610758107</v>
      </c>
      <c r="N26">
        <v>35.220929999999996</v>
      </c>
      <c r="O26">
        <v>0</v>
      </c>
      <c r="P26">
        <v>41.310225288691292</v>
      </c>
      <c r="Q26">
        <v>3.5572755258620692</v>
      </c>
      <c r="R26">
        <v>6.9597171785323111</v>
      </c>
      <c r="S26">
        <v>4.347313269230769</v>
      </c>
      <c r="T26">
        <v>0</v>
      </c>
      <c r="U26">
        <v>51.198527413266227</v>
      </c>
      <c r="V26">
        <v>4.9467937011779295</v>
      </c>
      <c r="W26">
        <v>9.5366824726688098</v>
      </c>
      <c r="X26">
        <v>41.9889985725559</v>
      </c>
      <c r="Y26">
        <v>0</v>
      </c>
      <c r="Z26">
        <v>5.8004293295454543</v>
      </c>
      <c r="AA26">
        <v>12.494554824894514</v>
      </c>
      <c r="AB26">
        <v>11.715435256385378</v>
      </c>
      <c r="AC26">
        <v>8.6173367415458646</v>
      </c>
      <c r="AD26">
        <v>10.835488685220689</v>
      </c>
      <c r="AE26">
        <v>14.656610823527576</v>
      </c>
      <c r="AF26">
        <v>2.4848562811265764</v>
      </c>
      <c r="AG26">
        <v>11.557832591854474</v>
      </c>
      <c r="AH26">
        <v>45.345623887674492</v>
      </c>
      <c r="AI26">
        <v>4.7184480614413795</v>
      </c>
      <c r="AJ26">
        <v>0</v>
      </c>
      <c r="AK26">
        <v>20.406062344680851</v>
      </c>
      <c r="AL26">
        <v>0</v>
      </c>
      <c r="AM26">
        <v>3.1620607467647739</v>
      </c>
      <c r="AN26">
        <v>1.035014731637629</v>
      </c>
      <c r="AO26">
        <v>0</v>
      </c>
      <c r="AP26">
        <v>1.8610093776304888</v>
      </c>
      <c r="AQ26">
        <v>0</v>
      </c>
      <c r="AR26">
        <v>9.8195904000000009</v>
      </c>
      <c r="AS26">
        <v>9.4571347826930428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560.06840494882113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5.1200645159481253</v>
      </c>
      <c r="L27">
        <v>154.62372353350653</v>
      </c>
      <c r="M27">
        <v>27.290664610758107</v>
      </c>
      <c r="N27">
        <v>35.220929999999996</v>
      </c>
      <c r="O27">
        <v>0</v>
      </c>
      <c r="P27">
        <v>41.310225288691292</v>
      </c>
      <c r="Q27">
        <v>3.5572755258620692</v>
      </c>
      <c r="R27">
        <v>6.9597171785323111</v>
      </c>
      <c r="S27">
        <v>4.347313269230769</v>
      </c>
      <c r="T27">
        <v>0</v>
      </c>
      <c r="U27">
        <v>51.198527413266227</v>
      </c>
      <c r="V27">
        <v>3.3768675264241592</v>
      </c>
      <c r="W27">
        <v>9.5366824726688098</v>
      </c>
      <c r="X27">
        <v>41.9889985725559</v>
      </c>
      <c r="Y27">
        <v>0</v>
      </c>
      <c r="Z27">
        <v>5.8004293295454543</v>
      </c>
      <c r="AA27">
        <v>12.494554824894514</v>
      </c>
      <c r="AB27">
        <v>11.715435256385378</v>
      </c>
      <c r="AC27">
        <v>8.6173367415458646</v>
      </c>
      <c r="AD27">
        <v>10.835488685220689</v>
      </c>
      <c r="AE27">
        <v>14.656610823527576</v>
      </c>
      <c r="AF27">
        <v>2.4848562811265764</v>
      </c>
      <c r="AG27">
        <v>11.557832591854474</v>
      </c>
      <c r="AH27">
        <v>45.345623887674492</v>
      </c>
      <c r="AI27">
        <v>5.6621377249308038</v>
      </c>
      <c r="AJ27">
        <v>0</v>
      </c>
      <c r="AK27">
        <v>20.406062344680851</v>
      </c>
      <c r="AL27">
        <v>0</v>
      </c>
      <c r="AM27">
        <v>3.1620607467647739</v>
      </c>
      <c r="AN27">
        <v>1.035014731637629</v>
      </c>
      <c r="AO27">
        <v>0</v>
      </c>
      <c r="AP27">
        <v>1.8610093776304888</v>
      </c>
      <c r="AQ27">
        <v>0</v>
      </c>
      <c r="AR27">
        <v>9.8195904000000009</v>
      </c>
      <c r="AS27">
        <v>9.4571347826930428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559.44216843755692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5.1200645159481253</v>
      </c>
      <c r="L28">
        <v>154.62372353350653</v>
      </c>
      <c r="M28">
        <v>27.290664610758107</v>
      </c>
      <c r="N28">
        <v>35.220929999999996</v>
      </c>
      <c r="O28">
        <v>0</v>
      </c>
      <c r="P28">
        <v>41.310225288691292</v>
      </c>
      <c r="Q28">
        <v>3.5572755258620692</v>
      </c>
      <c r="R28">
        <v>6.9597171785323111</v>
      </c>
      <c r="S28">
        <v>4.347313269230769</v>
      </c>
      <c r="T28">
        <v>0</v>
      </c>
      <c r="U28">
        <v>51.198527413266227</v>
      </c>
      <c r="V28">
        <v>3.3768675264241592</v>
      </c>
      <c r="W28">
        <v>9.5366824726688098</v>
      </c>
      <c r="X28">
        <v>41.9889985725559</v>
      </c>
      <c r="Y28">
        <v>0</v>
      </c>
      <c r="Z28">
        <v>5.8004293295454543</v>
      </c>
      <c r="AA28">
        <v>12.494554824894514</v>
      </c>
      <c r="AB28">
        <v>11.715435256385378</v>
      </c>
      <c r="AC28">
        <v>8.6173367415458646</v>
      </c>
      <c r="AD28">
        <v>10.835488685220689</v>
      </c>
      <c r="AE28">
        <v>14.656610823527576</v>
      </c>
      <c r="AF28">
        <v>2.4848562811265764</v>
      </c>
      <c r="AG28">
        <v>11.557832591854474</v>
      </c>
      <c r="AH28">
        <v>45.345623887674492</v>
      </c>
      <c r="AI28">
        <v>6.7945650651123675</v>
      </c>
      <c r="AJ28">
        <v>0</v>
      </c>
      <c r="AK28">
        <v>20.406062344680851</v>
      </c>
      <c r="AL28">
        <v>0</v>
      </c>
      <c r="AM28">
        <v>3.1620607467647739</v>
      </c>
      <c r="AN28">
        <v>1.035014731637629</v>
      </c>
      <c r="AO28">
        <v>0</v>
      </c>
      <c r="AP28">
        <v>1.8610093776304888</v>
      </c>
      <c r="AQ28">
        <v>0</v>
      </c>
      <c r="AR28">
        <v>9.8195904000000009</v>
      </c>
      <c r="AS28">
        <v>9.4571347826930428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560.57459577773841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5.1200645159481253</v>
      </c>
      <c r="L29">
        <v>154.62372353350653</v>
      </c>
      <c r="M29">
        <v>27.290664610758107</v>
      </c>
      <c r="N29">
        <v>35.220929999999996</v>
      </c>
      <c r="O29">
        <v>0</v>
      </c>
      <c r="P29">
        <v>41.310225288691292</v>
      </c>
      <c r="Q29">
        <v>3.5572755258620692</v>
      </c>
      <c r="R29">
        <v>6.9597171785323111</v>
      </c>
      <c r="S29">
        <v>4.347313269230769</v>
      </c>
      <c r="T29">
        <v>0</v>
      </c>
      <c r="U29">
        <v>51.198527413266227</v>
      </c>
      <c r="V29">
        <v>3.3768675264241592</v>
      </c>
      <c r="W29">
        <v>9.5366824726688098</v>
      </c>
      <c r="X29">
        <v>41.9889985725559</v>
      </c>
      <c r="Y29">
        <v>0</v>
      </c>
      <c r="Z29">
        <v>5.8004293295454543</v>
      </c>
      <c r="AA29">
        <v>12.494554824894514</v>
      </c>
      <c r="AB29">
        <v>11.715435256385378</v>
      </c>
      <c r="AC29">
        <v>8.6173367415458646</v>
      </c>
      <c r="AD29">
        <v>10.835488685220689</v>
      </c>
      <c r="AE29">
        <v>14.656610823527576</v>
      </c>
      <c r="AF29">
        <v>2.4848562811265764</v>
      </c>
      <c r="AG29">
        <v>11.557832591854474</v>
      </c>
      <c r="AH29">
        <v>45.345623887674492</v>
      </c>
      <c r="AI29">
        <v>19.393198721151016</v>
      </c>
      <c r="AJ29">
        <v>0</v>
      </c>
      <c r="AK29">
        <v>20.406062344680851</v>
      </c>
      <c r="AL29">
        <v>0</v>
      </c>
      <c r="AM29">
        <v>3.1620607467647739</v>
      </c>
      <c r="AN29">
        <v>1.035014731637629</v>
      </c>
      <c r="AO29">
        <v>0</v>
      </c>
      <c r="AP29">
        <v>1.8610093776304888</v>
      </c>
      <c r="AQ29">
        <v>0</v>
      </c>
      <c r="AR29">
        <v>9.8195904000000009</v>
      </c>
      <c r="AS29">
        <v>9.4571347826930428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573.17322943377712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5.1200698969171814</v>
      </c>
      <c r="L30">
        <v>154.62229189532613</v>
      </c>
      <c r="M30">
        <v>27.290664610758107</v>
      </c>
      <c r="N30">
        <v>35.220929999999996</v>
      </c>
      <c r="O30">
        <v>0</v>
      </c>
      <c r="P30">
        <v>41.310225288691292</v>
      </c>
      <c r="Q30">
        <v>3.5572755258620692</v>
      </c>
      <c r="R30">
        <v>6.9597171785323111</v>
      </c>
      <c r="S30">
        <v>4.347313269230769</v>
      </c>
      <c r="T30">
        <v>0</v>
      </c>
      <c r="U30">
        <v>51.198527413266227</v>
      </c>
      <c r="V30">
        <v>3.3768675264241592</v>
      </c>
      <c r="W30">
        <v>9.5366824726688098</v>
      </c>
      <c r="X30">
        <v>41.9889985725559</v>
      </c>
      <c r="Y30">
        <v>0</v>
      </c>
      <c r="Z30">
        <v>5.8004293295454543</v>
      </c>
      <c r="AA30">
        <v>12.494554824894514</v>
      </c>
      <c r="AB30">
        <v>11.715435256385378</v>
      </c>
      <c r="AC30">
        <v>8.6173367415458646</v>
      </c>
      <c r="AD30">
        <v>10.835488685220689</v>
      </c>
      <c r="AE30">
        <v>14.656610823527576</v>
      </c>
      <c r="AF30">
        <v>2.4848562811265764</v>
      </c>
      <c r="AG30">
        <v>11.557832591854474</v>
      </c>
      <c r="AH30">
        <v>45.345623887674492</v>
      </c>
      <c r="AI30">
        <v>19.393198721151016</v>
      </c>
      <c r="AJ30">
        <v>0</v>
      </c>
      <c r="AK30">
        <v>20.406062344680851</v>
      </c>
      <c r="AL30">
        <v>0</v>
      </c>
      <c r="AM30">
        <v>3.1620607467647739</v>
      </c>
      <c r="AN30">
        <v>1.035014731637629</v>
      </c>
      <c r="AO30">
        <v>0</v>
      </c>
      <c r="AP30">
        <v>1.8610093776304888</v>
      </c>
      <c r="AQ30">
        <v>0</v>
      </c>
      <c r="AR30">
        <v>9.8195904000000009</v>
      </c>
      <c r="AS30">
        <v>9.4571347826930428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573.17180317656573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5.1199991931448832</v>
      </c>
      <c r="L31">
        <v>154.62632370454421</v>
      </c>
      <c r="M31">
        <v>27.290664610758107</v>
      </c>
      <c r="N31">
        <v>35.220929999999996</v>
      </c>
      <c r="O31">
        <v>0</v>
      </c>
      <c r="P31">
        <v>41.310225288691292</v>
      </c>
      <c r="Q31">
        <v>3.5572755258620692</v>
      </c>
      <c r="R31">
        <v>6.9597171785323111</v>
      </c>
      <c r="S31">
        <v>4.347313269230769</v>
      </c>
      <c r="T31">
        <v>0</v>
      </c>
      <c r="U31">
        <v>51.198527413266227</v>
      </c>
      <c r="V31">
        <v>3.3768675264241592</v>
      </c>
      <c r="W31">
        <v>9.5366824726688098</v>
      </c>
      <c r="X31">
        <v>41.9889985725559</v>
      </c>
      <c r="Y31">
        <v>0</v>
      </c>
      <c r="Z31">
        <v>5.8004293295454543</v>
      </c>
      <c r="AA31">
        <v>12.494554824894514</v>
      </c>
      <c r="AB31">
        <v>11.715435256385378</v>
      </c>
      <c r="AC31">
        <v>8.6173367415458646</v>
      </c>
      <c r="AD31">
        <v>10.835488685220689</v>
      </c>
      <c r="AE31">
        <v>14.656610823527576</v>
      </c>
      <c r="AF31">
        <v>2.4848562811265764</v>
      </c>
      <c r="AG31">
        <v>11.557832591854474</v>
      </c>
      <c r="AH31">
        <v>45.345623887674492</v>
      </c>
      <c r="AI31">
        <v>19.393198721151016</v>
      </c>
      <c r="AJ31">
        <v>0</v>
      </c>
      <c r="AK31">
        <v>20.406062344680851</v>
      </c>
      <c r="AL31">
        <v>0</v>
      </c>
      <c r="AM31">
        <v>3.1620607467647739</v>
      </c>
      <c r="AN31">
        <v>1.035014731637629</v>
      </c>
      <c r="AO31">
        <v>0</v>
      </c>
      <c r="AP31">
        <v>1.8610093776304888</v>
      </c>
      <c r="AQ31">
        <v>0</v>
      </c>
      <c r="AR31">
        <v>9.8195904000000009</v>
      </c>
      <c r="AS31">
        <v>9.4571347826930428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573.17576428201153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5.1199990034305731</v>
      </c>
      <c r="L32">
        <v>154.62632370454421</v>
      </c>
      <c r="M32">
        <v>27.290664610758107</v>
      </c>
      <c r="N32">
        <v>35.220929999999996</v>
      </c>
      <c r="O32">
        <v>0</v>
      </c>
      <c r="P32">
        <v>41.310225288691292</v>
      </c>
      <c r="Q32">
        <v>3.5572755258620692</v>
      </c>
      <c r="R32">
        <v>6.9597171785323111</v>
      </c>
      <c r="S32">
        <v>4.347313269230769</v>
      </c>
      <c r="T32">
        <v>0</v>
      </c>
      <c r="U32">
        <v>51.198527413266227</v>
      </c>
      <c r="V32">
        <v>3.3768675264241592</v>
      </c>
      <c r="W32">
        <v>9.5366824726688098</v>
      </c>
      <c r="X32">
        <v>41.9889985725559</v>
      </c>
      <c r="Y32">
        <v>0</v>
      </c>
      <c r="Z32">
        <v>5.8004293295454543</v>
      </c>
      <c r="AA32">
        <v>12.494554824894514</v>
      </c>
      <c r="AB32">
        <v>11.715435256385378</v>
      </c>
      <c r="AC32">
        <v>8.6173367415458646</v>
      </c>
      <c r="AD32">
        <v>10.835488685220689</v>
      </c>
      <c r="AE32">
        <v>14.656610823527576</v>
      </c>
      <c r="AF32">
        <v>2.4848562811265764</v>
      </c>
      <c r="AG32">
        <v>11.557832591854474</v>
      </c>
      <c r="AH32">
        <v>45.345623887674492</v>
      </c>
      <c r="AI32">
        <v>19.393198721151016</v>
      </c>
      <c r="AJ32">
        <v>0</v>
      </c>
      <c r="AK32">
        <v>20.406062344680851</v>
      </c>
      <c r="AL32">
        <v>0</v>
      </c>
      <c r="AM32">
        <v>3.1620607467647739</v>
      </c>
      <c r="AN32">
        <v>1.035014731637629</v>
      </c>
      <c r="AO32">
        <v>0</v>
      </c>
      <c r="AP32">
        <v>1.8610093776304888</v>
      </c>
      <c r="AQ32">
        <v>0</v>
      </c>
      <c r="AR32">
        <v>9.8195904000000009</v>
      </c>
      <c r="AS32">
        <v>9.4571347826930428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573.17576409229719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5.1400325751905367</v>
      </c>
      <c r="L33">
        <v>154.62632370454421</v>
      </c>
      <c r="M33">
        <v>27.290664610758107</v>
      </c>
      <c r="N33">
        <v>35.220929999999996</v>
      </c>
      <c r="O33">
        <v>0</v>
      </c>
      <c r="P33">
        <v>41.310225288691292</v>
      </c>
      <c r="Q33">
        <v>3.55685925</v>
      </c>
      <c r="R33">
        <v>6.9590126742857139</v>
      </c>
      <c r="S33">
        <v>4.3501287499999997</v>
      </c>
      <c r="T33">
        <v>0</v>
      </c>
      <c r="U33">
        <v>51.198527413266227</v>
      </c>
      <c r="V33">
        <v>3.3768675264241592</v>
      </c>
      <c r="W33">
        <v>6.9588292660357514</v>
      </c>
      <c r="X33">
        <v>24.641165714668226</v>
      </c>
      <c r="Y33">
        <v>0</v>
      </c>
      <c r="Z33">
        <v>5.8004293295454543</v>
      </c>
      <c r="AA33">
        <v>12.494554824894514</v>
      </c>
      <c r="AB33">
        <v>11.715435256385378</v>
      </c>
      <c r="AC33">
        <v>8.6173367415458646</v>
      </c>
      <c r="AD33">
        <v>10.835488685220689</v>
      </c>
      <c r="AE33">
        <v>14.656610823527576</v>
      </c>
      <c r="AF33">
        <v>2.4848562811265764</v>
      </c>
      <c r="AG33">
        <v>11.557832591854474</v>
      </c>
      <c r="AH33">
        <v>45.345623887674492</v>
      </c>
      <c r="AI33">
        <v>19.393198721151016</v>
      </c>
      <c r="AJ33">
        <v>0</v>
      </c>
      <c r="AK33">
        <v>20.406062344680851</v>
      </c>
      <c r="AL33">
        <v>0</v>
      </c>
      <c r="AM33">
        <v>3.1620607467647739</v>
      </c>
      <c r="AN33">
        <v>1.035014731637629</v>
      </c>
      <c r="AO33">
        <v>0</v>
      </c>
      <c r="AP33">
        <v>0.91151477216238608</v>
      </c>
      <c r="AQ33">
        <v>0</v>
      </c>
      <c r="AR33">
        <v>9.8195904000000009</v>
      </c>
      <c r="AS33">
        <v>9.4571347826930428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552.32231169472891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5.1400325751905367</v>
      </c>
      <c r="L34">
        <v>154.62632370454421</v>
      </c>
      <c r="M34">
        <v>27.290664610758107</v>
      </c>
      <c r="N34">
        <v>35.220929999999996</v>
      </c>
      <c r="O34">
        <v>0</v>
      </c>
      <c r="P34">
        <v>41.310225288691292</v>
      </c>
      <c r="Q34">
        <v>3.55685925</v>
      </c>
      <c r="R34">
        <v>6.9590126742857139</v>
      </c>
      <c r="S34">
        <v>4.3501287499999997</v>
      </c>
      <c r="T34">
        <v>0</v>
      </c>
      <c r="U34">
        <v>51.198527413266227</v>
      </c>
      <c r="V34">
        <v>3.3768675264241592</v>
      </c>
      <c r="W34">
        <v>6.9573375315568011</v>
      </c>
      <c r="X34">
        <v>24.641165714668226</v>
      </c>
      <c r="Y34">
        <v>0</v>
      </c>
      <c r="Z34">
        <v>5.8004293295454543</v>
      </c>
      <c r="AA34">
        <v>12.494554824894514</v>
      </c>
      <c r="AB34">
        <v>11.715435256385378</v>
      </c>
      <c r="AC34">
        <v>8.6173367415458646</v>
      </c>
      <c r="AD34">
        <v>10.835488685220689</v>
      </c>
      <c r="AE34">
        <v>14.656610823527576</v>
      </c>
      <c r="AF34">
        <v>2.4848562811265764</v>
      </c>
      <c r="AG34">
        <v>11.557832591854474</v>
      </c>
      <c r="AH34">
        <v>45.345623887674492</v>
      </c>
      <c r="AI34">
        <v>19.393198721151016</v>
      </c>
      <c r="AJ34">
        <v>0</v>
      </c>
      <c r="AK34">
        <v>20.406062344680851</v>
      </c>
      <c r="AL34">
        <v>0</v>
      </c>
      <c r="AM34">
        <v>3.1620607467647739</v>
      </c>
      <c r="AN34">
        <v>1.035014731637629</v>
      </c>
      <c r="AO34">
        <v>0</v>
      </c>
      <c r="AP34">
        <v>0.91151477216238608</v>
      </c>
      <c r="AQ34">
        <v>0</v>
      </c>
      <c r="AR34">
        <v>9.8195904000000009</v>
      </c>
      <c r="AS34">
        <v>9.4571347826930428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552.32081996024988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5.1800324274150018</v>
      </c>
      <c r="L35">
        <v>154.62632370454421</v>
      </c>
      <c r="M35">
        <v>27.290664610758107</v>
      </c>
      <c r="N35">
        <v>35.220929999999996</v>
      </c>
      <c r="O35">
        <v>0</v>
      </c>
      <c r="P35">
        <v>41.41920807750499</v>
      </c>
      <c r="Q35">
        <v>3.6335273211314476</v>
      </c>
      <c r="R35">
        <v>7.10002379555928</v>
      </c>
      <c r="S35">
        <v>4.3487999999999998</v>
      </c>
      <c r="T35">
        <v>0</v>
      </c>
      <c r="U35">
        <v>51.198527413266227</v>
      </c>
      <c r="V35">
        <v>3.3768675264241592</v>
      </c>
      <c r="W35">
        <v>6.9573375315568011</v>
      </c>
      <c r="X35">
        <v>24.641165714668226</v>
      </c>
      <c r="Y35">
        <v>0</v>
      </c>
      <c r="Z35">
        <v>3.8669528863636367</v>
      </c>
      <c r="AA35">
        <v>12.494554824894514</v>
      </c>
      <c r="AB35">
        <v>11.715435256385378</v>
      </c>
      <c r="AC35">
        <v>8.6173367415458646</v>
      </c>
      <c r="AD35">
        <v>10.835488685220689</v>
      </c>
      <c r="AE35">
        <v>14.656610823527576</v>
      </c>
      <c r="AF35">
        <v>2.4848562811265764</v>
      </c>
      <c r="AG35">
        <v>11.557832591854474</v>
      </c>
      <c r="AH35">
        <v>45.345623887674492</v>
      </c>
      <c r="AI35">
        <v>5.6621377249308038</v>
      </c>
      <c r="AJ35">
        <v>0</v>
      </c>
      <c r="AK35">
        <v>20.406062344680851</v>
      </c>
      <c r="AL35">
        <v>0</v>
      </c>
      <c r="AM35">
        <v>3.1620607467647739</v>
      </c>
      <c r="AN35">
        <v>1.035014731637629</v>
      </c>
      <c r="AO35">
        <v>0</v>
      </c>
      <c r="AP35">
        <v>0.91151477216238608</v>
      </c>
      <c r="AQ35">
        <v>0</v>
      </c>
      <c r="AR35">
        <v>9.8195904000000009</v>
      </c>
      <c r="AS35">
        <v>9.4571347826930428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537.02161560429101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5.1498652861035428</v>
      </c>
      <c r="L36">
        <v>154.62632370454421</v>
      </c>
      <c r="M36">
        <v>27.290664610758107</v>
      </c>
      <c r="N36">
        <v>35.220929999999996</v>
      </c>
      <c r="O36">
        <v>0</v>
      </c>
      <c r="P36">
        <v>41.41920807750499</v>
      </c>
      <c r="Q36">
        <v>3.6335273211314476</v>
      </c>
      <c r="R36">
        <v>7.10002379555928</v>
      </c>
      <c r="S36">
        <v>4.3487999999999998</v>
      </c>
      <c r="T36">
        <v>0</v>
      </c>
      <c r="U36">
        <v>51.198527413266227</v>
      </c>
      <c r="V36">
        <v>3.3768675264241592</v>
      </c>
      <c r="W36">
        <v>6.9573375315568011</v>
      </c>
      <c r="X36">
        <v>24.641165714668226</v>
      </c>
      <c r="Y36">
        <v>0</v>
      </c>
      <c r="Z36">
        <v>3.8669528863636367</v>
      </c>
      <c r="AA36">
        <v>12.494554824894514</v>
      </c>
      <c r="AB36">
        <v>11.715435256385378</v>
      </c>
      <c r="AC36">
        <v>8.6173367415458646</v>
      </c>
      <c r="AD36">
        <v>10.835488685220689</v>
      </c>
      <c r="AE36">
        <v>14.656610823527576</v>
      </c>
      <c r="AF36">
        <v>2.4848562811265764</v>
      </c>
      <c r="AG36">
        <v>11.557832591854474</v>
      </c>
      <c r="AH36">
        <v>45.345623887674492</v>
      </c>
      <c r="AI36">
        <v>5.6621377249308038</v>
      </c>
      <c r="AJ36">
        <v>0</v>
      </c>
      <c r="AK36">
        <v>20.406062344680851</v>
      </c>
      <c r="AL36">
        <v>0</v>
      </c>
      <c r="AM36">
        <v>3.1620607467647739</v>
      </c>
      <c r="AN36">
        <v>1.035014731637629</v>
      </c>
      <c r="AO36">
        <v>0</v>
      </c>
      <c r="AP36">
        <v>0.91151477216238608</v>
      </c>
      <c r="AQ36">
        <v>0</v>
      </c>
      <c r="AR36">
        <v>9.8195904000000009</v>
      </c>
      <c r="AS36">
        <v>9.4571347826930428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536.99144846297963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5.1498652861035428</v>
      </c>
      <c r="L37">
        <v>154.62632370454421</v>
      </c>
      <c r="M37">
        <v>27.290664610758107</v>
      </c>
      <c r="N37">
        <v>35.220929999999996</v>
      </c>
      <c r="O37">
        <v>0</v>
      </c>
      <c r="P37">
        <v>41.41920807750499</v>
      </c>
      <c r="Q37">
        <v>3.6335273211314476</v>
      </c>
      <c r="R37">
        <v>7.10002379555928</v>
      </c>
      <c r="S37">
        <v>4.3487999999999998</v>
      </c>
      <c r="T37">
        <v>0</v>
      </c>
      <c r="U37">
        <v>51.198527413266227</v>
      </c>
      <c r="V37">
        <v>3.3768675264241592</v>
      </c>
      <c r="W37">
        <v>6.9573375315568011</v>
      </c>
      <c r="X37">
        <v>24.641165714668226</v>
      </c>
      <c r="Y37">
        <v>0</v>
      </c>
      <c r="Z37">
        <v>3.8669528863636367</v>
      </c>
      <c r="AA37">
        <v>12.494554824894514</v>
      </c>
      <c r="AB37">
        <v>11.715435256385378</v>
      </c>
      <c r="AC37">
        <v>8.6173367415458646</v>
      </c>
      <c r="AD37">
        <v>10.835488685220689</v>
      </c>
      <c r="AE37">
        <v>14.656610823527576</v>
      </c>
      <c r="AF37">
        <v>2.4848562811265764</v>
      </c>
      <c r="AG37">
        <v>11.557832591854474</v>
      </c>
      <c r="AH37">
        <v>45.345623887674492</v>
      </c>
      <c r="AI37">
        <v>5.6621377249308038</v>
      </c>
      <c r="AJ37">
        <v>0</v>
      </c>
      <c r="AK37">
        <v>20.406062344680851</v>
      </c>
      <c r="AL37">
        <v>0</v>
      </c>
      <c r="AM37">
        <v>3.1620607467647739</v>
      </c>
      <c r="AN37">
        <v>1.035014731637629</v>
      </c>
      <c r="AO37">
        <v>0</v>
      </c>
      <c r="AP37">
        <v>0.91151477216238608</v>
      </c>
      <c r="AQ37">
        <v>0</v>
      </c>
      <c r="AR37">
        <v>9.8195904000000009</v>
      </c>
      <c r="AS37">
        <v>9.4571347826930428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536.99144846297963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5.1498652861035428</v>
      </c>
      <c r="L38">
        <v>154.62632370454421</v>
      </c>
      <c r="M38">
        <v>27.290664610758107</v>
      </c>
      <c r="N38">
        <v>35.220929999999996</v>
      </c>
      <c r="O38">
        <v>0</v>
      </c>
      <c r="P38">
        <v>41.41920807750499</v>
      </c>
      <c r="Q38">
        <v>3.6335273211314476</v>
      </c>
      <c r="R38">
        <v>7.10002379555928</v>
      </c>
      <c r="S38">
        <v>4.3487999999999998</v>
      </c>
      <c r="T38">
        <v>0</v>
      </c>
      <c r="U38">
        <v>51.198527413266227</v>
      </c>
      <c r="V38">
        <v>3.3768675264241592</v>
      </c>
      <c r="W38">
        <v>6.9573375315568011</v>
      </c>
      <c r="X38">
        <v>24.641165714668226</v>
      </c>
      <c r="Y38">
        <v>0</v>
      </c>
      <c r="Z38">
        <v>3.8669528863636367</v>
      </c>
      <c r="AA38">
        <v>12.494554824894514</v>
      </c>
      <c r="AB38">
        <v>11.715435256385378</v>
      </c>
      <c r="AC38">
        <v>8.6173367415458646</v>
      </c>
      <c r="AD38">
        <v>10.835488685220689</v>
      </c>
      <c r="AE38">
        <v>14.656610823527576</v>
      </c>
      <c r="AF38">
        <v>2.4848562811265764</v>
      </c>
      <c r="AG38">
        <v>11.557832591854474</v>
      </c>
      <c r="AH38">
        <v>45.345623887674492</v>
      </c>
      <c r="AI38">
        <v>5.6621377249308038</v>
      </c>
      <c r="AJ38">
        <v>0</v>
      </c>
      <c r="AK38">
        <v>20.406062344680851</v>
      </c>
      <c r="AL38">
        <v>0</v>
      </c>
      <c r="AM38">
        <v>3.1620607467647739</v>
      </c>
      <c r="AN38">
        <v>1.035014731637629</v>
      </c>
      <c r="AO38">
        <v>0</v>
      </c>
      <c r="AP38">
        <v>0.91151477216238608</v>
      </c>
      <c r="AQ38">
        <v>0</v>
      </c>
      <c r="AR38">
        <v>11.4561888</v>
      </c>
      <c r="AS38">
        <v>9.4571347826930428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538.62804686297955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5.1498652861035428</v>
      </c>
      <c r="L39">
        <v>154.62632370454421</v>
      </c>
      <c r="M39">
        <v>27.290664610758107</v>
      </c>
      <c r="N39">
        <v>35.220929999999996</v>
      </c>
      <c r="O39">
        <v>0</v>
      </c>
      <c r="P39">
        <v>41.41920807750499</v>
      </c>
      <c r="Q39">
        <v>3.6335273211314476</v>
      </c>
      <c r="R39">
        <v>7.10002379555928</v>
      </c>
      <c r="S39">
        <v>4.3487999999999998</v>
      </c>
      <c r="T39">
        <v>0</v>
      </c>
      <c r="U39">
        <v>51.198527413266227</v>
      </c>
      <c r="V39">
        <v>3.3768675264241592</v>
      </c>
      <c r="W39">
        <v>6.9573375315568011</v>
      </c>
      <c r="X39">
        <v>24.641165714668226</v>
      </c>
      <c r="Y39">
        <v>0</v>
      </c>
      <c r="Z39">
        <v>3.8669528863636367</v>
      </c>
      <c r="AA39">
        <v>12.494554824894514</v>
      </c>
      <c r="AB39">
        <v>11.715435256385378</v>
      </c>
      <c r="AC39">
        <v>8.6173367415458646</v>
      </c>
      <c r="AD39">
        <v>10.835488685220689</v>
      </c>
      <c r="AE39">
        <v>14.656610823527576</v>
      </c>
      <c r="AF39">
        <v>2.4848562811265764</v>
      </c>
      <c r="AG39">
        <v>11.557832591854474</v>
      </c>
      <c r="AH39">
        <v>45.345623887674492</v>
      </c>
      <c r="AI39">
        <v>4.7184480614413795</v>
      </c>
      <c r="AJ39">
        <v>0</v>
      </c>
      <c r="AK39">
        <v>20.406062344680851</v>
      </c>
      <c r="AL39">
        <v>0</v>
      </c>
      <c r="AM39">
        <v>3.1620607467647739</v>
      </c>
      <c r="AN39">
        <v>1.035014731637629</v>
      </c>
      <c r="AO39">
        <v>0</v>
      </c>
      <c r="AP39">
        <v>0.91151477216238608</v>
      </c>
      <c r="AQ39">
        <v>0</v>
      </c>
      <c r="AR39">
        <v>11.4561888</v>
      </c>
      <c r="AS39">
        <v>9.4571347826930428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537.68435719949014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5.1498652861035428</v>
      </c>
      <c r="L40">
        <v>154.62632370454421</v>
      </c>
      <c r="M40">
        <v>27.290664610758107</v>
      </c>
      <c r="N40">
        <v>35.220929999999996</v>
      </c>
      <c r="O40">
        <v>0</v>
      </c>
      <c r="P40">
        <v>41.41920807750499</v>
      </c>
      <c r="Q40">
        <v>3.6335273211314476</v>
      </c>
      <c r="R40">
        <v>7.10002379555928</v>
      </c>
      <c r="S40">
        <v>4.3487999999999998</v>
      </c>
      <c r="T40">
        <v>0</v>
      </c>
      <c r="U40">
        <v>51.198527413266227</v>
      </c>
      <c r="V40">
        <v>3.3768675264241592</v>
      </c>
      <c r="W40">
        <v>6.9573375315568011</v>
      </c>
      <c r="X40">
        <v>24.641165714668226</v>
      </c>
      <c r="Y40">
        <v>0</v>
      </c>
      <c r="Z40">
        <v>3.8669528863636367</v>
      </c>
      <c r="AA40">
        <v>12.494554824894514</v>
      </c>
      <c r="AB40">
        <v>11.715435256385378</v>
      </c>
      <c r="AC40">
        <v>8.6173367415458646</v>
      </c>
      <c r="AD40">
        <v>10.835488685220689</v>
      </c>
      <c r="AE40">
        <v>14.656610823527576</v>
      </c>
      <c r="AF40">
        <v>2.4848562811265764</v>
      </c>
      <c r="AG40">
        <v>11.557832591854474</v>
      </c>
      <c r="AH40">
        <v>45.345623887674492</v>
      </c>
      <c r="AI40">
        <v>4.7184480614413795</v>
      </c>
      <c r="AJ40">
        <v>0</v>
      </c>
      <c r="AK40">
        <v>20.406062344680851</v>
      </c>
      <c r="AL40">
        <v>0</v>
      </c>
      <c r="AM40">
        <v>3.1620607467647739</v>
      </c>
      <c r="AN40">
        <v>1.035014731637629</v>
      </c>
      <c r="AO40">
        <v>0</v>
      </c>
      <c r="AP40">
        <v>0.91151477216238608</v>
      </c>
      <c r="AQ40">
        <v>0</v>
      </c>
      <c r="AR40">
        <v>11.4561888</v>
      </c>
      <c r="AS40">
        <v>9.4571347826930428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537.68435719949014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5.1200405792223656</v>
      </c>
      <c r="L41">
        <v>150.15316649536311</v>
      </c>
      <c r="M41">
        <v>27.16634773511073</v>
      </c>
      <c r="N41">
        <v>35.090205443588246</v>
      </c>
      <c r="O41">
        <v>0</v>
      </c>
      <c r="P41">
        <v>41.190664818029703</v>
      </c>
      <c r="Q41">
        <v>3.5571519999999994</v>
      </c>
      <c r="R41">
        <v>6.7800246803347282</v>
      </c>
      <c r="S41">
        <v>4.1888441379310342</v>
      </c>
      <c r="T41">
        <v>0</v>
      </c>
      <c r="U41">
        <v>51.198527413266227</v>
      </c>
      <c r="V41">
        <v>3.3768675264241592</v>
      </c>
      <c r="W41">
        <v>9.5366824726688098</v>
      </c>
      <c r="X41">
        <v>41.9889985725559</v>
      </c>
      <c r="Y41">
        <v>0</v>
      </c>
      <c r="Z41">
        <v>3.8669528863636367</v>
      </c>
      <c r="AA41">
        <v>12.494554824894514</v>
      </c>
      <c r="AB41">
        <v>11.715435256385378</v>
      </c>
      <c r="AC41">
        <v>8.6173367415458646</v>
      </c>
      <c r="AD41">
        <v>10.835488685220689</v>
      </c>
      <c r="AE41">
        <v>14.656610823527576</v>
      </c>
      <c r="AF41">
        <v>2.4848562811265764</v>
      </c>
      <c r="AG41">
        <v>11.557832591854474</v>
      </c>
      <c r="AH41">
        <v>45.345623887674492</v>
      </c>
      <c r="AI41">
        <v>4.7184480614413795</v>
      </c>
      <c r="AJ41">
        <v>0</v>
      </c>
      <c r="AK41">
        <v>20.406062344680851</v>
      </c>
      <c r="AL41">
        <v>0</v>
      </c>
      <c r="AM41">
        <v>3.1620607467647739</v>
      </c>
      <c r="AN41">
        <v>1.035014731637629</v>
      </c>
      <c r="AO41">
        <v>0</v>
      </c>
      <c r="AP41">
        <v>3.0004028428334708</v>
      </c>
      <c r="AQ41">
        <v>0</v>
      </c>
      <c r="AR41">
        <v>9.8195904000000009</v>
      </c>
      <c r="AS41">
        <v>9.4571347826930428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552.52092776313941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5.1202435249083749</v>
      </c>
      <c r="L42">
        <v>154.62345285944889</v>
      </c>
      <c r="M42">
        <v>27.169072429108894</v>
      </c>
      <c r="N42">
        <v>35.090007934260115</v>
      </c>
      <c r="O42">
        <v>0</v>
      </c>
      <c r="P42">
        <v>41.217122163043477</v>
      </c>
      <c r="Q42">
        <v>3.5571519999999994</v>
      </c>
      <c r="R42">
        <v>6.9593243945522074</v>
      </c>
      <c r="S42">
        <v>4.3488943749999995</v>
      </c>
      <c r="T42">
        <v>0</v>
      </c>
      <c r="U42">
        <v>51.198527413266227</v>
      </c>
      <c r="V42">
        <v>3.3768675264241592</v>
      </c>
      <c r="W42">
        <v>9.5366824726688098</v>
      </c>
      <c r="X42">
        <v>41.9889985725559</v>
      </c>
      <c r="Y42">
        <v>0</v>
      </c>
      <c r="Z42">
        <v>3.8669528863636367</v>
      </c>
      <c r="AA42">
        <v>12.494554824894514</v>
      </c>
      <c r="AB42">
        <v>11.715435256385378</v>
      </c>
      <c r="AC42">
        <v>8.6173367415458646</v>
      </c>
      <c r="AD42">
        <v>10.835488685220689</v>
      </c>
      <c r="AE42">
        <v>14.656610823527576</v>
      </c>
      <c r="AF42">
        <v>2.4848562811265764</v>
      </c>
      <c r="AG42">
        <v>11.557832591854474</v>
      </c>
      <c r="AH42">
        <v>45.345623887674492</v>
      </c>
      <c r="AI42">
        <v>4.7184480614413795</v>
      </c>
      <c r="AJ42">
        <v>0</v>
      </c>
      <c r="AK42">
        <v>20.406062344680851</v>
      </c>
      <c r="AL42">
        <v>0</v>
      </c>
      <c r="AM42">
        <v>3.1620607467647739</v>
      </c>
      <c r="AN42">
        <v>1.035014731637629</v>
      </c>
      <c r="AO42">
        <v>0</v>
      </c>
      <c r="AP42">
        <v>3.0004028428334708</v>
      </c>
      <c r="AQ42">
        <v>0</v>
      </c>
      <c r="AR42">
        <v>9.8195904000000009</v>
      </c>
      <c r="AS42">
        <v>9.4571347826930428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557.35975155388144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5.120034741306192</v>
      </c>
      <c r="L43">
        <v>154.62345285944889</v>
      </c>
      <c r="M43">
        <v>27.220220489874634</v>
      </c>
      <c r="N43">
        <v>35.119994128563071</v>
      </c>
      <c r="O43">
        <v>0</v>
      </c>
      <c r="P43">
        <v>41.27364824965268</v>
      </c>
      <c r="Q43">
        <v>3.5571519999999994</v>
      </c>
      <c r="R43">
        <v>6.9591196479217601</v>
      </c>
      <c r="S43">
        <v>4.3488943749999995</v>
      </c>
      <c r="T43">
        <v>0</v>
      </c>
      <c r="U43">
        <v>51.198527413266227</v>
      </c>
      <c r="V43">
        <v>3.3768675264241592</v>
      </c>
      <c r="W43">
        <v>9.5366824726688098</v>
      </c>
      <c r="X43">
        <v>41.9889985725559</v>
      </c>
      <c r="Y43">
        <v>0</v>
      </c>
      <c r="Z43">
        <v>3.8669528863636367</v>
      </c>
      <c r="AA43">
        <v>12.494554824894514</v>
      </c>
      <c r="AB43">
        <v>11.715435256385378</v>
      </c>
      <c r="AC43">
        <v>8.6173367415458646</v>
      </c>
      <c r="AD43">
        <v>10.835488685220689</v>
      </c>
      <c r="AE43">
        <v>14.656610823527576</v>
      </c>
      <c r="AF43">
        <v>0</v>
      </c>
      <c r="AG43">
        <v>11.557832591854474</v>
      </c>
      <c r="AH43">
        <v>45.345623887674492</v>
      </c>
      <c r="AI43">
        <v>4.7184480614413795</v>
      </c>
      <c r="AJ43">
        <v>0</v>
      </c>
      <c r="AK43">
        <v>20.406062344680851</v>
      </c>
      <c r="AL43">
        <v>0</v>
      </c>
      <c r="AM43">
        <v>3.1620607467647739</v>
      </c>
      <c r="AN43">
        <v>1.035014731637629</v>
      </c>
      <c r="AO43">
        <v>0</v>
      </c>
      <c r="AP43">
        <v>3.0004028428334708</v>
      </c>
      <c r="AQ43">
        <v>0</v>
      </c>
      <c r="AR43">
        <v>11.4561888</v>
      </c>
      <c r="AS43">
        <v>9.4571347826930428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556.64874048420006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5.1200405792223656</v>
      </c>
      <c r="L44">
        <v>154.62345285944889</v>
      </c>
      <c r="M44">
        <v>27.220220489874634</v>
      </c>
      <c r="N44">
        <v>35.119994128563071</v>
      </c>
      <c r="O44">
        <v>0</v>
      </c>
      <c r="P44">
        <v>41.27364824965268</v>
      </c>
      <c r="Q44">
        <v>3.5602977991701246</v>
      </c>
      <c r="R44">
        <v>6.9591196479217601</v>
      </c>
      <c r="S44">
        <v>4.3488943749999995</v>
      </c>
      <c r="T44">
        <v>0</v>
      </c>
      <c r="U44">
        <v>51.198527413266227</v>
      </c>
      <c r="V44">
        <v>3.3768675264241592</v>
      </c>
      <c r="W44">
        <v>9.5366824726688098</v>
      </c>
      <c r="X44">
        <v>41.9889985725559</v>
      </c>
      <c r="Y44">
        <v>0</v>
      </c>
      <c r="Z44">
        <v>3.8669528863636367</v>
      </c>
      <c r="AA44">
        <v>12.494554824894514</v>
      </c>
      <c r="AB44">
        <v>11.715435256385378</v>
      </c>
      <c r="AC44">
        <v>8.6173367415458646</v>
      </c>
      <c r="AD44">
        <v>10.835488685220689</v>
      </c>
      <c r="AE44">
        <v>14.656610823527576</v>
      </c>
      <c r="AF44">
        <v>0</v>
      </c>
      <c r="AG44">
        <v>11.557832591854474</v>
      </c>
      <c r="AH44">
        <v>45.345623887674492</v>
      </c>
      <c r="AI44">
        <v>4.7184480614413795</v>
      </c>
      <c r="AJ44">
        <v>0</v>
      </c>
      <c r="AK44">
        <v>20.406062344680851</v>
      </c>
      <c r="AL44">
        <v>0</v>
      </c>
      <c r="AM44">
        <v>3.1620607467647739</v>
      </c>
      <c r="AN44">
        <v>1.035014731637629</v>
      </c>
      <c r="AO44">
        <v>0</v>
      </c>
      <c r="AP44">
        <v>0.91151477216238608</v>
      </c>
      <c r="AQ44">
        <v>0</v>
      </c>
      <c r="AR44">
        <v>11.4561888</v>
      </c>
      <c r="AS44">
        <v>9.4571347826930428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554.56300405061518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5.1200405792223656</v>
      </c>
      <c r="L45">
        <v>154.62345285944889</v>
      </c>
      <c r="M45">
        <v>27.220220489874634</v>
      </c>
      <c r="N45">
        <v>35.119994128563071</v>
      </c>
      <c r="O45">
        <v>0</v>
      </c>
      <c r="P45">
        <v>41.27364824965268</v>
      </c>
      <c r="Q45">
        <v>3.5598621233964565</v>
      </c>
      <c r="R45">
        <v>6.9598703157894732</v>
      </c>
      <c r="S45">
        <v>4.3503406371595332</v>
      </c>
      <c r="T45">
        <v>0</v>
      </c>
      <c r="U45">
        <v>51.198527413266227</v>
      </c>
      <c r="V45">
        <v>4.9467937011779295</v>
      </c>
      <c r="W45">
        <v>9.5366824726688098</v>
      </c>
      <c r="X45">
        <v>41.9889985725559</v>
      </c>
      <c r="Y45">
        <v>0</v>
      </c>
      <c r="Z45">
        <v>3.8669528863636367</v>
      </c>
      <c r="AA45">
        <v>12.494554824894514</v>
      </c>
      <c r="AB45">
        <v>11.715435256385378</v>
      </c>
      <c r="AC45">
        <v>8.6173367415458646</v>
      </c>
      <c r="AD45">
        <v>10.835488685220689</v>
      </c>
      <c r="AE45">
        <v>14.656610823527576</v>
      </c>
      <c r="AF45">
        <v>0</v>
      </c>
      <c r="AG45">
        <v>11.557832591854474</v>
      </c>
      <c r="AH45">
        <v>45.345623887674492</v>
      </c>
      <c r="AI45">
        <v>4.7184480614413795</v>
      </c>
      <c r="AJ45">
        <v>0</v>
      </c>
      <c r="AK45">
        <v>20.406062344680851</v>
      </c>
      <c r="AL45">
        <v>0</v>
      </c>
      <c r="AM45">
        <v>3.1620607467647739</v>
      </c>
      <c r="AN45">
        <v>1.035014731637629</v>
      </c>
      <c r="AO45">
        <v>0</v>
      </c>
      <c r="AP45">
        <v>3.0004028428334708</v>
      </c>
      <c r="AQ45">
        <v>0</v>
      </c>
      <c r="AR45">
        <v>11.4561888</v>
      </c>
      <c r="AS45">
        <v>9.4571347826930428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558.22357955029372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5.1200522562432145</v>
      </c>
      <c r="L46">
        <v>154.62345285944889</v>
      </c>
      <c r="M46">
        <v>27.220220489874634</v>
      </c>
      <c r="N46">
        <v>35.119994128563071</v>
      </c>
      <c r="O46">
        <v>0</v>
      </c>
      <c r="P46">
        <v>41.27364824965268</v>
      </c>
      <c r="Q46">
        <v>3.5598621233964565</v>
      </c>
      <c r="R46">
        <v>6.9598703157894732</v>
      </c>
      <c r="S46">
        <v>4.3503406371595332</v>
      </c>
      <c r="T46">
        <v>0</v>
      </c>
      <c r="U46">
        <v>51.198527413266227</v>
      </c>
      <c r="V46">
        <v>4.9467937011779295</v>
      </c>
      <c r="W46">
        <v>9.5366824726688098</v>
      </c>
      <c r="X46">
        <v>41.9889985725559</v>
      </c>
      <c r="Y46">
        <v>0</v>
      </c>
      <c r="Z46">
        <v>3.8669528863636367</v>
      </c>
      <c r="AA46">
        <v>12.494554824894514</v>
      </c>
      <c r="AB46">
        <v>11.715435256385378</v>
      </c>
      <c r="AC46">
        <v>8.6173367415458646</v>
      </c>
      <c r="AD46">
        <v>10.835488685220689</v>
      </c>
      <c r="AE46">
        <v>14.656610823527576</v>
      </c>
      <c r="AF46">
        <v>0</v>
      </c>
      <c r="AG46">
        <v>11.557832591854474</v>
      </c>
      <c r="AH46">
        <v>45.345623887674492</v>
      </c>
      <c r="AI46">
        <v>4.7184480614413795</v>
      </c>
      <c r="AJ46">
        <v>0</v>
      </c>
      <c r="AK46">
        <v>20.406062344680851</v>
      </c>
      <c r="AL46">
        <v>0</v>
      </c>
      <c r="AM46">
        <v>3.1620607467647739</v>
      </c>
      <c r="AN46">
        <v>1.035014731637629</v>
      </c>
      <c r="AO46">
        <v>0</v>
      </c>
      <c r="AP46">
        <v>3.0004028428334708</v>
      </c>
      <c r="AQ46">
        <v>0</v>
      </c>
      <c r="AR46">
        <v>9.8195904000000009</v>
      </c>
      <c r="AS46">
        <v>9.4571347826930428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556.58699282731459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5.1200232979740221</v>
      </c>
      <c r="L47">
        <v>154.62345285944889</v>
      </c>
      <c r="M47">
        <v>27.192158047634372</v>
      </c>
      <c r="N47">
        <v>35.12009277645879</v>
      </c>
      <c r="O47">
        <v>0</v>
      </c>
      <c r="P47">
        <v>41.274131301646868</v>
      </c>
      <c r="Q47">
        <v>6.4680620186625184</v>
      </c>
      <c r="R47">
        <v>12.572755791513883</v>
      </c>
      <c r="S47">
        <v>7.8257420303660581</v>
      </c>
      <c r="T47">
        <v>0</v>
      </c>
      <c r="U47">
        <v>51.669745699180709</v>
      </c>
      <c r="V47">
        <v>4.9467937011779295</v>
      </c>
      <c r="W47">
        <v>9.5366824726688098</v>
      </c>
      <c r="X47">
        <v>41.9889985725559</v>
      </c>
      <c r="Y47">
        <v>0</v>
      </c>
      <c r="Z47">
        <v>3.8669528863636367</v>
      </c>
      <c r="AA47">
        <v>12.494554824894514</v>
      </c>
      <c r="AB47">
        <v>11.715435256385378</v>
      </c>
      <c r="AC47">
        <v>8.6173367415458646</v>
      </c>
      <c r="AD47">
        <v>10.835488685220689</v>
      </c>
      <c r="AE47">
        <v>14.656610823527576</v>
      </c>
      <c r="AF47">
        <v>0</v>
      </c>
      <c r="AG47">
        <v>11.557832591854474</v>
      </c>
      <c r="AH47">
        <v>45.345623887674492</v>
      </c>
      <c r="AI47">
        <v>4.7184480614413795</v>
      </c>
      <c r="AJ47">
        <v>0</v>
      </c>
      <c r="AK47">
        <v>20.406062344680851</v>
      </c>
      <c r="AL47">
        <v>0</v>
      </c>
      <c r="AM47">
        <v>3.1620607467647739</v>
      </c>
      <c r="AN47">
        <v>1.035014731637629</v>
      </c>
      <c r="AO47">
        <v>0</v>
      </c>
      <c r="AP47">
        <v>3.0004028428334708</v>
      </c>
      <c r="AQ47">
        <v>0</v>
      </c>
      <c r="AR47">
        <v>9.8195904000000009</v>
      </c>
      <c r="AS47">
        <v>9.4571347826930428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569.02718817680648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5.1200380827533065</v>
      </c>
      <c r="L48">
        <v>154.62345285944889</v>
      </c>
      <c r="M48">
        <v>27.192256303218887</v>
      </c>
      <c r="N48">
        <v>35.120290121739131</v>
      </c>
      <c r="O48">
        <v>0</v>
      </c>
      <c r="P48">
        <v>41.250522042973373</v>
      </c>
      <c r="Q48">
        <v>6.4680620186625184</v>
      </c>
      <c r="R48">
        <v>12.572755791513883</v>
      </c>
      <c r="S48">
        <v>7.8257420303660581</v>
      </c>
      <c r="T48">
        <v>0</v>
      </c>
      <c r="U48">
        <v>51.729914102891023</v>
      </c>
      <c r="V48">
        <v>4.9467937011779295</v>
      </c>
      <c r="W48">
        <v>9.5366824726688098</v>
      </c>
      <c r="X48">
        <v>41.9889985725559</v>
      </c>
      <c r="Y48">
        <v>0</v>
      </c>
      <c r="Z48">
        <v>3.8669528863636367</v>
      </c>
      <c r="AA48">
        <v>12.494554824894514</v>
      </c>
      <c r="AB48">
        <v>11.715435256385378</v>
      </c>
      <c r="AC48">
        <v>8.6173367415458646</v>
      </c>
      <c r="AD48">
        <v>10.835488685220689</v>
      </c>
      <c r="AE48">
        <v>14.656610823527576</v>
      </c>
      <c r="AF48">
        <v>0</v>
      </c>
      <c r="AG48">
        <v>11.557832591854474</v>
      </c>
      <c r="AH48">
        <v>45.345623887674492</v>
      </c>
      <c r="AI48">
        <v>4.7184480614413795</v>
      </c>
      <c r="AJ48">
        <v>0</v>
      </c>
      <c r="AK48">
        <v>20.406062344680851</v>
      </c>
      <c r="AL48">
        <v>0</v>
      </c>
      <c r="AM48">
        <v>3.1620607467647739</v>
      </c>
      <c r="AN48">
        <v>1.035014731637629</v>
      </c>
      <c r="AO48">
        <v>0</v>
      </c>
      <c r="AP48">
        <v>0.91151477216238608</v>
      </c>
      <c r="AQ48">
        <v>0</v>
      </c>
      <c r="AR48">
        <v>9.8195904000000009</v>
      </c>
      <c r="AS48">
        <v>9.4571347826930428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566.97516963681642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5.1200260158559709</v>
      </c>
      <c r="L49">
        <v>154.62345285944889</v>
      </c>
      <c r="M49">
        <v>27.192452877656148</v>
      </c>
      <c r="N49">
        <v>35.120487533032275</v>
      </c>
      <c r="O49">
        <v>0</v>
      </c>
      <c r="P49">
        <v>41.2509078041316</v>
      </c>
      <c r="Q49">
        <v>6.4715303715620127</v>
      </c>
      <c r="R49">
        <v>12.566931586768181</v>
      </c>
      <c r="S49">
        <v>7.8264978961201512</v>
      </c>
      <c r="T49">
        <v>0</v>
      </c>
      <c r="U49">
        <v>51.729914102891023</v>
      </c>
      <c r="V49">
        <v>4.9467937011779295</v>
      </c>
      <c r="W49">
        <v>9.5366824726688098</v>
      </c>
      <c r="X49">
        <v>41.9889985725559</v>
      </c>
      <c r="Y49">
        <v>0</v>
      </c>
      <c r="Z49">
        <v>3.8669528863636367</v>
      </c>
      <c r="AA49">
        <v>12.494554824894514</v>
      </c>
      <c r="AB49">
        <v>11.715435256385378</v>
      </c>
      <c r="AC49">
        <v>8.6173367415458646</v>
      </c>
      <c r="AD49">
        <v>10.835488685220689</v>
      </c>
      <c r="AE49">
        <v>14.656610823527576</v>
      </c>
      <c r="AF49">
        <v>0</v>
      </c>
      <c r="AG49">
        <v>11.557832591854474</v>
      </c>
      <c r="AH49">
        <v>45.345623887674492</v>
      </c>
      <c r="AI49">
        <v>4.7184480614413795</v>
      </c>
      <c r="AJ49">
        <v>0</v>
      </c>
      <c r="AK49">
        <v>20.406062344680851</v>
      </c>
      <c r="AL49">
        <v>0</v>
      </c>
      <c r="AM49">
        <v>3.1620607467647739</v>
      </c>
      <c r="AN49">
        <v>1.035014731637629</v>
      </c>
      <c r="AO49">
        <v>0</v>
      </c>
      <c r="AP49">
        <v>3.0004028428334708</v>
      </c>
      <c r="AQ49">
        <v>0</v>
      </c>
      <c r="AR49">
        <v>11.4561888</v>
      </c>
      <c r="AS49">
        <v>9.4571347826930428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570.69982380138663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5.1200234293121545</v>
      </c>
      <c r="L50">
        <v>154.62345285944889</v>
      </c>
      <c r="M50">
        <v>27.192551196522487</v>
      </c>
      <c r="N50">
        <v>35.120586263444004</v>
      </c>
      <c r="O50">
        <v>0</v>
      </c>
      <c r="P50">
        <v>41.251197265896757</v>
      </c>
      <c r="Q50">
        <v>6.4715303715620127</v>
      </c>
      <c r="R50">
        <v>12.566931586768181</v>
      </c>
      <c r="S50">
        <v>7.8264978961201512</v>
      </c>
      <c r="T50">
        <v>0</v>
      </c>
      <c r="U50">
        <v>51.729914102891023</v>
      </c>
      <c r="V50">
        <v>4.9467937011779295</v>
      </c>
      <c r="W50">
        <v>9.5366824726688098</v>
      </c>
      <c r="X50">
        <v>41.9889985725559</v>
      </c>
      <c r="Y50">
        <v>0</v>
      </c>
      <c r="Z50">
        <v>3.8669528863636367</v>
      </c>
      <c r="AA50">
        <v>12.494554824894514</v>
      </c>
      <c r="AB50">
        <v>11.715435256385378</v>
      </c>
      <c r="AC50">
        <v>8.6173367415458646</v>
      </c>
      <c r="AD50">
        <v>10.835488685220689</v>
      </c>
      <c r="AE50">
        <v>14.656610823527576</v>
      </c>
      <c r="AF50">
        <v>0</v>
      </c>
      <c r="AG50">
        <v>11.557832591854474</v>
      </c>
      <c r="AH50">
        <v>45.345623887674492</v>
      </c>
      <c r="AI50">
        <v>4.7184480614413795</v>
      </c>
      <c r="AJ50">
        <v>0</v>
      </c>
      <c r="AK50">
        <v>20.406062344680851</v>
      </c>
      <c r="AL50">
        <v>0</v>
      </c>
      <c r="AM50">
        <v>3.1620607467647739</v>
      </c>
      <c r="AN50">
        <v>1.035014731637629</v>
      </c>
      <c r="AO50">
        <v>0</v>
      </c>
      <c r="AP50">
        <v>3.0004028428334708</v>
      </c>
      <c r="AQ50">
        <v>0</v>
      </c>
      <c r="AR50">
        <v>11.4561888</v>
      </c>
      <c r="AS50">
        <v>9.4571347826930428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570.70030772588598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9.0597882163718015</v>
      </c>
      <c r="L51">
        <v>216.47229486981701</v>
      </c>
      <c r="M51">
        <v>27.220220489874634</v>
      </c>
      <c r="N51">
        <v>35.119994128563071</v>
      </c>
      <c r="O51">
        <v>0</v>
      </c>
      <c r="P51">
        <v>41.27364824965268</v>
      </c>
      <c r="Q51">
        <v>6.473247505292222</v>
      </c>
      <c r="R51">
        <v>12.56642433867596</v>
      </c>
      <c r="S51">
        <v>7.8274113420855223</v>
      </c>
      <c r="T51">
        <v>0</v>
      </c>
      <c r="U51">
        <v>51.729914102891023</v>
      </c>
      <c r="V51">
        <v>4.9467937011779295</v>
      </c>
      <c r="W51">
        <v>9.5366824726688098</v>
      </c>
      <c r="X51">
        <v>41.9889985725559</v>
      </c>
      <c r="Y51">
        <v>0</v>
      </c>
      <c r="Z51">
        <v>3.8669528863636367</v>
      </c>
      <c r="AA51">
        <v>12.494554824894514</v>
      </c>
      <c r="AB51">
        <v>11.715435256385378</v>
      </c>
      <c r="AC51">
        <v>8.6173367415458646</v>
      </c>
      <c r="AD51">
        <v>10.835488685220689</v>
      </c>
      <c r="AE51">
        <v>14.656610823527576</v>
      </c>
      <c r="AF51">
        <v>0</v>
      </c>
      <c r="AG51">
        <v>11.557832591854474</v>
      </c>
      <c r="AH51">
        <v>45.345623887674492</v>
      </c>
      <c r="AI51">
        <v>4.7184480614413795</v>
      </c>
      <c r="AJ51">
        <v>0</v>
      </c>
      <c r="AK51">
        <v>20.406062344680851</v>
      </c>
      <c r="AL51">
        <v>0</v>
      </c>
      <c r="AM51">
        <v>3.1620607467647739</v>
      </c>
      <c r="AN51">
        <v>1.035014731637629</v>
      </c>
      <c r="AO51">
        <v>0</v>
      </c>
      <c r="AP51">
        <v>3.0004028428334708</v>
      </c>
      <c r="AQ51">
        <v>0</v>
      </c>
      <c r="AR51">
        <v>11.4561888</v>
      </c>
      <c r="AS51">
        <v>9.4571347826930428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636.54056599714431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9.0597882163718015</v>
      </c>
      <c r="L52">
        <v>250.94674972333527</v>
      </c>
      <c r="M52">
        <v>27.220220489874634</v>
      </c>
      <c r="N52">
        <v>35.119994128563071</v>
      </c>
      <c r="O52">
        <v>0</v>
      </c>
      <c r="P52">
        <v>41.27364824965268</v>
      </c>
      <c r="Q52">
        <v>6.4732478030372755</v>
      </c>
      <c r="R52">
        <v>12.56690874982675</v>
      </c>
      <c r="S52">
        <v>7.8274113420855223</v>
      </c>
      <c r="T52">
        <v>0</v>
      </c>
      <c r="U52">
        <v>51.729914102891023</v>
      </c>
      <c r="V52">
        <v>4.9467937011779295</v>
      </c>
      <c r="W52">
        <v>9.5366824726688098</v>
      </c>
      <c r="X52">
        <v>41.9889985725559</v>
      </c>
      <c r="Y52">
        <v>0</v>
      </c>
      <c r="Z52">
        <v>3.8669528863636367</v>
      </c>
      <c r="AA52">
        <v>12.494554824894514</v>
      </c>
      <c r="AB52">
        <v>11.715435256385378</v>
      </c>
      <c r="AC52">
        <v>8.6173367415458646</v>
      </c>
      <c r="AD52">
        <v>10.835488685220689</v>
      </c>
      <c r="AE52">
        <v>14.656610823527576</v>
      </c>
      <c r="AF52">
        <v>0</v>
      </c>
      <c r="AG52">
        <v>11.557832591854474</v>
      </c>
      <c r="AH52">
        <v>45.345623887674492</v>
      </c>
      <c r="AI52">
        <v>4.7184480614413795</v>
      </c>
      <c r="AJ52">
        <v>0</v>
      </c>
      <c r="AK52">
        <v>20.406062344680851</v>
      </c>
      <c r="AL52">
        <v>0</v>
      </c>
      <c r="AM52">
        <v>3.1620607467647739</v>
      </c>
      <c r="AN52">
        <v>1.035014731637629</v>
      </c>
      <c r="AO52">
        <v>0</v>
      </c>
      <c r="AP52">
        <v>1.6711105178956089</v>
      </c>
      <c r="AQ52">
        <v>0</v>
      </c>
      <c r="AR52">
        <v>9.8195904000000009</v>
      </c>
      <c r="AS52">
        <v>9.4571347826930428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668.04961483462034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9.0599359199433245</v>
      </c>
      <c r="L53">
        <v>250.94356799999997</v>
      </c>
      <c r="M53">
        <v>27.220220489874634</v>
      </c>
      <c r="N53">
        <v>35.119994128563071</v>
      </c>
      <c r="O53">
        <v>0</v>
      </c>
      <c r="P53">
        <v>41.27364824965268</v>
      </c>
      <c r="Q53">
        <v>6.4732478030372755</v>
      </c>
      <c r="R53">
        <v>12.56690874982675</v>
      </c>
      <c r="S53">
        <v>7.8274113420855223</v>
      </c>
      <c r="T53">
        <v>0</v>
      </c>
      <c r="U53">
        <v>51.729914102891023</v>
      </c>
      <c r="V53">
        <v>4.9467937011779295</v>
      </c>
      <c r="W53">
        <v>9.5366824726688098</v>
      </c>
      <c r="X53">
        <v>41.9889985725559</v>
      </c>
      <c r="Y53">
        <v>0</v>
      </c>
      <c r="Z53">
        <v>3.8669528863636367</v>
      </c>
      <c r="AA53">
        <v>12.494554824894514</v>
      </c>
      <c r="AB53">
        <v>11.715435256385378</v>
      </c>
      <c r="AC53">
        <v>8.6173367415458646</v>
      </c>
      <c r="AD53">
        <v>10.835488685220689</v>
      </c>
      <c r="AE53">
        <v>14.656610823527576</v>
      </c>
      <c r="AF53">
        <v>0</v>
      </c>
      <c r="AG53">
        <v>11.557832591854474</v>
      </c>
      <c r="AH53">
        <v>45.345623887674492</v>
      </c>
      <c r="AI53">
        <v>4.7184480614413795</v>
      </c>
      <c r="AJ53">
        <v>0</v>
      </c>
      <c r="AK53">
        <v>20.406062344680851</v>
      </c>
      <c r="AL53">
        <v>0</v>
      </c>
      <c r="AM53">
        <v>3.1620607467647739</v>
      </c>
      <c r="AN53">
        <v>1.035014731637629</v>
      </c>
      <c r="AO53">
        <v>0</v>
      </c>
      <c r="AP53">
        <v>3.0004028428334708</v>
      </c>
      <c r="AQ53">
        <v>0</v>
      </c>
      <c r="AR53">
        <v>9.8195904000000009</v>
      </c>
      <c r="AS53">
        <v>9.4571347826930428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669.37587313979452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9.0599359199433245</v>
      </c>
      <c r="L54">
        <v>250.94356799999997</v>
      </c>
      <c r="M54">
        <v>27.220220489874634</v>
      </c>
      <c r="N54">
        <v>35.119994128563071</v>
      </c>
      <c r="O54">
        <v>0</v>
      </c>
      <c r="P54">
        <v>41.27364824965268</v>
      </c>
      <c r="Q54">
        <v>6.4732478030372755</v>
      </c>
      <c r="R54">
        <v>12.56690874982675</v>
      </c>
      <c r="S54">
        <v>7.8274113420855223</v>
      </c>
      <c r="T54">
        <v>0</v>
      </c>
      <c r="U54">
        <v>51.729914102891023</v>
      </c>
      <c r="V54">
        <v>4.9467937011779295</v>
      </c>
      <c r="W54">
        <v>9.5366824726688098</v>
      </c>
      <c r="X54">
        <v>41.9889985725559</v>
      </c>
      <c r="Y54">
        <v>0</v>
      </c>
      <c r="Z54">
        <v>3.8669528863636367</v>
      </c>
      <c r="AA54">
        <v>12.494554824894514</v>
      </c>
      <c r="AB54">
        <v>11.715435256385378</v>
      </c>
      <c r="AC54">
        <v>8.6173367415458646</v>
      </c>
      <c r="AD54">
        <v>10.835488685220689</v>
      </c>
      <c r="AE54">
        <v>14.656610823527576</v>
      </c>
      <c r="AF54">
        <v>0</v>
      </c>
      <c r="AG54">
        <v>11.557832591854474</v>
      </c>
      <c r="AH54">
        <v>45.345623887674492</v>
      </c>
      <c r="AI54">
        <v>4.7184480614413795</v>
      </c>
      <c r="AJ54">
        <v>0</v>
      </c>
      <c r="AK54">
        <v>20.406062344680851</v>
      </c>
      <c r="AL54">
        <v>0</v>
      </c>
      <c r="AM54">
        <v>3.1620607467647739</v>
      </c>
      <c r="AN54">
        <v>1.035014731637629</v>
      </c>
      <c r="AO54">
        <v>0</v>
      </c>
      <c r="AP54">
        <v>3.0004028428334708</v>
      </c>
      <c r="AQ54">
        <v>0</v>
      </c>
      <c r="AR54">
        <v>9.8195904000000009</v>
      </c>
      <c r="AS54">
        <v>9.4571347826930428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669.37587313979452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9.0599359199433245</v>
      </c>
      <c r="L55">
        <v>250.94356799999997</v>
      </c>
      <c r="M55">
        <v>27.220220489874634</v>
      </c>
      <c r="N55">
        <v>35.119994128563071</v>
      </c>
      <c r="O55">
        <v>0</v>
      </c>
      <c r="P55">
        <v>41.27364824965268</v>
      </c>
      <c r="Q55">
        <v>6.4732478030372755</v>
      </c>
      <c r="R55">
        <v>12.56690874982675</v>
      </c>
      <c r="S55">
        <v>7.8274113420855223</v>
      </c>
      <c r="T55">
        <v>0</v>
      </c>
      <c r="U55">
        <v>51.729914102891023</v>
      </c>
      <c r="V55">
        <v>4.9467937011779295</v>
      </c>
      <c r="W55">
        <v>9.5366824726688098</v>
      </c>
      <c r="X55">
        <v>41.9889985725559</v>
      </c>
      <c r="Y55">
        <v>0</v>
      </c>
      <c r="Z55">
        <v>3.8669528863636367</v>
      </c>
      <c r="AA55">
        <v>12.494554824894514</v>
      </c>
      <c r="AB55">
        <v>11.715435256385378</v>
      </c>
      <c r="AC55">
        <v>8.6173367415458646</v>
      </c>
      <c r="AD55">
        <v>10.835488685220689</v>
      </c>
      <c r="AE55">
        <v>14.656610823527576</v>
      </c>
      <c r="AF55">
        <v>0</v>
      </c>
      <c r="AG55">
        <v>11.557832591854474</v>
      </c>
      <c r="AH55">
        <v>45.345623887674492</v>
      </c>
      <c r="AI55">
        <v>1.0569322695047081</v>
      </c>
      <c r="AJ55">
        <v>0</v>
      </c>
      <c r="AK55">
        <v>20.406062344680851</v>
      </c>
      <c r="AL55">
        <v>0</v>
      </c>
      <c r="AM55">
        <v>3.1620607467647739</v>
      </c>
      <c r="AN55">
        <v>1.035014731637629</v>
      </c>
      <c r="AO55">
        <v>0</v>
      </c>
      <c r="AP55">
        <v>3.0004028428334708</v>
      </c>
      <c r="AQ55">
        <v>0</v>
      </c>
      <c r="AR55">
        <v>11.4561888</v>
      </c>
      <c r="AS55">
        <v>9.4571347826930428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667.35095574785782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9.0599359199433245</v>
      </c>
      <c r="L56">
        <v>250.94356799999997</v>
      </c>
      <c r="M56">
        <v>27.220220489874634</v>
      </c>
      <c r="N56">
        <v>35.119994128563071</v>
      </c>
      <c r="O56">
        <v>0</v>
      </c>
      <c r="P56">
        <v>41.27364824965268</v>
      </c>
      <c r="Q56">
        <v>6.472741283746557</v>
      </c>
      <c r="R56">
        <v>12.56690874982675</v>
      </c>
      <c r="S56">
        <v>7.8274113420855223</v>
      </c>
      <c r="T56">
        <v>0</v>
      </c>
      <c r="U56">
        <v>51.729914102891023</v>
      </c>
      <c r="V56">
        <v>4.9467937011779295</v>
      </c>
      <c r="W56">
        <v>9.5366824726688098</v>
      </c>
      <c r="X56">
        <v>41.9889985725559</v>
      </c>
      <c r="Y56">
        <v>0</v>
      </c>
      <c r="Z56">
        <v>3.8669528863636367</v>
      </c>
      <c r="AA56">
        <v>12.494554824894514</v>
      </c>
      <c r="AB56">
        <v>11.715435256385378</v>
      </c>
      <c r="AC56">
        <v>8.6173367415458646</v>
      </c>
      <c r="AD56">
        <v>10.835488685220689</v>
      </c>
      <c r="AE56">
        <v>14.656610823527576</v>
      </c>
      <c r="AF56">
        <v>0</v>
      </c>
      <c r="AG56">
        <v>11.557832591854474</v>
      </c>
      <c r="AH56">
        <v>45.345623887674492</v>
      </c>
      <c r="AI56">
        <v>0</v>
      </c>
      <c r="AJ56">
        <v>0</v>
      </c>
      <c r="AK56">
        <v>20.406062344680851</v>
      </c>
      <c r="AL56">
        <v>0</v>
      </c>
      <c r="AM56">
        <v>3.1620607467647739</v>
      </c>
      <c r="AN56">
        <v>1.035014731637629</v>
      </c>
      <c r="AO56">
        <v>0</v>
      </c>
      <c r="AP56">
        <v>2.2408074038939518</v>
      </c>
      <c r="AQ56">
        <v>0</v>
      </c>
      <c r="AR56">
        <v>11.4561888</v>
      </c>
      <c r="AS56">
        <v>9.4571347826930428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665.53392152012282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9.0599564568565611</v>
      </c>
      <c r="L57">
        <v>250.94356799999997</v>
      </c>
      <c r="M57">
        <v>27.220220489874634</v>
      </c>
      <c r="N57">
        <v>35.119994128563071</v>
      </c>
      <c r="O57">
        <v>0</v>
      </c>
      <c r="P57">
        <v>41.27364824965268</v>
      </c>
      <c r="Q57">
        <v>6.472741283746557</v>
      </c>
      <c r="R57">
        <v>12.56690874982675</v>
      </c>
      <c r="S57">
        <v>7.8274113420855223</v>
      </c>
      <c r="T57">
        <v>0</v>
      </c>
      <c r="U57">
        <v>51.729914102891023</v>
      </c>
      <c r="V57">
        <v>4.9467937011779295</v>
      </c>
      <c r="W57">
        <v>9.5366824726688098</v>
      </c>
      <c r="X57">
        <v>41.9889985725559</v>
      </c>
      <c r="Y57">
        <v>0</v>
      </c>
      <c r="Z57">
        <v>3.8669528863636367</v>
      </c>
      <c r="AA57">
        <v>12.494554824894514</v>
      </c>
      <c r="AB57">
        <v>11.715435256385378</v>
      </c>
      <c r="AC57">
        <v>8.6173367415458646</v>
      </c>
      <c r="AD57">
        <v>10.835488685220689</v>
      </c>
      <c r="AE57">
        <v>14.656610823527576</v>
      </c>
      <c r="AF57">
        <v>0</v>
      </c>
      <c r="AG57">
        <v>11.557832591854474</v>
      </c>
      <c r="AH57">
        <v>45.345623887674492</v>
      </c>
      <c r="AI57">
        <v>0</v>
      </c>
      <c r="AJ57">
        <v>0</v>
      </c>
      <c r="AK57">
        <v>20.406062344680851</v>
      </c>
      <c r="AL57">
        <v>0</v>
      </c>
      <c r="AM57">
        <v>3.1620607467647739</v>
      </c>
      <c r="AN57">
        <v>1.035014731637629</v>
      </c>
      <c r="AO57">
        <v>0</v>
      </c>
      <c r="AP57">
        <v>2.6206051233637111</v>
      </c>
      <c r="AQ57">
        <v>0</v>
      </c>
      <c r="AR57">
        <v>11.4561888</v>
      </c>
      <c r="AS57">
        <v>9.4571347826930428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665.91373977650574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9.0599359199433245</v>
      </c>
      <c r="L58">
        <v>250.94356799999997</v>
      </c>
      <c r="M58">
        <v>27.220220489874634</v>
      </c>
      <c r="N58">
        <v>35.119994128563071</v>
      </c>
      <c r="O58">
        <v>0</v>
      </c>
      <c r="P58">
        <v>41.27364824965268</v>
      </c>
      <c r="Q58">
        <v>6.472741283746557</v>
      </c>
      <c r="R58">
        <v>12.56690874982675</v>
      </c>
      <c r="S58">
        <v>7.8274113420855223</v>
      </c>
      <c r="T58">
        <v>0</v>
      </c>
      <c r="U58">
        <v>51.729914102891023</v>
      </c>
      <c r="V58">
        <v>4.9467937011779295</v>
      </c>
      <c r="W58">
        <v>9.5366824726688098</v>
      </c>
      <c r="X58">
        <v>41.9889985725559</v>
      </c>
      <c r="Y58">
        <v>0</v>
      </c>
      <c r="Z58">
        <v>3.8669528863636367</v>
      </c>
      <c r="AA58">
        <v>12.494554824894514</v>
      </c>
      <c r="AB58">
        <v>11.715435256385378</v>
      </c>
      <c r="AC58">
        <v>8.6173367415458646</v>
      </c>
      <c r="AD58">
        <v>10.835488685220689</v>
      </c>
      <c r="AE58">
        <v>14.656610823527576</v>
      </c>
      <c r="AF58">
        <v>0</v>
      </c>
      <c r="AG58">
        <v>11.557832591854474</v>
      </c>
      <c r="AH58">
        <v>45.345623887674492</v>
      </c>
      <c r="AI58">
        <v>0</v>
      </c>
      <c r="AJ58">
        <v>0</v>
      </c>
      <c r="AK58">
        <v>20.406062344680851</v>
      </c>
      <c r="AL58">
        <v>0</v>
      </c>
      <c r="AM58">
        <v>3.1620607467647739</v>
      </c>
      <c r="AN58">
        <v>1.035014731637629</v>
      </c>
      <c r="AO58">
        <v>0</v>
      </c>
      <c r="AP58">
        <v>2.6206051233637111</v>
      </c>
      <c r="AQ58">
        <v>0</v>
      </c>
      <c r="AR58">
        <v>9.8195904000000009</v>
      </c>
      <c r="AS58">
        <v>9.4571347826930428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664.27712083959261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9.0599359199433245</v>
      </c>
      <c r="L59">
        <v>250.94356799999997</v>
      </c>
      <c r="M59">
        <v>27.220220489874634</v>
      </c>
      <c r="N59">
        <v>35.119994128563071</v>
      </c>
      <c r="O59">
        <v>0</v>
      </c>
      <c r="P59">
        <v>41.27364824965268</v>
      </c>
      <c r="Q59">
        <v>6.472741283746557</v>
      </c>
      <c r="R59">
        <v>12.56690874982675</v>
      </c>
      <c r="S59">
        <v>7.8274113420855223</v>
      </c>
      <c r="T59">
        <v>0</v>
      </c>
      <c r="U59">
        <v>51.729914102891023</v>
      </c>
      <c r="V59">
        <v>4.9467937011779295</v>
      </c>
      <c r="W59">
        <v>9.5366824726688098</v>
      </c>
      <c r="X59">
        <v>41.9889985725559</v>
      </c>
      <c r="Y59">
        <v>0</v>
      </c>
      <c r="Z59">
        <v>3.8669528863636367</v>
      </c>
      <c r="AA59">
        <v>12.494554824894514</v>
      </c>
      <c r="AB59">
        <v>11.715435256385378</v>
      </c>
      <c r="AC59">
        <v>8.6173367415458646</v>
      </c>
      <c r="AD59">
        <v>10.835488685220689</v>
      </c>
      <c r="AE59">
        <v>14.656610823527576</v>
      </c>
      <c r="AF59">
        <v>0</v>
      </c>
      <c r="AG59">
        <v>11.557832591854474</v>
      </c>
      <c r="AH59">
        <v>45.345623887674492</v>
      </c>
      <c r="AI59">
        <v>0</v>
      </c>
      <c r="AJ59">
        <v>0</v>
      </c>
      <c r="AK59">
        <v>20.406062344680851</v>
      </c>
      <c r="AL59">
        <v>0</v>
      </c>
      <c r="AM59">
        <v>3.1620607467647739</v>
      </c>
      <c r="AN59">
        <v>1.035014731637629</v>
      </c>
      <c r="AO59">
        <v>0</v>
      </c>
      <c r="AP59">
        <v>2.6206051233637111</v>
      </c>
      <c r="AQ59">
        <v>0</v>
      </c>
      <c r="AR59">
        <v>9.8195904000000009</v>
      </c>
      <c r="AS59">
        <v>9.4571347826930428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664.27712083959261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9.0599359199433245</v>
      </c>
      <c r="L60">
        <v>250.94356799999997</v>
      </c>
      <c r="M60">
        <v>27.220220489874634</v>
      </c>
      <c r="N60">
        <v>35.119994128563071</v>
      </c>
      <c r="O60">
        <v>0</v>
      </c>
      <c r="P60">
        <v>41.27364824965268</v>
      </c>
      <c r="Q60">
        <v>6.472741283746557</v>
      </c>
      <c r="R60">
        <v>12.56690874982675</v>
      </c>
      <c r="S60">
        <v>7.8274113420855223</v>
      </c>
      <c r="T60">
        <v>0</v>
      </c>
      <c r="U60">
        <v>51.729914102891023</v>
      </c>
      <c r="V60">
        <v>4.9467937011779295</v>
      </c>
      <c r="W60">
        <v>9.5366824726688098</v>
      </c>
      <c r="X60">
        <v>41.9889985725559</v>
      </c>
      <c r="Y60">
        <v>0</v>
      </c>
      <c r="Z60">
        <v>3.8669528863636367</v>
      </c>
      <c r="AA60">
        <v>12.494554824894514</v>
      </c>
      <c r="AB60">
        <v>11.715435256385378</v>
      </c>
      <c r="AC60">
        <v>8.6173367415458646</v>
      </c>
      <c r="AD60">
        <v>10.835488685220689</v>
      </c>
      <c r="AE60">
        <v>14.656610823527576</v>
      </c>
      <c r="AF60">
        <v>0</v>
      </c>
      <c r="AG60">
        <v>11.557832591854474</v>
      </c>
      <c r="AH60">
        <v>45.345623887674492</v>
      </c>
      <c r="AI60">
        <v>0</v>
      </c>
      <c r="AJ60">
        <v>0</v>
      </c>
      <c r="AK60">
        <v>20.406062344680851</v>
      </c>
      <c r="AL60">
        <v>0</v>
      </c>
      <c r="AM60">
        <v>3.1620607467647739</v>
      </c>
      <c r="AN60">
        <v>1.035014731637629</v>
      </c>
      <c r="AO60">
        <v>0</v>
      </c>
      <c r="AP60">
        <v>2.6206051233637111</v>
      </c>
      <c r="AQ60">
        <v>0</v>
      </c>
      <c r="AR60">
        <v>9.8195904000000009</v>
      </c>
      <c r="AS60">
        <v>9.4571347826930428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664.27712083959261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9.0599359199433245</v>
      </c>
      <c r="L61">
        <v>250.94356799999997</v>
      </c>
      <c r="M61">
        <v>27.220220489874634</v>
      </c>
      <c r="N61">
        <v>35.119994128563071</v>
      </c>
      <c r="O61">
        <v>0</v>
      </c>
      <c r="P61">
        <v>41.27364824965268</v>
      </c>
      <c r="Q61">
        <v>6.472741283746557</v>
      </c>
      <c r="R61">
        <v>12.56690874982675</v>
      </c>
      <c r="S61">
        <v>7.8274113420855223</v>
      </c>
      <c r="T61">
        <v>0</v>
      </c>
      <c r="U61">
        <v>51.729914102891023</v>
      </c>
      <c r="V61">
        <v>4.9467937011779295</v>
      </c>
      <c r="W61">
        <v>9.5366824726688098</v>
      </c>
      <c r="X61">
        <v>41.9889985725559</v>
      </c>
      <c r="Y61">
        <v>0</v>
      </c>
      <c r="Z61">
        <v>3.8669528863636367</v>
      </c>
      <c r="AA61">
        <v>12.494554824894514</v>
      </c>
      <c r="AB61">
        <v>11.715435256385378</v>
      </c>
      <c r="AC61">
        <v>8.6173367415458646</v>
      </c>
      <c r="AD61">
        <v>10.835488685220689</v>
      </c>
      <c r="AE61">
        <v>14.656610823527576</v>
      </c>
      <c r="AF61">
        <v>0</v>
      </c>
      <c r="AG61">
        <v>11.557832591854474</v>
      </c>
      <c r="AH61">
        <v>45.345623887674492</v>
      </c>
      <c r="AI61">
        <v>0</v>
      </c>
      <c r="AJ61">
        <v>0</v>
      </c>
      <c r="AK61">
        <v>20.406062344680851</v>
      </c>
      <c r="AL61">
        <v>0</v>
      </c>
      <c r="AM61">
        <v>3.1620607467647739</v>
      </c>
      <c r="AN61">
        <v>1.035014731637629</v>
      </c>
      <c r="AO61">
        <v>0</v>
      </c>
      <c r="AP61">
        <v>2.3547465970173982</v>
      </c>
      <c r="AQ61">
        <v>0</v>
      </c>
      <c r="AR61">
        <v>9.8195904000000009</v>
      </c>
      <c r="AS61">
        <v>9.4571347826930428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664.01126231324633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9.0599359199433245</v>
      </c>
      <c r="L62">
        <v>250.94356799999997</v>
      </c>
      <c r="M62">
        <v>27.220220489874634</v>
      </c>
      <c r="N62">
        <v>35.119994128563071</v>
      </c>
      <c r="O62">
        <v>0</v>
      </c>
      <c r="P62">
        <v>41.27364824965268</v>
      </c>
      <c r="Q62">
        <v>6.472741283746557</v>
      </c>
      <c r="R62">
        <v>12.56690874982675</v>
      </c>
      <c r="S62">
        <v>7.8274113420855223</v>
      </c>
      <c r="T62">
        <v>0</v>
      </c>
      <c r="U62">
        <v>51.729914102891023</v>
      </c>
      <c r="V62">
        <v>4.9467937011779295</v>
      </c>
      <c r="W62">
        <v>9.5366824726688098</v>
      </c>
      <c r="X62">
        <v>41.9889985725559</v>
      </c>
      <c r="Y62">
        <v>0</v>
      </c>
      <c r="Z62">
        <v>3.8669528863636367</v>
      </c>
      <c r="AA62">
        <v>12.494554824894514</v>
      </c>
      <c r="AB62">
        <v>11.715435256385378</v>
      </c>
      <c r="AC62">
        <v>8.6173367415458646</v>
      </c>
      <c r="AD62">
        <v>10.835488685220689</v>
      </c>
      <c r="AE62">
        <v>14.656610823527576</v>
      </c>
      <c r="AF62">
        <v>0</v>
      </c>
      <c r="AG62">
        <v>11.557832591854474</v>
      </c>
      <c r="AH62">
        <v>45.345623887674492</v>
      </c>
      <c r="AI62">
        <v>0</v>
      </c>
      <c r="AJ62">
        <v>0</v>
      </c>
      <c r="AK62">
        <v>20.406062344680851</v>
      </c>
      <c r="AL62">
        <v>0</v>
      </c>
      <c r="AM62">
        <v>3.1620607467647739</v>
      </c>
      <c r="AN62">
        <v>1.035014731637629</v>
      </c>
      <c r="AO62">
        <v>0</v>
      </c>
      <c r="AP62">
        <v>2.3547465970173982</v>
      </c>
      <c r="AQ62">
        <v>0</v>
      </c>
      <c r="AR62">
        <v>9.8195904000000009</v>
      </c>
      <c r="AS62">
        <v>9.4571347826930428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664.01126231324633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9.0599359199433245</v>
      </c>
      <c r="L63">
        <v>250.94356799999997</v>
      </c>
      <c r="M63">
        <v>27.220220489874634</v>
      </c>
      <c r="N63">
        <v>35.119994128563071</v>
      </c>
      <c r="O63">
        <v>0</v>
      </c>
      <c r="P63">
        <v>41.27364824965268</v>
      </c>
      <c r="Q63">
        <v>6.472741283746557</v>
      </c>
      <c r="R63">
        <v>12.56690874982675</v>
      </c>
      <c r="S63">
        <v>7.8274113420855223</v>
      </c>
      <c r="T63">
        <v>0</v>
      </c>
      <c r="U63">
        <v>51.729914102891023</v>
      </c>
      <c r="V63">
        <v>4.9467937011779295</v>
      </c>
      <c r="W63">
        <v>9.5366824726688098</v>
      </c>
      <c r="X63">
        <v>41.9889985725559</v>
      </c>
      <c r="Y63">
        <v>0</v>
      </c>
      <c r="Z63">
        <v>3.8669528863636367</v>
      </c>
      <c r="AA63">
        <v>12.494554824894514</v>
      </c>
      <c r="AB63">
        <v>11.715435256385378</v>
      </c>
      <c r="AC63">
        <v>8.6173367415458646</v>
      </c>
      <c r="AD63">
        <v>10.835488685220689</v>
      </c>
      <c r="AE63">
        <v>14.656610823527576</v>
      </c>
      <c r="AF63">
        <v>0</v>
      </c>
      <c r="AG63">
        <v>11.557832591854474</v>
      </c>
      <c r="AH63">
        <v>45.345623887674492</v>
      </c>
      <c r="AI63">
        <v>0</v>
      </c>
      <c r="AJ63">
        <v>0</v>
      </c>
      <c r="AK63">
        <v>20.406062344680851</v>
      </c>
      <c r="AL63">
        <v>0</v>
      </c>
      <c r="AM63">
        <v>3.1620607467647739</v>
      </c>
      <c r="AN63">
        <v>1.035014731637629</v>
      </c>
      <c r="AO63">
        <v>0</v>
      </c>
      <c r="AP63">
        <v>2.3547465970173982</v>
      </c>
      <c r="AQ63">
        <v>0</v>
      </c>
      <c r="AR63">
        <v>9.8195904000000009</v>
      </c>
      <c r="AS63">
        <v>9.4571347826930428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664.01126231324633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9.0599359199433245</v>
      </c>
      <c r="L64">
        <v>250.94356799999997</v>
      </c>
      <c r="M64">
        <v>27.220220489874634</v>
      </c>
      <c r="N64">
        <v>35.119994128563071</v>
      </c>
      <c r="O64">
        <v>0</v>
      </c>
      <c r="P64">
        <v>41.27364824965268</v>
      </c>
      <c r="Q64">
        <v>6.472741283746557</v>
      </c>
      <c r="R64">
        <v>12.56690874982675</v>
      </c>
      <c r="S64">
        <v>7.8274113420855223</v>
      </c>
      <c r="T64">
        <v>0</v>
      </c>
      <c r="U64">
        <v>51.729914102891023</v>
      </c>
      <c r="V64">
        <v>4.9467937011779295</v>
      </c>
      <c r="W64">
        <v>9.5366824726688098</v>
      </c>
      <c r="X64">
        <v>41.9889985725559</v>
      </c>
      <c r="Y64">
        <v>0</v>
      </c>
      <c r="Z64">
        <v>3.8669528863636367</v>
      </c>
      <c r="AA64">
        <v>12.494554824894514</v>
      </c>
      <c r="AB64">
        <v>11.715435256385378</v>
      </c>
      <c r="AC64">
        <v>8.6173367415458646</v>
      </c>
      <c r="AD64">
        <v>10.835488685220689</v>
      </c>
      <c r="AE64">
        <v>14.656610823527576</v>
      </c>
      <c r="AF64">
        <v>0</v>
      </c>
      <c r="AG64">
        <v>11.557832591854474</v>
      </c>
      <c r="AH64">
        <v>45.345623887674492</v>
      </c>
      <c r="AI64">
        <v>0</v>
      </c>
      <c r="AJ64">
        <v>0</v>
      </c>
      <c r="AK64">
        <v>20.406062344680851</v>
      </c>
      <c r="AL64">
        <v>0</v>
      </c>
      <c r="AM64">
        <v>3.1620607467647739</v>
      </c>
      <c r="AN64">
        <v>1.035014731637629</v>
      </c>
      <c r="AO64">
        <v>0</v>
      </c>
      <c r="AP64">
        <v>2.3547465970173982</v>
      </c>
      <c r="AQ64">
        <v>0</v>
      </c>
      <c r="AR64">
        <v>9.8195904000000009</v>
      </c>
      <c r="AS64">
        <v>9.4571347826930428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664.01126231324633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9.0599359199433245</v>
      </c>
      <c r="L65">
        <v>250.94356799999997</v>
      </c>
      <c r="M65">
        <v>27.220220489874634</v>
      </c>
      <c r="N65">
        <v>35.119994128563071</v>
      </c>
      <c r="O65">
        <v>0</v>
      </c>
      <c r="P65">
        <v>41.27364824965268</v>
      </c>
      <c r="Q65">
        <v>6.472741283746557</v>
      </c>
      <c r="R65">
        <v>12.56690874982675</v>
      </c>
      <c r="S65">
        <v>7.8274113420855223</v>
      </c>
      <c r="T65">
        <v>0</v>
      </c>
      <c r="U65">
        <v>51.729914102891023</v>
      </c>
      <c r="V65">
        <v>4.9467937011779295</v>
      </c>
      <c r="W65">
        <v>9.5366824726688098</v>
      </c>
      <c r="X65">
        <v>41.9889985725559</v>
      </c>
      <c r="Y65">
        <v>0</v>
      </c>
      <c r="Z65">
        <v>3.8669528863636367</v>
      </c>
      <c r="AA65">
        <v>12.494554824894514</v>
      </c>
      <c r="AB65">
        <v>11.715435256385378</v>
      </c>
      <c r="AC65">
        <v>8.6173367415458646</v>
      </c>
      <c r="AD65">
        <v>8.1266164495309621</v>
      </c>
      <c r="AE65">
        <v>14.656610823527576</v>
      </c>
      <c r="AF65">
        <v>0</v>
      </c>
      <c r="AG65">
        <v>11.557832591854474</v>
      </c>
      <c r="AH65">
        <v>45.345623887674492</v>
      </c>
      <c r="AI65">
        <v>0</v>
      </c>
      <c r="AJ65">
        <v>0</v>
      </c>
      <c r="AK65">
        <v>20.406062344680851</v>
      </c>
      <c r="AL65">
        <v>0</v>
      </c>
      <c r="AM65">
        <v>3.1620607467647739</v>
      </c>
      <c r="AN65">
        <v>1.035014731637629</v>
      </c>
      <c r="AO65">
        <v>0</v>
      </c>
      <c r="AP65">
        <v>2.3547465970173982</v>
      </c>
      <c r="AQ65">
        <v>0</v>
      </c>
      <c r="AR65">
        <v>9.8195904000000009</v>
      </c>
      <c r="AS65">
        <v>9.4571347826930428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661.30239007755665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9.0599359199433245</v>
      </c>
      <c r="L66">
        <v>250.94356799999997</v>
      </c>
      <c r="M66">
        <v>27.220220489874634</v>
      </c>
      <c r="N66">
        <v>35.119994128563071</v>
      </c>
      <c r="O66">
        <v>0</v>
      </c>
      <c r="P66">
        <v>41.27364824965268</v>
      </c>
      <c r="Q66">
        <v>6.472741283746557</v>
      </c>
      <c r="R66">
        <v>12.56690874982675</v>
      </c>
      <c r="S66">
        <v>7.8274113420855223</v>
      </c>
      <c r="T66">
        <v>0</v>
      </c>
      <c r="U66">
        <v>51.729914102891023</v>
      </c>
      <c r="V66">
        <v>4.9467937011779295</v>
      </c>
      <c r="W66">
        <v>9.5366824726688098</v>
      </c>
      <c r="X66">
        <v>41.9889985725559</v>
      </c>
      <c r="Y66">
        <v>0</v>
      </c>
      <c r="Z66">
        <v>3.8669528863636367</v>
      </c>
      <c r="AA66">
        <v>12.494554824894514</v>
      </c>
      <c r="AB66">
        <v>11.715435256385378</v>
      </c>
      <c r="AC66">
        <v>8.6173367415458646</v>
      </c>
      <c r="AD66">
        <v>8.1266164495309621</v>
      </c>
      <c r="AE66">
        <v>14.656610823527576</v>
      </c>
      <c r="AF66">
        <v>0</v>
      </c>
      <c r="AG66">
        <v>11.557832591854474</v>
      </c>
      <c r="AH66">
        <v>45.345623887674492</v>
      </c>
      <c r="AI66">
        <v>0</v>
      </c>
      <c r="AJ66">
        <v>0</v>
      </c>
      <c r="AK66">
        <v>20.406062344680851</v>
      </c>
      <c r="AL66">
        <v>0</v>
      </c>
      <c r="AM66">
        <v>3.1620607467647739</v>
      </c>
      <c r="AN66">
        <v>1.035014731637629</v>
      </c>
      <c r="AO66">
        <v>0</v>
      </c>
      <c r="AP66">
        <v>2.3547465970173982</v>
      </c>
      <c r="AQ66">
        <v>0</v>
      </c>
      <c r="AR66">
        <v>9.8195904000000009</v>
      </c>
      <c r="AS66">
        <v>9.4571347826930428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661.30239007755665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9.0599359199433245</v>
      </c>
      <c r="L67">
        <v>250.42356799999996</v>
      </c>
      <c r="M67">
        <v>27.220220489874634</v>
      </c>
      <c r="N67">
        <v>35.119994128563071</v>
      </c>
      <c r="O67">
        <v>0</v>
      </c>
      <c r="P67">
        <v>41.27364824965268</v>
      </c>
      <c r="Q67">
        <v>6.472741283746557</v>
      </c>
      <c r="R67">
        <v>12.56690874982675</v>
      </c>
      <c r="S67">
        <v>7.8274113420855223</v>
      </c>
      <c r="T67">
        <v>0</v>
      </c>
      <c r="U67">
        <v>51.729914102891023</v>
      </c>
      <c r="V67">
        <v>4.9467937011779295</v>
      </c>
      <c r="W67">
        <v>9.5366824726688098</v>
      </c>
      <c r="X67">
        <v>41.9889985725559</v>
      </c>
      <c r="Y67">
        <v>0</v>
      </c>
      <c r="Z67">
        <v>3.8669528863636367</v>
      </c>
      <c r="AA67">
        <v>12.494554824894514</v>
      </c>
      <c r="AB67">
        <v>11.715435256385378</v>
      </c>
      <c r="AC67">
        <v>8.6173367415458646</v>
      </c>
      <c r="AD67">
        <v>8.1266164495309621</v>
      </c>
      <c r="AE67">
        <v>14.656610823527576</v>
      </c>
      <c r="AF67">
        <v>0</v>
      </c>
      <c r="AG67">
        <v>11.557832591854474</v>
      </c>
      <c r="AH67">
        <v>45.345623887674492</v>
      </c>
      <c r="AI67">
        <v>0.94368966348942518</v>
      </c>
      <c r="AJ67">
        <v>0</v>
      </c>
      <c r="AK67">
        <v>20.406062344680851</v>
      </c>
      <c r="AL67">
        <v>0</v>
      </c>
      <c r="AM67">
        <v>3.1620607467647739</v>
      </c>
      <c r="AN67">
        <v>1.035014731637629</v>
      </c>
      <c r="AO67">
        <v>0</v>
      </c>
      <c r="AP67">
        <v>2.3547465970173982</v>
      </c>
      <c r="AQ67">
        <v>0</v>
      </c>
      <c r="AR67">
        <v>9.8195904000000009</v>
      </c>
      <c r="AS67">
        <v>9.4571347826930428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661.72607974104608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9.0599359199433245</v>
      </c>
      <c r="L68">
        <v>250.42356799999996</v>
      </c>
      <c r="M68">
        <v>27.220220489874634</v>
      </c>
      <c r="N68">
        <v>35.119994128563071</v>
      </c>
      <c r="O68">
        <v>0</v>
      </c>
      <c r="P68">
        <v>41.27364824965268</v>
      </c>
      <c r="Q68">
        <v>6.472741283746557</v>
      </c>
      <c r="R68">
        <v>12.56690874982675</v>
      </c>
      <c r="S68">
        <v>7.8279989345864669</v>
      </c>
      <c r="T68">
        <v>0</v>
      </c>
      <c r="U68">
        <v>51.729914102891023</v>
      </c>
      <c r="V68">
        <v>4.9467937011779295</v>
      </c>
      <c r="W68">
        <v>9.5366824726688098</v>
      </c>
      <c r="X68">
        <v>41.9889985725559</v>
      </c>
      <c r="Y68">
        <v>0</v>
      </c>
      <c r="Z68">
        <v>3.8669528863636367</v>
      </c>
      <c r="AA68">
        <v>12.494554824894514</v>
      </c>
      <c r="AB68">
        <v>11.715435256385378</v>
      </c>
      <c r="AC68">
        <v>8.6173367415458646</v>
      </c>
      <c r="AD68">
        <v>8.1266164495309621</v>
      </c>
      <c r="AE68">
        <v>14.656610823527576</v>
      </c>
      <c r="AF68">
        <v>0</v>
      </c>
      <c r="AG68">
        <v>11.557832591854474</v>
      </c>
      <c r="AH68">
        <v>45.345623887674492</v>
      </c>
      <c r="AI68">
        <v>4.7184480614413795</v>
      </c>
      <c r="AJ68">
        <v>0</v>
      </c>
      <c r="AK68">
        <v>20.406062344680851</v>
      </c>
      <c r="AL68">
        <v>0</v>
      </c>
      <c r="AM68">
        <v>3.1620607467647739</v>
      </c>
      <c r="AN68">
        <v>1.035014731637629</v>
      </c>
      <c r="AO68">
        <v>0</v>
      </c>
      <c r="AP68">
        <v>2.3547465970173982</v>
      </c>
      <c r="AQ68">
        <v>0</v>
      </c>
      <c r="AR68">
        <v>9.8195904000000009</v>
      </c>
      <c r="AS68">
        <v>9.4571347826930428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665.5014257314989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9.06</v>
      </c>
      <c r="L69">
        <v>250.9380678956191</v>
      </c>
      <c r="M69">
        <v>27.220220489874634</v>
      </c>
      <c r="N69">
        <v>35.119994128563071</v>
      </c>
      <c r="O69">
        <v>0</v>
      </c>
      <c r="P69">
        <v>41.27364824965268</v>
      </c>
      <c r="Q69">
        <v>6.472741283746557</v>
      </c>
      <c r="R69">
        <v>12.56690874982675</v>
      </c>
      <c r="S69">
        <v>7.8274113420855223</v>
      </c>
      <c r="T69">
        <v>0</v>
      </c>
      <c r="U69">
        <v>51.729914102891023</v>
      </c>
      <c r="V69">
        <v>4.9467937011779295</v>
      </c>
      <c r="W69">
        <v>9.5366824726688098</v>
      </c>
      <c r="X69">
        <v>41.9889985725559</v>
      </c>
      <c r="Y69">
        <v>0</v>
      </c>
      <c r="Z69">
        <v>3.8669528863636367</v>
      </c>
      <c r="AA69">
        <v>12.494554824894514</v>
      </c>
      <c r="AB69">
        <v>11.715435256385378</v>
      </c>
      <c r="AC69">
        <v>8.6173367415458646</v>
      </c>
      <c r="AD69">
        <v>5.4177444713794536</v>
      </c>
      <c r="AE69">
        <v>14.656610823527576</v>
      </c>
      <c r="AF69">
        <v>0</v>
      </c>
      <c r="AG69">
        <v>11.557832591854474</v>
      </c>
      <c r="AH69">
        <v>45.345623887674492</v>
      </c>
      <c r="AI69">
        <v>4.7184480614413795</v>
      </c>
      <c r="AJ69">
        <v>0</v>
      </c>
      <c r="AK69">
        <v>20.406062344680851</v>
      </c>
      <c r="AL69">
        <v>0</v>
      </c>
      <c r="AM69">
        <v>3.1620607467647739</v>
      </c>
      <c r="AN69">
        <v>1.035014731637629</v>
      </c>
      <c r="AO69">
        <v>0</v>
      </c>
      <c r="AP69">
        <v>2.3547465970173982</v>
      </c>
      <c r="AQ69">
        <v>0</v>
      </c>
      <c r="AR69">
        <v>9.8195904000000009</v>
      </c>
      <c r="AS69">
        <v>9.4571347826930428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663.30653013652227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9.0598652189714528</v>
      </c>
      <c r="L70">
        <v>250.9380678956191</v>
      </c>
      <c r="M70">
        <v>27.220220489874634</v>
      </c>
      <c r="N70">
        <v>35.119994128563071</v>
      </c>
      <c r="O70">
        <v>0</v>
      </c>
      <c r="P70">
        <v>41.27364824965268</v>
      </c>
      <c r="Q70">
        <v>6.472741283746557</v>
      </c>
      <c r="R70">
        <v>12.56690874982675</v>
      </c>
      <c r="S70">
        <v>7.8274113420855223</v>
      </c>
      <c r="T70">
        <v>0</v>
      </c>
      <c r="U70">
        <v>51.729914102891023</v>
      </c>
      <c r="V70">
        <v>4.9467937011779295</v>
      </c>
      <c r="W70">
        <v>9.5366824726688098</v>
      </c>
      <c r="X70">
        <v>41.9889985725559</v>
      </c>
      <c r="Y70">
        <v>0</v>
      </c>
      <c r="Z70">
        <v>3.8669528863636367</v>
      </c>
      <c r="AA70">
        <v>12.494554824894514</v>
      </c>
      <c r="AB70">
        <v>11.715435256385378</v>
      </c>
      <c r="AC70">
        <v>8.6173367415458646</v>
      </c>
      <c r="AD70">
        <v>5.4177444713794536</v>
      </c>
      <c r="AE70">
        <v>14.656610823527576</v>
      </c>
      <c r="AF70">
        <v>0</v>
      </c>
      <c r="AG70">
        <v>11.557832591854474</v>
      </c>
      <c r="AH70">
        <v>45.345623887674492</v>
      </c>
      <c r="AI70">
        <v>4.7184480614413795</v>
      </c>
      <c r="AJ70">
        <v>0</v>
      </c>
      <c r="AK70">
        <v>20.406062344680851</v>
      </c>
      <c r="AL70">
        <v>0</v>
      </c>
      <c r="AM70">
        <v>3.1620607467647739</v>
      </c>
      <c r="AN70">
        <v>1.035014731637629</v>
      </c>
      <c r="AO70">
        <v>0</v>
      </c>
      <c r="AP70">
        <v>2.3547465970173982</v>
      </c>
      <c r="AQ70">
        <v>0</v>
      </c>
      <c r="AR70">
        <v>9.8195904000000009</v>
      </c>
      <c r="AS70">
        <v>9.4571347826930428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663.30639535549369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9.0599359199433245</v>
      </c>
      <c r="L71">
        <v>245.69077311024674</v>
      </c>
      <c r="M71">
        <v>27.220220489874634</v>
      </c>
      <c r="N71">
        <v>35.119994128563071</v>
      </c>
      <c r="O71">
        <v>0</v>
      </c>
      <c r="P71">
        <v>41.27364824965268</v>
      </c>
      <c r="Q71">
        <v>6.472741283746557</v>
      </c>
      <c r="R71">
        <v>12.56690874982675</v>
      </c>
      <c r="S71">
        <v>7.8274113420855223</v>
      </c>
      <c r="T71">
        <v>0</v>
      </c>
      <c r="U71">
        <v>51.729914102891023</v>
      </c>
      <c r="V71">
        <v>4.9467937011779295</v>
      </c>
      <c r="W71">
        <v>9.5366824726688098</v>
      </c>
      <c r="X71">
        <v>41.9889985725559</v>
      </c>
      <c r="Y71">
        <v>0</v>
      </c>
      <c r="Z71">
        <v>3.8669528863636367</v>
      </c>
      <c r="AA71">
        <v>12.494554824894514</v>
      </c>
      <c r="AB71">
        <v>11.715435256385378</v>
      </c>
      <c r="AC71">
        <v>8.6173367415458646</v>
      </c>
      <c r="AD71">
        <v>5.4177444713794536</v>
      </c>
      <c r="AE71">
        <v>14.656610823527576</v>
      </c>
      <c r="AF71">
        <v>0</v>
      </c>
      <c r="AG71">
        <v>11.557832591854474</v>
      </c>
      <c r="AH71">
        <v>45.345623887674492</v>
      </c>
      <c r="AI71">
        <v>4.7184480614413795</v>
      </c>
      <c r="AJ71">
        <v>0</v>
      </c>
      <c r="AK71">
        <v>20.406062344680851</v>
      </c>
      <c r="AL71">
        <v>0</v>
      </c>
      <c r="AM71">
        <v>3.1620607467647739</v>
      </c>
      <c r="AN71">
        <v>1.035014731637629</v>
      </c>
      <c r="AO71">
        <v>0</v>
      </c>
      <c r="AP71">
        <v>1.6711105178956089</v>
      </c>
      <c r="AQ71">
        <v>0</v>
      </c>
      <c r="AR71">
        <v>9.8195904000000009</v>
      </c>
      <c r="AS71">
        <v>9.4571347826930428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657.37553519197149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9.0599359199433245</v>
      </c>
      <c r="L72">
        <v>245.69077311024674</v>
      </c>
      <c r="M72">
        <v>27.220220489874634</v>
      </c>
      <c r="N72">
        <v>35.119994128563071</v>
      </c>
      <c r="O72">
        <v>0</v>
      </c>
      <c r="P72">
        <v>41.27364824965268</v>
      </c>
      <c r="Q72">
        <v>6.472741283746557</v>
      </c>
      <c r="R72">
        <v>12.56690874982675</v>
      </c>
      <c r="S72">
        <v>7.8274113420855223</v>
      </c>
      <c r="T72">
        <v>0</v>
      </c>
      <c r="U72">
        <v>51.729914102891023</v>
      </c>
      <c r="V72">
        <v>4.9467937011779295</v>
      </c>
      <c r="W72">
        <v>9.5366824726688098</v>
      </c>
      <c r="X72">
        <v>41.9889985725559</v>
      </c>
      <c r="Y72">
        <v>0</v>
      </c>
      <c r="Z72">
        <v>3.8669528863636367</v>
      </c>
      <c r="AA72">
        <v>12.494554824894514</v>
      </c>
      <c r="AB72">
        <v>11.715435256385378</v>
      </c>
      <c r="AC72">
        <v>8.6173367415458646</v>
      </c>
      <c r="AD72">
        <v>5.4177444713794536</v>
      </c>
      <c r="AE72">
        <v>14.656610823527576</v>
      </c>
      <c r="AF72">
        <v>0</v>
      </c>
      <c r="AG72">
        <v>11.557832591854474</v>
      </c>
      <c r="AH72">
        <v>45.345623887674492</v>
      </c>
      <c r="AI72">
        <v>4.7184480614413795</v>
      </c>
      <c r="AJ72">
        <v>0</v>
      </c>
      <c r="AK72">
        <v>20.406062344680851</v>
      </c>
      <c r="AL72">
        <v>0</v>
      </c>
      <c r="AM72">
        <v>3.1620607467647739</v>
      </c>
      <c r="AN72">
        <v>1.035014731637629</v>
      </c>
      <c r="AO72">
        <v>0</v>
      </c>
      <c r="AP72">
        <v>1.6711105178956089</v>
      </c>
      <c r="AQ72">
        <v>0</v>
      </c>
      <c r="AR72">
        <v>9.8195904000000009</v>
      </c>
      <c r="AS72">
        <v>9.4571347826930428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657.37553519197149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9.0599359199433245</v>
      </c>
      <c r="L73">
        <v>244.02095</v>
      </c>
      <c r="M73">
        <v>27.220220489874634</v>
      </c>
      <c r="N73">
        <v>35.119994128563071</v>
      </c>
      <c r="O73">
        <v>0</v>
      </c>
      <c r="P73">
        <v>41.27364824965268</v>
      </c>
      <c r="Q73">
        <v>6.472741283746557</v>
      </c>
      <c r="R73">
        <v>12.56690874982675</v>
      </c>
      <c r="S73">
        <v>7.8274113420855223</v>
      </c>
      <c r="T73">
        <v>0</v>
      </c>
      <c r="U73">
        <v>51.729914102891023</v>
      </c>
      <c r="V73">
        <v>4.9467937011779295</v>
      </c>
      <c r="W73">
        <v>9.5366824726688098</v>
      </c>
      <c r="X73">
        <v>41.9889985725559</v>
      </c>
      <c r="Y73">
        <v>0</v>
      </c>
      <c r="Z73">
        <v>3.8669528863636367</v>
      </c>
      <c r="AA73">
        <v>12.494554824894514</v>
      </c>
      <c r="AB73">
        <v>11.715435256385378</v>
      </c>
      <c r="AC73">
        <v>8.6173367415458646</v>
      </c>
      <c r="AD73">
        <v>5.4177444713794536</v>
      </c>
      <c r="AE73">
        <v>14.656610823527576</v>
      </c>
      <c r="AF73">
        <v>0</v>
      </c>
      <c r="AG73">
        <v>11.557832591854474</v>
      </c>
      <c r="AH73">
        <v>45.345623887674492</v>
      </c>
      <c r="AI73">
        <v>4.7184480614413795</v>
      </c>
      <c r="AJ73">
        <v>0</v>
      </c>
      <c r="AK73">
        <v>20.406062344680851</v>
      </c>
      <c r="AL73">
        <v>0</v>
      </c>
      <c r="AM73">
        <v>3.1620607467647739</v>
      </c>
      <c r="AN73">
        <v>1.035014731637629</v>
      </c>
      <c r="AO73">
        <v>0</v>
      </c>
      <c r="AP73">
        <v>1.6711105178956089</v>
      </c>
      <c r="AQ73">
        <v>0</v>
      </c>
      <c r="AR73">
        <v>9.8195904000000009</v>
      </c>
      <c r="AS73">
        <v>9.4571347826930428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655.70571208172476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9.0599359199433245</v>
      </c>
      <c r="L74">
        <v>244.02095</v>
      </c>
      <c r="M74">
        <v>27.220220489874634</v>
      </c>
      <c r="N74">
        <v>35.119994128563071</v>
      </c>
      <c r="O74">
        <v>0</v>
      </c>
      <c r="P74">
        <v>41.27364824965268</v>
      </c>
      <c r="Q74">
        <v>6.472741283746557</v>
      </c>
      <c r="R74">
        <v>12.56690874982675</v>
      </c>
      <c r="S74">
        <v>7.8274113420855223</v>
      </c>
      <c r="T74">
        <v>0</v>
      </c>
      <c r="U74">
        <v>51.729914102891023</v>
      </c>
      <c r="V74">
        <v>4.9467937011779295</v>
      </c>
      <c r="W74">
        <v>9.5366824726688098</v>
      </c>
      <c r="X74">
        <v>41.9889985725559</v>
      </c>
      <c r="Y74">
        <v>0</v>
      </c>
      <c r="Z74">
        <v>1.9334764431818183</v>
      </c>
      <c r="AA74">
        <v>12.494554824894514</v>
      </c>
      <c r="AB74">
        <v>11.715435256385378</v>
      </c>
      <c r="AC74">
        <v>8.6173367415458646</v>
      </c>
      <c r="AD74">
        <v>5.4177444713794536</v>
      </c>
      <c r="AE74">
        <v>14.656610823527576</v>
      </c>
      <c r="AF74">
        <v>0</v>
      </c>
      <c r="AG74">
        <v>11.557832591854474</v>
      </c>
      <c r="AH74">
        <v>45.345623887674492</v>
      </c>
      <c r="AI74">
        <v>4.7184480614413795</v>
      </c>
      <c r="AJ74">
        <v>0</v>
      </c>
      <c r="AK74">
        <v>20.406062344680851</v>
      </c>
      <c r="AL74">
        <v>0</v>
      </c>
      <c r="AM74">
        <v>3.1620607467647739</v>
      </c>
      <c r="AN74">
        <v>1.035014731637629</v>
      </c>
      <c r="AO74">
        <v>0</v>
      </c>
      <c r="AP74">
        <v>1.6711105178956089</v>
      </c>
      <c r="AQ74">
        <v>2.4284664780235166</v>
      </c>
      <c r="AR74">
        <v>9.8195904000000009</v>
      </c>
      <c r="AS74">
        <v>9.4571347826930428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656.2007021165665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9.0600455406813225</v>
      </c>
      <c r="L75">
        <v>321.70872060956935</v>
      </c>
      <c r="M75">
        <v>27.220220489874634</v>
      </c>
      <c r="N75">
        <v>35.119994128563071</v>
      </c>
      <c r="O75">
        <v>0</v>
      </c>
      <c r="P75">
        <v>41.27364824965268</v>
      </c>
      <c r="Q75">
        <v>6.472741283746557</v>
      </c>
      <c r="R75">
        <v>12.56690874982675</v>
      </c>
      <c r="S75">
        <v>7.8274113420855223</v>
      </c>
      <c r="T75">
        <v>0</v>
      </c>
      <c r="U75">
        <v>41.379931288954786</v>
      </c>
      <c r="V75">
        <v>4.9467937011779295</v>
      </c>
      <c r="W75">
        <v>9.5366824726688098</v>
      </c>
      <c r="X75">
        <v>41.9889985725559</v>
      </c>
      <c r="Y75">
        <v>0</v>
      </c>
      <c r="Z75">
        <v>1.9334764431818183</v>
      </c>
      <c r="AA75">
        <v>12.494554824894514</v>
      </c>
      <c r="AB75">
        <v>11.715435256385378</v>
      </c>
      <c r="AC75">
        <v>8.6173367415458646</v>
      </c>
      <c r="AD75">
        <v>5.4177444713794536</v>
      </c>
      <c r="AE75">
        <v>14.656610823527576</v>
      </c>
      <c r="AF75">
        <v>0</v>
      </c>
      <c r="AG75">
        <v>11.557832591854474</v>
      </c>
      <c r="AH75">
        <v>45.345623887674492</v>
      </c>
      <c r="AI75">
        <v>0.94368966348942518</v>
      </c>
      <c r="AJ75">
        <v>0</v>
      </c>
      <c r="AK75">
        <v>20.406062344680851</v>
      </c>
      <c r="AL75">
        <v>0</v>
      </c>
      <c r="AM75">
        <v>3.1620607467647739</v>
      </c>
      <c r="AN75">
        <v>1.035014731637629</v>
      </c>
      <c r="AO75">
        <v>0</v>
      </c>
      <c r="AP75">
        <v>1.8610093776304888</v>
      </c>
      <c r="AQ75">
        <v>4.8569331986384263</v>
      </c>
      <c r="AR75">
        <v>9.8195904000000009</v>
      </c>
      <c r="AS75">
        <v>9.4571347826930428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722.38220671533531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9.0599556993976851</v>
      </c>
      <c r="L76">
        <v>321.70872060956935</v>
      </c>
      <c r="M76">
        <v>27.220220489874634</v>
      </c>
      <c r="N76">
        <v>35.119994128563071</v>
      </c>
      <c r="O76">
        <v>0</v>
      </c>
      <c r="P76">
        <v>41.27364824965268</v>
      </c>
      <c r="Q76">
        <v>6.472741283746557</v>
      </c>
      <c r="R76">
        <v>12.56690874982675</v>
      </c>
      <c r="S76">
        <v>7.8274113420855223</v>
      </c>
      <c r="T76">
        <v>0</v>
      </c>
      <c r="U76">
        <v>41.379931288954786</v>
      </c>
      <c r="V76">
        <v>4.9467937011779295</v>
      </c>
      <c r="W76">
        <v>9.5366824726688098</v>
      </c>
      <c r="X76">
        <v>41.9889985725559</v>
      </c>
      <c r="Y76">
        <v>0</v>
      </c>
      <c r="Z76">
        <v>1.9334764431818183</v>
      </c>
      <c r="AA76">
        <v>12.494554824894514</v>
      </c>
      <c r="AB76">
        <v>11.715435256385378</v>
      </c>
      <c r="AC76">
        <v>8.6173367415458646</v>
      </c>
      <c r="AD76">
        <v>5.4177444713794536</v>
      </c>
      <c r="AE76">
        <v>14.656610823527576</v>
      </c>
      <c r="AF76">
        <v>0</v>
      </c>
      <c r="AG76">
        <v>11.557832591854474</v>
      </c>
      <c r="AH76">
        <v>45.345623887674492</v>
      </c>
      <c r="AI76">
        <v>0.94368966348942518</v>
      </c>
      <c r="AJ76">
        <v>0</v>
      </c>
      <c r="AK76">
        <v>20.406062344680851</v>
      </c>
      <c r="AL76">
        <v>0</v>
      </c>
      <c r="AM76">
        <v>3.1620607467647739</v>
      </c>
      <c r="AN76">
        <v>1.035014731637629</v>
      </c>
      <c r="AO76">
        <v>0</v>
      </c>
      <c r="AP76">
        <v>1.8610093776304888</v>
      </c>
      <c r="AQ76">
        <v>7.3601217072108884</v>
      </c>
      <c r="AR76">
        <v>9.8195904000000009</v>
      </c>
      <c r="AS76">
        <v>9.4571347826930428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724.8853053826241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9.3699425804116743</v>
      </c>
      <c r="L77">
        <v>335.79382972083766</v>
      </c>
      <c r="M77">
        <v>27.220220489874634</v>
      </c>
      <c r="N77">
        <v>35.119994128563071</v>
      </c>
      <c r="O77">
        <v>0</v>
      </c>
      <c r="P77">
        <v>41.27364824965268</v>
      </c>
      <c r="Q77">
        <v>6.472741283746557</v>
      </c>
      <c r="R77">
        <v>12.538726256540865</v>
      </c>
      <c r="S77">
        <v>7.8274113420855223</v>
      </c>
      <c r="T77">
        <v>0</v>
      </c>
      <c r="U77">
        <v>41.379931288954786</v>
      </c>
      <c r="V77">
        <v>4.9467937011779295</v>
      </c>
      <c r="W77">
        <v>9.5366824726688098</v>
      </c>
      <c r="X77">
        <v>41.9889985725559</v>
      </c>
      <c r="Y77">
        <v>0</v>
      </c>
      <c r="Z77">
        <v>1.9334764431818183</v>
      </c>
      <c r="AA77">
        <v>12.494554824894514</v>
      </c>
      <c r="AB77">
        <v>11.715435256385378</v>
      </c>
      <c r="AC77">
        <v>8.6173367415458646</v>
      </c>
      <c r="AD77">
        <v>8.1266164495309621</v>
      </c>
      <c r="AE77">
        <v>14.656610823527576</v>
      </c>
      <c r="AF77">
        <v>2.4848562811265764</v>
      </c>
      <c r="AG77">
        <v>11.557832591854474</v>
      </c>
      <c r="AH77">
        <v>45.345623887674492</v>
      </c>
      <c r="AI77">
        <v>0.94368966348942518</v>
      </c>
      <c r="AJ77">
        <v>0</v>
      </c>
      <c r="AK77">
        <v>20.406062344680851</v>
      </c>
      <c r="AL77">
        <v>0</v>
      </c>
      <c r="AM77">
        <v>3.1620607467647739</v>
      </c>
      <c r="AN77">
        <v>1.035014731637629</v>
      </c>
      <c r="AO77">
        <v>0</v>
      </c>
      <c r="AP77">
        <v>1.8610093776304888</v>
      </c>
      <c r="AQ77">
        <v>9.7885881852344045</v>
      </c>
      <c r="AR77">
        <v>9.8195904000000009</v>
      </c>
      <c r="AS77">
        <v>9.4571347826930428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746.87441361892218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</v>
      </c>
      <c r="L78">
        <v>300.12860068658898</v>
      </c>
      <c r="M78">
        <v>27.220220489874634</v>
      </c>
      <c r="N78">
        <v>35.119994128563071</v>
      </c>
      <c r="O78">
        <v>0</v>
      </c>
      <c r="P78">
        <v>41.27364824965268</v>
      </c>
      <c r="Q78">
        <v>6.472741283746557</v>
      </c>
      <c r="R78">
        <v>12.538726256540865</v>
      </c>
      <c r="S78">
        <v>7.8274113420855223</v>
      </c>
      <c r="T78">
        <v>0</v>
      </c>
      <c r="U78">
        <v>41.379931288954786</v>
      </c>
      <c r="V78">
        <v>4.9467937011779295</v>
      </c>
      <c r="W78">
        <v>9.5366824726688098</v>
      </c>
      <c r="X78">
        <v>41.9889985725559</v>
      </c>
      <c r="Y78">
        <v>0</v>
      </c>
      <c r="Z78">
        <v>5.9938422954545452</v>
      </c>
      <c r="AA78">
        <v>12.763405866666664</v>
      </c>
      <c r="AB78">
        <v>12.055356900781735</v>
      </c>
      <c r="AC78">
        <v>8.6173367415458646</v>
      </c>
      <c r="AD78">
        <v>11.052088629176103</v>
      </c>
      <c r="AE78">
        <v>14.656610823527576</v>
      </c>
      <c r="AF78">
        <v>2.4848562811265764</v>
      </c>
      <c r="AG78">
        <v>11.557832591854474</v>
      </c>
      <c r="AH78">
        <v>45.865062825891982</v>
      </c>
      <c r="AI78">
        <v>3.0198066671604136</v>
      </c>
      <c r="AJ78">
        <v>0</v>
      </c>
      <c r="AK78">
        <v>20.406062344680851</v>
      </c>
      <c r="AL78">
        <v>0</v>
      </c>
      <c r="AM78">
        <v>3.1620607467647739</v>
      </c>
      <c r="AN78">
        <v>1.035014731637629</v>
      </c>
      <c r="AO78">
        <v>0</v>
      </c>
      <c r="AP78">
        <v>1.8610093776304888</v>
      </c>
      <c r="AQ78">
        <v>10.162198337979133</v>
      </c>
      <c r="AR78">
        <v>9.8195904000000009</v>
      </c>
      <c r="AS78">
        <v>9.7315317914173622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722.0274158257057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9.3499755607208339</v>
      </c>
      <c r="L79">
        <v>263.98126014309179</v>
      </c>
      <c r="M79">
        <v>27.220220489874634</v>
      </c>
      <c r="N79">
        <v>35.119994128563071</v>
      </c>
      <c r="O79">
        <v>0</v>
      </c>
      <c r="P79">
        <v>41.27364824965268</v>
      </c>
      <c r="Q79">
        <v>6.472741283746557</v>
      </c>
      <c r="R79">
        <v>12.538726256540865</v>
      </c>
      <c r="S79">
        <v>7.8274113420855223</v>
      </c>
      <c r="T79">
        <v>0</v>
      </c>
      <c r="U79">
        <v>43.637888792857396</v>
      </c>
      <c r="V79">
        <v>4.9467937011779295</v>
      </c>
      <c r="W79">
        <v>9.5366824726688098</v>
      </c>
      <c r="X79">
        <v>41.9889985725559</v>
      </c>
      <c r="Y79">
        <v>0</v>
      </c>
      <c r="Z79">
        <v>5.9938422954545452</v>
      </c>
      <c r="AA79">
        <v>12.763405866666664</v>
      </c>
      <c r="AB79">
        <v>12.055356900781735</v>
      </c>
      <c r="AC79">
        <v>8.6173367415458646</v>
      </c>
      <c r="AD79">
        <v>11.052088629176103</v>
      </c>
      <c r="AE79">
        <v>14.656610823527576</v>
      </c>
      <c r="AF79">
        <v>2.4848562811265764</v>
      </c>
      <c r="AG79">
        <v>11.557832591854474</v>
      </c>
      <c r="AH79">
        <v>45.865062825891982</v>
      </c>
      <c r="AI79">
        <v>14.54489891286039</v>
      </c>
      <c r="AJ79">
        <v>0</v>
      </c>
      <c r="AK79">
        <v>20.406062344680851</v>
      </c>
      <c r="AL79">
        <v>0</v>
      </c>
      <c r="AM79">
        <v>3.1620607467647739</v>
      </c>
      <c r="AN79">
        <v>1.035014731637629</v>
      </c>
      <c r="AO79">
        <v>0</v>
      </c>
      <c r="AP79">
        <v>1.8610093776304888</v>
      </c>
      <c r="AQ79">
        <v>10.461086702766309</v>
      </c>
      <c r="AR79">
        <v>9.8195904000000009</v>
      </c>
      <c r="AS79">
        <v>9.7315317914173622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699.96198895731914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9.0399543542158636</v>
      </c>
      <c r="L80">
        <v>232.27444774889352</v>
      </c>
      <c r="M80">
        <v>27.220220489874634</v>
      </c>
      <c r="N80">
        <v>35.119994128563071</v>
      </c>
      <c r="O80">
        <v>0</v>
      </c>
      <c r="P80">
        <v>41.27364824965268</v>
      </c>
      <c r="Q80">
        <v>6.472741283746557</v>
      </c>
      <c r="R80">
        <v>12.538726256540865</v>
      </c>
      <c r="S80">
        <v>7.8274113420855223</v>
      </c>
      <c r="T80">
        <v>0</v>
      </c>
      <c r="U80">
        <v>45.949593805374725</v>
      </c>
      <c r="V80">
        <v>4.9467937011779295</v>
      </c>
      <c r="W80">
        <v>9.5366824726688098</v>
      </c>
      <c r="X80">
        <v>41.9889985725559</v>
      </c>
      <c r="Y80">
        <v>0</v>
      </c>
      <c r="Z80">
        <v>5.9938422954545452</v>
      </c>
      <c r="AA80">
        <v>12.763405866666664</v>
      </c>
      <c r="AB80">
        <v>12.055356900781735</v>
      </c>
      <c r="AC80">
        <v>8.6173367415458646</v>
      </c>
      <c r="AD80">
        <v>11.052088629176103</v>
      </c>
      <c r="AE80">
        <v>14.656610823527576</v>
      </c>
      <c r="AF80">
        <v>2.4848562811265764</v>
      </c>
      <c r="AG80">
        <v>11.557832591854474</v>
      </c>
      <c r="AH80">
        <v>45.865062825891982</v>
      </c>
      <c r="AI80">
        <v>19.393198721151016</v>
      </c>
      <c r="AJ80">
        <v>0</v>
      </c>
      <c r="AK80">
        <v>20.406062344680851</v>
      </c>
      <c r="AL80">
        <v>0</v>
      </c>
      <c r="AM80">
        <v>3.1620607467647739</v>
      </c>
      <c r="AN80">
        <v>1.035014731637629</v>
      </c>
      <c r="AO80">
        <v>0</v>
      </c>
      <c r="AP80">
        <v>1.8610093776304888</v>
      </c>
      <c r="AQ80">
        <v>10.461086702766309</v>
      </c>
      <c r="AR80">
        <v>9.8195904000000009</v>
      </c>
      <c r="AS80">
        <v>9.7315317914173622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675.10516017742407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9.0399543542158636</v>
      </c>
      <c r="L81">
        <v>229.11970265549843</v>
      </c>
      <c r="M81">
        <v>27.220220489874634</v>
      </c>
      <c r="N81">
        <v>35.119994128563071</v>
      </c>
      <c r="O81">
        <v>0</v>
      </c>
      <c r="P81">
        <v>41.27364824965268</v>
      </c>
      <c r="Q81">
        <v>6.472741283746557</v>
      </c>
      <c r="R81">
        <v>12.538726256540865</v>
      </c>
      <c r="S81">
        <v>7.8274113420855223</v>
      </c>
      <c r="T81">
        <v>0</v>
      </c>
      <c r="U81">
        <v>47.389386437934945</v>
      </c>
      <c r="V81">
        <v>4.9467937011779295</v>
      </c>
      <c r="W81">
        <v>9.5366824726688098</v>
      </c>
      <c r="X81">
        <v>41.9889985725559</v>
      </c>
      <c r="Y81">
        <v>0</v>
      </c>
      <c r="Z81">
        <v>5.9938422954545452</v>
      </c>
      <c r="AA81">
        <v>12.763405866666664</v>
      </c>
      <c r="AB81">
        <v>12.055356900781735</v>
      </c>
      <c r="AC81">
        <v>8.6173367415458646</v>
      </c>
      <c r="AD81">
        <v>11.052088629176103</v>
      </c>
      <c r="AE81">
        <v>14.656610823527576</v>
      </c>
      <c r="AF81">
        <v>2.4848562811265764</v>
      </c>
      <c r="AG81">
        <v>11.557832591854474</v>
      </c>
      <c r="AH81">
        <v>45.865062825891982</v>
      </c>
      <c r="AI81">
        <v>19.393198721151016</v>
      </c>
      <c r="AJ81">
        <v>0</v>
      </c>
      <c r="AK81">
        <v>20.406062344680851</v>
      </c>
      <c r="AL81">
        <v>0</v>
      </c>
      <c r="AM81">
        <v>3.1620607467647739</v>
      </c>
      <c r="AN81">
        <v>1.035014731637629</v>
      </c>
      <c r="AO81">
        <v>0</v>
      </c>
      <c r="AP81">
        <v>1.8610093776304888</v>
      </c>
      <c r="AQ81">
        <v>10.461086702766309</v>
      </c>
      <c r="AR81">
        <v>9.8195904000000009</v>
      </c>
      <c r="AS81">
        <v>9.7315317914173622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673.3902077165892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9.0399864305103232</v>
      </c>
      <c r="L82">
        <v>224.50083474339277</v>
      </c>
      <c r="M82">
        <v>27.220220489874634</v>
      </c>
      <c r="N82">
        <v>35.119994128563071</v>
      </c>
      <c r="O82">
        <v>0</v>
      </c>
      <c r="P82">
        <v>41.27364824965268</v>
      </c>
      <c r="Q82">
        <v>6.472741283746557</v>
      </c>
      <c r="R82">
        <v>12.538726256540865</v>
      </c>
      <c r="S82">
        <v>7.8274113420855223</v>
      </c>
      <c r="T82">
        <v>0</v>
      </c>
      <c r="U82">
        <v>48.64</v>
      </c>
      <c r="V82">
        <v>4.9467937011779295</v>
      </c>
      <c r="W82">
        <v>9.5366824726688098</v>
      </c>
      <c r="X82">
        <v>41.9889985725559</v>
      </c>
      <c r="Y82">
        <v>0</v>
      </c>
      <c r="Z82">
        <v>5.9938422954545452</v>
      </c>
      <c r="AA82">
        <v>12.763405866666664</v>
      </c>
      <c r="AB82">
        <v>12.055356900781735</v>
      </c>
      <c r="AC82">
        <v>8.6173367415458646</v>
      </c>
      <c r="AD82">
        <v>11.052088629176103</v>
      </c>
      <c r="AE82">
        <v>14.656610823527576</v>
      </c>
      <c r="AF82">
        <v>2.4848562811265764</v>
      </c>
      <c r="AG82">
        <v>11.557832591854474</v>
      </c>
      <c r="AH82">
        <v>45.865062825891982</v>
      </c>
      <c r="AI82">
        <v>19.393198721151016</v>
      </c>
      <c r="AJ82">
        <v>0</v>
      </c>
      <c r="AK82">
        <v>20.406062344680851</v>
      </c>
      <c r="AL82">
        <v>0</v>
      </c>
      <c r="AM82">
        <v>3.1620607467647739</v>
      </c>
      <c r="AN82">
        <v>1.035014731637629</v>
      </c>
      <c r="AO82">
        <v>0</v>
      </c>
      <c r="AP82">
        <v>1.8610093776304888</v>
      </c>
      <c r="AQ82">
        <v>10.162198337979133</v>
      </c>
      <c r="AR82">
        <v>9.8195904000000009</v>
      </c>
      <c r="AS82">
        <v>9.7315317914173622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669.72309707805584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9.3499517774545957</v>
      </c>
      <c r="L83">
        <v>348.02801663263557</v>
      </c>
      <c r="M83">
        <v>27.220220489874634</v>
      </c>
      <c r="N83">
        <v>35.119994128563071</v>
      </c>
      <c r="O83">
        <v>0</v>
      </c>
      <c r="P83">
        <v>41.27364824965268</v>
      </c>
      <c r="Q83">
        <v>6.472741283746557</v>
      </c>
      <c r="R83">
        <v>12.538726256540865</v>
      </c>
      <c r="S83">
        <v>7.8274113420855223</v>
      </c>
      <c r="T83">
        <v>0</v>
      </c>
      <c r="U83">
        <v>50.318133190761827</v>
      </c>
      <c r="V83">
        <v>4.9467937011779295</v>
      </c>
      <c r="W83">
        <v>9.5366824726688098</v>
      </c>
      <c r="X83">
        <v>41.9889985725559</v>
      </c>
      <c r="Y83">
        <v>0</v>
      </c>
      <c r="Z83">
        <v>5.9938422954545452</v>
      </c>
      <c r="AA83">
        <v>12.763405866666664</v>
      </c>
      <c r="AB83">
        <v>12.055356900781735</v>
      </c>
      <c r="AC83">
        <v>8.6173367415458646</v>
      </c>
      <c r="AD83">
        <v>11.052088629176103</v>
      </c>
      <c r="AE83">
        <v>14.656610823527576</v>
      </c>
      <c r="AF83">
        <v>2.4848562811265764</v>
      </c>
      <c r="AG83">
        <v>11.557832591854474</v>
      </c>
      <c r="AH83">
        <v>45.865062825891982</v>
      </c>
      <c r="AI83">
        <v>19.393198721151016</v>
      </c>
      <c r="AJ83">
        <v>0</v>
      </c>
      <c r="AK83">
        <v>20.406062344680851</v>
      </c>
      <c r="AL83">
        <v>0</v>
      </c>
      <c r="AM83">
        <v>3.1620607467647739</v>
      </c>
      <c r="AN83">
        <v>1.035014731637629</v>
      </c>
      <c r="AO83">
        <v>0</v>
      </c>
      <c r="AP83">
        <v>1.8610093776304888</v>
      </c>
      <c r="AQ83">
        <v>10.162198337979133</v>
      </c>
      <c r="AR83">
        <v>9.8195904000000009</v>
      </c>
      <c r="AS83">
        <v>9.7315317914173622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795.23837750500456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9.0399838504731722</v>
      </c>
      <c r="L84">
        <v>374.25724998963597</v>
      </c>
      <c r="M84">
        <v>27.220220489874634</v>
      </c>
      <c r="N84">
        <v>35.119994128563071</v>
      </c>
      <c r="O84">
        <v>0</v>
      </c>
      <c r="P84">
        <v>41.27364824965268</v>
      </c>
      <c r="Q84">
        <v>6.472741283746557</v>
      </c>
      <c r="R84">
        <v>12.538726256540865</v>
      </c>
      <c r="S84">
        <v>7.8274113420855223</v>
      </c>
      <c r="T84">
        <v>0</v>
      </c>
      <c r="U84">
        <v>50.864982338044911</v>
      </c>
      <c r="V84">
        <v>4.9467937011779295</v>
      </c>
      <c r="W84">
        <v>9.5366824726688098</v>
      </c>
      <c r="X84">
        <v>41.9889985725559</v>
      </c>
      <c r="Y84">
        <v>0</v>
      </c>
      <c r="Z84">
        <v>5.9938422954545452</v>
      </c>
      <c r="AA84">
        <v>12.763405866666664</v>
      </c>
      <c r="AB84">
        <v>12.055356900781735</v>
      </c>
      <c r="AC84">
        <v>8.6173367415458646</v>
      </c>
      <c r="AD84">
        <v>11.052088629176103</v>
      </c>
      <c r="AE84">
        <v>14.656610823527576</v>
      </c>
      <c r="AF84">
        <v>2.4848562811265764</v>
      </c>
      <c r="AG84">
        <v>11.557832591854474</v>
      </c>
      <c r="AH84">
        <v>45.865062825891982</v>
      </c>
      <c r="AI84">
        <v>19.393198721151016</v>
      </c>
      <c r="AJ84">
        <v>0</v>
      </c>
      <c r="AK84">
        <v>20.406062344680851</v>
      </c>
      <c r="AL84">
        <v>0</v>
      </c>
      <c r="AM84">
        <v>3.1620607467647739</v>
      </c>
      <c r="AN84">
        <v>1.035014731637629</v>
      </c>
      <c r="AO84">
        <v>0</v>
      </c>
      <c r="AP84">
        <v>1.8610093776304888</v>
      </c>
      <c r="AQ84">
        <v>10.162198337979133</v>
      </c>
      <c r="AR84">
        <v>9.8195904000000009</v>
      </c>
      <c r="AS84">
        <v>9.7315317914173622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821.70449208230673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9.0399852524838771</v>
      </c>
      <c r="L85">
        <v>374.25724998963597</v>
      </c>
      <c r="M85">
        <v>27.220220489874634</v>
      </c>
      <c r="N85">
        <v>35.119994128563071</v>
      </c>
      <c r="O85">
        <v>0</v>
      </c>
      <c r="P85">
        <v>41.27364824965268</v>
      </c>
      <c r="Q85">
        <v>6.472741283746557</v>
      </c>
      <c r="R85">
        <v>12.538726256540865</v>
      </c>
      <c r="S85">
        <v>7.8274113420855223</v>
      </c>
      <c r="T85">
        <v>0</v>
      </c>
      <c r="U85">
        <v>50.864982338044911</v>
      </c>
      <c r="V85">
        <v>4.9467937011779295</v>
      </c>
      <c r="W85">
        <v>9.5366824726688098</v>
      </c>
      <c r="X85">
        <v>41.9889985725559</v>
      </c>
      <c r="Y85">
        <v>0</v>
      </c>
      <c r="Z85">
        <v>5.9938422954545452</v>
      </c>
      <c r="AA85">
        <v>12.763405866666664</v>
      </c>
      <c r="AB85">
        <v>12.055356900781735</v>
      </c>
      <c r="AC85">
        <v>8.6173367415458646</v>
      </c>
      <c r="AD85">
        <v>11.052088629176103</v>
      </c>
      <c r="AE85">
        <v>14.656610823527576</v>
      </c>
      <c r="AF85">
        <v>2.4848562811265764</v>
      </c>
      <c r="AG85">
        <v>11.557832591854474</v>
      </c>
      <c r="AH85">
        <v>45.865062825891982</v>
      </c>
      <c r="AI85">
        <v>5.6621377249308038</v>
      </c>
      <c r="AJ85">
        <v>0</v>
      </c>
      <c r="AK85">
        <v>20.406062344680851</v>
      </c>
      <c r="AL85">
        <v>0</v>
      </c>
      <c r="AM85">
        <v>3.1620607467647739</v>
      </c>
      <c r="AN85">
        <v>1.035014731637629</v>
      </c>
      <c r="AO85">
        <v>0</v>
      </c>
      <c r="AP85">
        <v>1.8610093776304888</v>
      </c>
      <c r="AQ85">
        <v>10.162198337979133</v>
      </c>
      <c r="AR85">
        <v>9.8195904000000009</v>
      </c>
      <c r="AS85">
        <v>9.7315317914173622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807.97343248809716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9.0399852524838771</v>
      </c>
      <c r="L86">
        <v>374.25724998963597</v>
      </c>
      <c r="M86">
        <v>27.220220489874634</v>
      </c>
      <c r="N86">
        <v>35.119994128563071</v>
      </c>
      <c r="O86">
        <v>0</v>
      </c>
      <c r="P86">
        <v>41.27364824965268</v>
      </c>
      <c r="Q86">
        <v>6.472741283746557</v>
      </c>
      <c r="R86">
        <v>12.538726256540865</v>
      </c>
      <c r="S86">
        <v>7.8274113420855223</v>
      </c>
      <c r="T86">
        <v>0</v>
      </c>
      <c r="U86">
        <v>50.864982338044911</v>
      </c>
      <c r="V86">
        <v>4.9467937011779295</v>
      </c>
      <c r="W86">
        <v>9.5366824726688098</v>
      </c>
      <c r="X86">
        <v>41.9889985725559</v>
      </c>
      <c r="Y86">
        <v>0</v>
      </c>
      <c r="Z86">
        <v>3.8669528863636367</v>
      </c>
      <c r="AA86">
        <v>12.494554824894514</v>
      </c>
      <c r="AB86">
        <v>11.715435256385378</v>
      </c>
      <c r="AC86">
        <v>8.6173367415458646</v>
      </c>
      <c r="AD86">
        <v>10.835488685220689</v>
      </c>
      <c r="AE86">
        <v>14.656610823527576</v>
      </c>
      <c r="AF86">
        <v>4.9697120374499555</v>
      </c>
      <c r="AG86">
        <v>11.557832591854474</v>
      </c>
      <c r="AH86">
        <v>45.345623887674492</v>
      </c>
      <c r="AI86">
        <v>5.6621377249308038</v>
      </c>
      <c r="AJ86">
        <v>0</v>
      </c>
      <c r="AK86">
        <v>20.406062344680851</v>
      </c>
      <c r="AL86">
        <v>0</v>
      </c>
      <c r="AM86">
        <v>3.1620607467647739</v>
      </c>
      <c r="AN86">
        <v>1.035014731637629</v>
      </c>
      <c r="AO86">
        <v>0</v>
      </c>
      <c r="AP86">
        <v>1.8610093776304888</v>
      </c>
      <c r="AQ86">
        <v>10.162198337979133</v>
      </c>
      <c r="AR86">
        <v>9.8195904000000009</v>
      </c>
      <c r="AS86">
        <v>9.4571347826930428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806.71219025826394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9.0399838504731722</v>
      </c>
      <c r="L87">
        <v>374.25724998963597</v>
      </c>
      <c r="M87">
        <v>27.220220489874634</v>
      </c>
      <c r="N87">
        <v>35.119994128563071</v>
      </c>
      <c r="O87">
        <v>0</v>
      </c>
      <c r="P87">
        <v>41.27364824965268</v>
      </c>
      <c r="Q87">
        <v>6.472741283746557</v>
      </c>
      <c r="R87">
        <v>12.538726256540865</v>
      </c>
      <c r="S87">
        <v>7.8274113420855223</v>
      </c>
      <c r="T87">
        <v>0</v>
      </c>
      <c r="U87">
        <v>50.864982338044911</v>
      </c>
      <c r="V87">
        <v>4.9467937011779295</v>
      </c>
      <c r="W87">
        <v>9.5366824726688098</v>
      </c>
      <c r="X87">
        <v>41.9889985725559</v>
      </c>
      <c r="Y87">
        <v>0</v>
      </c>
      <c r="Z87">
        <v>3.8669528863636367</v>
      </c>
      <c r="AA87">
        <v>12.494554824894514</v>
      </c>
      <c r="AB87">
        <v>11.715435256385378</v>
      </c>
      <c r="AC87">
        <v>8.6173367415458646</v>
      </c>
      <c r="AD87">
        <v>10.835488685220689</v>
      </c>
      <c r="AE87">
        <v>14.656610823527576</v>
      </c>
      <c r="AF87">
        <v>4.9697120374499555</v>
      </c>
      <c r="AG87">
        <v>11.557832591854474</v>
      </c>
      <c r="AH87">
        <v>45.345623887674492</v>
      </c>
      <c r="AI87">
        <v>5.6621377249308038</v>
      </c>
      <c r="AJ87">
        <v>0</v>
      </c>
      <c r="AK87">
        <v>20.406062344680851</v>
      </c>
      <c r="AL87">
        <v>0</v>
      </c>
      <c r="AM87">
        <v>3.1620607467647739</v>
      </c>
      <c r="AN87">
        <v>1.035014731637629</v>
      </c>
      <c r="AO87">
        <v>0</v>
      </c>
      <c r="AP87">
        <v>1.8610093776304888</v>
      </c>
      <c r="AQ87">
        <v>10.162198337979133</v>
      </c>
      <c r="AR87">
        <v>9.8195904000000009</v>
      </c>
      <c r="AS87">
        <v>9.4571347826930428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806.71218885625331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9.0300235675306482</v>
      </c>
      <c r="L88">
        <v>374.25724998963597</v>
      </c>
      <c r="M88">
        <v>27.220220489874634</v>
      </c>
      <c r="N88">
        <v>35.119994128563071</v>
      </c>
      <c r="O88">
        <v>0</v>
      </c>
      <c r="P88">
        <v>41.27364824965268</v>
      </c>
      <c r="Q88">
        <v>6.472741283746557</v>
      </c>
      <c r="R88">
        <v>12.538726256540865</v>
      </c>
      <c r="S88">
        <v>7.8274113420855223</v>
      </c>
      <c r="T88">
        <v>0</v>
      </c>
      <c r="U88">
        <v>50.864982338044911</v>
      </c>
      <c r="V88">
        <v>4.9467937011779295</v>
      </c>
      <c r="W88">
        <v>9.5366824726688098</v>
      </c>
      <c r="X88">
        <v>41.9889985725559</v>
      </c>
      <c r="Y88">
        <v>0</v>
      </c>
      <c r="Z88">
        <v>3.8669528863636367</v>
      </c>
      <c r="AA88">
        <v>12.494554824894514</v>
      </c>
      <c r="AB88">
        <v>11.715435256385378</v>
      </c>
      <c r="AC88">
        <v>8.6173367415458646</v>
      </c>
      <c r="AD88">
        <v>10.835488685220689</v>
      </c>
      <c r="AE88">
        <v>14.656610823527576</v>
      </c>
      <c r="AF88">
        <v>4.9697120374499555</v>
      </c>
      <c r="AG88">
        <v>11.557832591854474</v>
      </c>
      <c r="AH88">
        <v>45.345623887674492</v>
      </c>
      <c r="AI88">
        <v>5.6621377249308038</v>
      </c>
      <c r="AJ88">
        <v>0</v>
      </c>
      <c r="AK88">
        <v>20.406062344680851</v>
      </c>
      <c r="AL88">
        <v>0</v>
      </c>
      <c r="AM88">
        <v>3.1620607467647739</v>
      </c>
      <c r="AN88">
        <v>1.035014731637629</v>
      </c>
      <c r="AO88">
        <v>0</v>
      </c>
      <c r="AP88">
        <v>1.8610093776304888</v>
      </c>
      <c r="AQ88">
        <v>10.162198337979133</v>
      </c>
      <c r="AR88">
        <v>9.8195904000000009</v>
      </c>
      <c r="AS88">
        <v>9.4571347826930428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806.70222857331078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9.0400155729294838</v>
      </c>
      <c r="L89">
        <v>374.25724998963597</v>
      </c>
      <c r="M89">
        <v>27.220220489874634</v>
      </c>
      <c r="N89">
        <v>35.119994128563071</v>
      </c>
      <c r="O89">
        <v>0</v>
      </c>
      <c r="P89">
        <v>41.27364824965268</v>
      </c>
      <c r="Q89">
        <v>6.472741283746557</v>
      </c>
      <c r="R89">
        <v>12.538726256540865</v>
      </c>
      <c r="S89">
        <v>7.8274113420855223</v>
      </c>
      <c r="T89">
        <v>0</v>
      </c>
      <c r="U89">
        <v>50.864982338044911</v>
      </c>
      <c r="V89">
        <v>4.9467937011779295</v>
      </c>
      <c r="W89">
        <v>9.5366824726688098</v>
      </c>
      <c r="X89">
        <v>41.9889985725559</v>
      </c>
      <c r="Y89">
        <v>0</v>
      </c>
      <c r="Z89">
        <v>3.8669528863636367</v>
      </c>
      <c r="AA89">
        <v>12.494554824894514</v>
      </c>
      <c r="AB89">
        <v>11.715435256385378</v>
      </c>
      <c r="AC89">
        <v>8.6173367415458646</v>
      </c>
      <c r="AD89">
        <v>10.835488685220689</v>
      </c>
      <c r="AE89">
        <v>14.656610823527576</v>
      </c>
      <c r="AF89">
        <v>4.9697120374499555</v>
      </c>
      <c r="AG89">
        <v>11.557832591854474</v>
      </c>
      <c r="AH89">
        <v>45.345623887674492</v>
      </c>
      <c r="AI89">
        <v>5.6621377249308038</v>
      </c>
      <c r="AJ89">
        <v>0</v>
      </c>
      <c r="AK89">
        <v>20.406062344680851</v>
      </c>
      <c r="AL89">
        <v>0</v>
      </c>
      <c r="AM89">
        <v>3.1620607467647739</v>
      </c>
      <c r="AN89">
        <v>1.035014731637629</v>
      </c>
      <c r="AO89">
        <v>0</v>
      </c>
      <c r="AP89">
        <v>2.0509082373653684</v>
      </c>
      <c r="AQ89">
        <v>10.162198337979133</v>
      </c>
      <c r="AR89">
        <v>9.8195904000000009</v>
      </c>
      <c r="AS89">
        <v>9.4571347826930428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806.9021194384444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9.0399974965986392</v>
      </c>
      <c r="L90">
        <v>374.25724998963597</v>
      </c>
      <c r="M90">
        <v>27.220220489874634</v>
      </c>
      <c r="N90">
        <v>35.119994128563071</v>
      </c>
      <c r="O90">
        <v>0</v>
      </c>
      <c r="P90">
        <v>41.27364824965268</v>
      </c>
      <c r="Q90">
        <v>6.472741283746557</v>
      </c>
      <c r="R90">
        <v>12.538726256540865</v>
      </c>
      <c r="S90">
        <v>7.8274113420855223</v>
      </c>
      <c r="T90">
        <v>0</v>
      </c>
      <c r="U90">
        <v>50.864982338044911</v>
      </c>
      <c r="V90">
        <v>4.9467937011779295</v>
      </c>
      <c r="W90">
        <v>9.5366824726688098</v>
      </c>
      <c r="X90">
        <v>41.9889985725559</v>
      </c>
      <c r="Y90">
        <v>0</v>
      </c>
      <c r="Z90">
        <v>5.9938422954545452</v>
      </c>
      <c r="AA90">
        <v>12.763405866666664</v>
      </c>
      <c r="AB90">
        <v>12.055356900781735</v>
      </c>
      <c r="AC90">
        <v>8.6173367415458646</v>
      </c>
      <c r="AD90">
        <v>11.052088629176103</v>
      </c>
      <c r="AE90">
        <v>14.656610823527576</v>
      </c>
      <c r="AF90">
        <v>4.9697120374499555</v>
      </c>
      <c r="AG90">
        <v>11.557832591854474</v>
      </c>
      <c r="AH90">
        <v>45.865062825891982</v>
      </c>
      <c r="AI90">
        <v>5.6621377249308038</v>
      </c>
      <c r="AJ90">
        <v>0</v>
      </c>
      <c r="AK90">
        <v>20.406062344680851</v>
      </c>
      <c r="AL90">
        <v>0</v>
      </c>
      <c r="AM90">
        <v>3.1620607467647739</v>
      </c>
      <c r="AN90">
        <v>1.035014731637629</v>
      </c>
      <c r="AO90">
        <v>0</v>
      </c>
      <c r="AP90">
        <v>2.0509082373653684</v>
      </c>
      <c r="AQ90">
        <v>10.162198337979133</v>
      </c>
      <c r="AR90">
        <v>9.8195904000000009</v>
      </c>
      <c r="AS90">
        <v>9.7315317914173622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810.64819934827028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1.1687940755477404E-2</v>
      </c>
      <c r="K91">
        <v>9.0399974965986392</v>
      </c>
      <c r="L91">
        <v>374.09675606275636</v>
      </c>
      <c r="M91">
        <v>27.220220489874634</v>
      </c>
      <c r="N91">
        <v>35.119994128563071</v>
      </c>
      <c r="O91">
        <v>0</v>
      </c>
      <c r="P91">
        <v>41.27364824965268</v>
      </c>
      <c r="Q91">
        <v>6.472741283746557</v>
      </c>
      <c r="R91">
        <v>12.538726256540865</v>
      </c>
      <c r="S91">
        <v>7.8274113420855223</v>
      </c>
      <c r="T91">
        <v>0</v>
      </c>
      <c r="U91">
        <v>50.864982338044911</v>
      </c>
      <c r="V91">
        <v>4.9467937011779295</v>
      </c>
      <c r="W91">
        <v>9.5366824726688098</v>
      </c>
      <c r="X91">
        <v>41.9889985725559</v>
      </c>
      <c r="Y91">
        <v>0</v>
      </c>
      <c r="Z91">
        <v>5.9938422954545452</v>
      </c>
      <c r="AA91">
        <v>12.763405866666664</v>
      </c>
      <c r="AB91">
        <v>12.055356900781735</v>
      </c>
      <c r="AC91">
        <v>8.6173367415458646</v>
      </c>
      <c r="AD91">
        <v>11.052088629176103</v>
      </c>
      <c r="AE91">
        <v>14.656610823527576</v>
      </c>
      <c r="AF91">
        <v>4.9697120374499555</v>
      </c>
      <c r="AG91">
        <v>11.557832591854474</v>
      </c>
      <c r="AH91">
        <v>45.865062825891982</v>
      </c>
      <c r="AI91">
        <v>5.6621377249308038</v>
      </c>
      <c r="AJ91">
        <v>0</v>
      </c>
      <c r="AK91">
        <v>20.406062344680851</v>
      </c>
      <c r="AL91">
        <v>0</v>
      </c>
      <c r="AM91">
        <v>3.1620607467647739</v>
      </c>
      <c r="AN91">
        <v>1.035014731637629</v>
      </c>
      <c r="AO91">
        <v>0</v>
      </c>
      <c r="AP91">
        <v>2.0509082373653684</v>
      </c>
      <c r="AQ91">
        <v>10.162198337979133</v>
      </c>
      <c r="AR91">
        <v>9.8195904000000009</v>
      </c>
      <c r="AS91">
        <v>9.7315317914173622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810.49939336214618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0.1832749681200263</v>
      </c>
      <c r="K92">
        <v>9.0399974965986392</v>
      </c>
      <c r="L92">
        <v>374.09675606275636</v>
      </c>
      <c r="M92">
        <v>27.220220489874634</v>
      </c>
      <c r="N92">
        <v>35.119994128563071</v>
      </c>
      <c r="O92">
        <v>0</v>
      </c>
      <c r="P92">
        <v>41.27364824965268</v>
      </c>
      <c r="Q92">
        <v>6.472741283746557</v>
      </c>
      <c r="R92">
        <v>12.538726256540865</v>
      </c>
      <c r="S92">
        <v>7.8274113420855223</v>
      </c>
      <c r="T92">
        <v>0</v>
      </c>
      <c r="U92">
        <v>50.864982338044911</v>
      </c>
      <c r="V92">
        <v>4.9467937011779295</v>
      </c>
      <c r="W92">
        <v>9.5366824726688098</v>
      </c>
      <c r="X92">
        <v>41.9889985725559</v>
      </c>
      <c r="Y92">
        <v>0</v>
      </c>
      <c r="Z92">
        <v>5.9938422954545452</v>
      </c>
      <c r="AA92">
        <v>12.763405866666664</v>
      </c>
      <c r="AB92">
        <v>12.055356900781735</v>
      </c>
      <c r="AC92">
        <v>8.6173367415458646</v>
      </c>
      <c r="AD92">
        <v>11.052088629176103</v>
      </c>
      <c r="AE92">
        <v>14.656610823527576</v>
      </c>
      <c r="AF92">
        <v>4.9697120374499555</v>
      </c>
      <c r="AG92">
        <v>11.557832591854474</v>
      </c>
      <c r="AH92">
        <v>45.865062825891982</v>
      </c>
      <c r="AI92">
        <v>5.6621377249308038</v>
      </c>
      <c r="AJ92">
        <v>0</v>
      </c>
      <c r="AK92">
        <v>20.406062344680851</v>
      </c>
      <c r="AL92">
        <v>0</v>
      </c>
      <c r="AM92">
        <v>3.1620607467647739</v>
      </c>
      <c r="AN92">
        <v>1.035014731637629</v>
      </c>
      <c r="AO92">
        <v>0</v>
      </c>
      <c r="AP92">
        <v>2.0509082373653684</v>
      </c>
      <c r="AQ92">
        <v>10.162198337979133</v>
      </c>
      <c r="AR92">
        <v>9.8195904000000009</v>
      </c>
      <c r="AS92">
        <v>9.7315317914173622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810.67098038951065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0.1832749681200263</v>
      </c>
      <c r="K93">
        <v>9.0399974965986392</v>
      </c>
      <c r="L93">
        <v>374.09675606275636</v>
      </c>
      <c r="M93">
        <v>27.220220489874634</v>
      </c>
      <c r="N93">
        <v>35.119994128563071</v>
      </c>
      <c r="O93">
        <v>0</v>
      </c>
      <c r="P93">
        <v>41.27364824965268</v>
      </c>
      <c r="Q93">
        <v>6.472741283746557</v>
      </c>
      <c r="R93">
        <v>12.538726256540865</v>
      </c>
      <c r="S93">
        <v>7.8274113420855223</v>
      </c>
      <c r="T93">
        <v>0</v>
      </c>
      <c r="U93">
        <v>50.864982338044911</v>
      </c>
      <c r="V93">
        <v>4.9467937011779295</v>
      </c>
      <c r="W93">
        <v>9.5366824726688098</v>
      </c>
      <c r="X93">
        <v>44.742572691443023</v>
      </c>
      <c r="Y93">
        <v>0</v>
      </c>
      <c r="Z93">
        <v>5.9938422954545452</v>
      </c>
      <c r="AA93">
        <v>12.763405866666664</v>
      </c>
      <c r="AB93">
        <v>12.055356900781735</v>
      </c>
      <c r="AC93">
        <v>8.6173367415458646</v>
      </c>
      <c r="AD93">
        <v>11.052088629176103</v>
      </c>
      <c r="AE93">
        <v>14.656610823527576</v>
      </c>
      <c r="AF93">
        <v>4.9697120374499555</v>
      </c>
      <c r="AG93">
        <v>11.557832591854474</v>
      </c>
      <c r="AH93">
        <v>45.865062825891982</v>
      </c>
      <c r="AI93">
        <v>5.6621377249308038</v>
      </c>
      <c r="AJ93">
        <v>0</v>
      </c>
      <c r="AK93">
        <v>20.406062344680851</v>
      </c>
      <c r="AL93">
        <v>0</v>
      </c>
      <c r="AM93">
        <v>3.1620607467647739</v>
      </c>
      <c r="AN93">
        <v>1.035014731637629</v>
      </c>
      <c r="AO93">
        <v>0</v>
      </c>
      <c r="AP93">
        <v>2.0509082373653684</v>
      </c>
      <c r="AQ93">
        <v>10.162198337979133</v>
      </c>
      <c r="AR93">
        <v>9.8195904000000009</v>
      </c>
      <c r="AS93">
        <v>9.7315317914173622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813.4245545083977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0.1832749681200263</v>
      </c>
      <c r="K94">
        <v>9.0399974965986392</v>
      </c>
      <c r="L94">
        <v>374.09675606275636</v>
      </c>
      <c r="M94">
        <v>27.220220489874634</v>
      </c>
      <c r="N94">
        <v>35.119994128563071</v>
      </c>
      <c r="O94">
        <v>0</v>
      </c>
      <c r="P94">
        <v>41.27364824965268</v>
      </c>
      <c r="Q94">
        <v>6.472741283746557</v>
      </c>
      <c r="R94">
        <v>12.538726256540865</v>
      </c>
      <c r="S94">
        <v>7.8274113420855223</v>
      </c>
      <c r="T94">
        <v>0</v>
      </c>
      <c r="U94">
        <v>50.864982338044911</v>
      </c>
      <c r="V94">
        <v>4.9467937011779295</v>
      </c>
      <c r="W94">
        <v>9.5366824726688098</v>
      </c>
      <c r="X94">
        <v>44.999816320122804</v>
      </c>
      <c r="Y94">
        <v>0</v>
      </c>
      <c r="Z94">
        <v>1.9334764431818183</v>
      </c>
      <c r="AA94">
        <v>12.494554824894514</v>
      </c>
      <c r="AB94">
        <v>11.715435256385378</v>
      </c>
      <c r="AC94">
        <v>8.6173367415458646</v>
      </c>
      <c r="AD94">
        <v>10.835488685220689</v>
      </c>
      <c r="AE94">
        <v>14.656610823527576</v>
      </c>
      <c r="AF94">
        <v>4.9697120374499555</v>
      </c>
      <c r="AG94">
        <v>11.557832591854474</v>
      </c>
      <c r="AH94">
        <v>45.345623887674492</v>
      </c>
      <c r="AI94">
        <v>5.6621377249308038</v>
      </c>
      <c r="AJ94">
        <v>0</v>
      </c>
      <c r="AK94">
        <v>20.406062344680851</v>
      </c>
      <c r="AL94">
        <v>0</v>
      </c>
      <c r="AM94">
        <v>3.1620607467647739</v>
      </c>
      <c r="AN94">
        <v>1.035014731637629</v>
      </c>
      <c r="AO94">
        <v>0</v>
      </c>
      <c r="AP94">
        <v>2.0509082373653684</v>
      </c>
      <c r="AQ94">
        <v>10.162198337979133</v>
      </c>
      <c r="AR94">
        <v>9.8195904000000009</v>
      </c>
      <c r="AS94">
        <v>9.4571347826930428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808.00222370773906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0.1832749681200263</v>
      </c>
      <c r="K95">
        <v>9.0399974965986392</v>
      </c>
      <c r="L95">
        <v>374.09675606275636</v>
      </c>
      <c r="M95">
        <v>27.220220489874634</v>
      </c>
      <c r="N95">
        <v>35.119994128563071</v>
      </c>
      <c r="O95">
        <v>0</v>
      </c>
      <c r="P95">
        <v>41.27364824965268</v>
      </c>
      <c r="Q95">
        <v>6.472741283746557</v>
      </c>
      <c r="R95">
        <v>12.538726256540865</v>
      </c>
      <c r="S95">
        <v>7.8274113420855223</v>
      </c>
      <c r="T95">
        <v>0</v>
      </c>
      <c r="U95">
        <v>50.864982338044911</v>
      </c>
      <c r="V95">
        <v>4.9467937011779295</v>
      </c>
      <c r="W95">
        <v>9.5366824726688098</v>
      </c>
      <c r="X95">
        <v>44.999816320122804</v>
      </c>
      <c r="Y95">
        <v>0</v>
      </c>
      <c r="Z95">
        <v>1.9334764431818183</v>
      </c>
      <c r="AA95">
        <v>12.494554824894514</v>
      </c>
      <c r="AB95">
        <v>11.715435256385378</v>
      </c>
      <c r="AC95">
        <v>8.6173367415458646</v>
      </c>
      <c r="AD95">
        <v>10.835488685220689</v>
      </c>
      <c r="AE95">
        <v>14.656610823527576</v>
      </c>
      <c r="AF95">
        <v>4.9697120374499555</v>
      </c>
      <c r="AG95">
        <v>11.557832591854474</v>
      </c>
      <c r="AH95">
        <v>45.345623887674492</v>
      </c>
      <c r="AI95">
        <v>5.6621377249308038</v>
      </c>
      <c r="AJ95">
        <v>0</v>
      </c>
      <c r="AK95">
        <v>20.406062344680851</v>
      </c>
      <c r="AL95">
        <v>0</v>
      </c>
      <c r="AM95">
        <v>3.1620607467647739</v>
      </c>
      <c r="AN95">
        <v>1.035014731637629</v>
      </c>
      <c r="AO95">
        <v>0</v>
      </c>
      <c r="AP95">
        <v>2.0509082373653684</v>
      </c>
      <c r="AQ95">
        <v>10.162198337979133</v>
      </c>
      <c r="AR95">
        <v>9.8195904000000009</v>
      </c>
      <c r="AS95">
        <v>9.4571347826930428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808.00222370773906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0.1832749681200263</v>
      </c>
      <c r="K96">
        <v>9.0399974965986392</v>
      </c>
      <c r="L96">
        <v>374.09675606275636</v>
      </c>
      <c r="M96">
        <v>27.220220489874634</v>
      </c>
      <c r="N96">
        <v>35.119994128563071</v>
      </c>
      <c r="O96">
        <v>0</v>
      </c>
      <c r="P96">
        <v>41.27364824965268</v>
      </c>
      <c r="Q96">
        <v>6.472741283746557</v>
      </c>
      <c r="R96">
        <v>12.538726256540865</v>
      </c>
      <c r="S96">
        <v>7.8274113420855223</v>
      </c>
      <c r="T96">
        <v>0</v>
      </c>
      <c r="U96">
        <v>50.864982338044911</v>
      </c>
      <c r="V96">
        <v>4.9467937011779295</v>
      </c>
      <c r="W96">
        <v>9.5366824726688098</v>
      </c>
      <c r="X96">
        <v>44.999816320122804</v>
      </c>
      <c r="Y96">
        <v>0</v>
      </c>
      <c r="Z96">
        <v>1.9334764431818183</v>
      </c>
      <c r="AA96">
        <v>12.494554824894514</v>
      </c>
      <c r="AB96">
        <v>11.715435256385378</v>
      </c>
      <c r="AC96">
        <v>8.6173367415458646</v>
      </c>
      <c r="AD96">
        <v>10.835488685220689</v>
      </c>
      <c r="AE96">
        <v>14.656610823527576</v>
      </c>
      <c r="AF96">
        <v>4.9697120374499555</v>
      </c>
      <c r="AG96">
        <v>11.557832591854474</v>
      </c>
      <c r="AH96">
        <v>45.345623887674492</v>
      </c>
      <c r="AI96">
        <v>5.6621377249308038</v>
      </c>
      <c r="AJ96">
        <v>0</v>
      </c>
      <c r="AK96">
        <v>20.406062344680851</v>
      </c>
      <c r="AL96">
        <v>0</v>
      </c>
      <c r="AM96">
        <v>3.1620607467647739</v>
      </c>
      <c r="AN96">
        <v>1.035014731637629</v>
      </c>
      <c r="AO96">
        <v>0</v>
      </c>
      <c r="AP96">
        <v>2.0509082373653684</v>
      </c>
      <c r="AQ96">
        <v>10.162198337979133</v>
      </c>
      <c r="AR96">
        <v>9.8195904000000009</v>
      </c>
      <c r="AS96">
        <v>9.4571347826930428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808.00222370773906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0.1832749681200263</v>
      </c>
      <c r="K97">
        <v>9.0399974965986392</v>
      </c>
      <c r="L97">
        <v>374.09675606275636</v>
      </c>
      <c r="M97">
        <v>27.220220489874634</v>
      </c>
      <c r="N97">
        <v>35.119994128563071</v>
      </c>
      <c r="O97">
        <v>0</v>
      </c>
      <c r="P97">
        <v>41.27364824965268</v>
      </c>
      <c r="Q97">
        <v>6.472741283746557</v>
      </c>
      <c r="R97">
        <v>12.538726256540865</v>
      </c>
      <c r="S97">
        <v>7.8274113420855223</v>
      </c>
      <c r="T97">
        <v>0</v>
      </c>
      <c r="U97">
        <v>50.864982338044911</v>
      </c>
      <c r="V97">
        <v>4.9467937011779295</v>
      </c>
      <c r="W97">
        <v>9.5366824726688098</v>
      </c>
      <c r="X97">
        <v>44.999816320122804</v>
      </c>
      <c r="Y97">
        <v>0</v>
      </c>
      <c r="Z97">
        <v>1.9334764431818183</v>
      </c>
      <c r="AA97">
        <v>12.494554824894514</v>
      </c>
      <c r="AB97">
        <v>11.715435256385378</v>
      </c>
      <c r="AC97">
        <v>8.6173367415458646</v>
      </c>
      <c r="AD97">
        <v>10.835488685220689</v>
      </c>
      <c r="AE97">
        <v>14.656610823527576</v>
      </c>
      <c r="AF97">
        <v>7.0160640219997497</v>
      </c>
      <c r="AG97">
        <v>11.557832591854474</v>
      </c>
      <c r="AH97">
        <v>45.345623887674492</v>
      </c>
      <c r="AI97">
        <v>5.6621377249308038</v>
      </c>
      <c r="AJ97">
        <v>0</v>
      </c>
      <c r="AK97">
        <v>20.406062344680851</v>
      </c>
      <c r="AL97">
        <v>0</v>
      </c>
      <c r="AM97">
        <v>3.1620607467647739</v>
      </c>
      <c r="AN97">
        <v>1.035014731637629</v>
      </c>
      <c r="AO97">
        <v>0</v>
      </c>
      <c r="AP97">
        <v>1.1014136318972658</v>
      </c>
      <c r="AQ97">
        <v>10.087476307430187</v>
      </c>
      <c r="AR97">
        <v>9.8195904000000009</v>
      </c>
      <c r="AS97">
        <v>9.4571347826930428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809.02435905627181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0.1832749681200263</v>
      </c>
      <c r="K98">
        <v>9.0399974965986392</v>
      </c>
      <c r="L98">
        <v>374.09675606275636</v>
      </c>
      <c r="M98">
        <v>27.220220489874634</v>
      </c>
      <c r="N98">
        <v>35.119994128563071</v>
      </c>
      <c r="O98">
        <v>0</v>
      </c>
      <c r="P98">
        <v>41.27364824965268</v>
      </c>
      <c r="Q98">
        <v>6.472741283746557</v>
      </c>
      <c r="R98">
        <v>12.538726256540865</v>
      </c>
      <c r="S98">
        <v>7.8274113420855223</v>
      </c>
      <c r="T98">
        <v>0</v>
      </c>
      <c r="U98">
        <v>50.864982338044911</v>
      </c>
      <c r="V98">
        <v>4.9467937011779295</v>
      </c>
      <c r="W98">
        <v>9.5366824726688098</v>
      </c>
      <c r="X98">
        <v>44.999816320122804</v>
      </c>
      <c r="Y98">
        <v>0</v>
      </c>
      <c r="Z98">
        <v>1.9334764431818183</v>
      </c>
      <c r="AA98">
        <v>12.494554824894514</v>
      </c>
      <c r="AB98">
        <v>11.715435256385378</v>
      </c>
      <c r="AC98">
        <v>8.6173367415458646</v>
      </c>
      <c r="AD98">
        <v>10.835488685220689</v>
      </c>
      <c r="AE98">
        <v>14.656610823527576</v>
      </c>
      <c r="AF98">
        <v>7.0160640219997497</v>
      </c>
      <c r="AG98">
        <v>11.557832591854474</v>
      </c>
      <c r="AH98">
        <v>45.345623887674492</v>
      </c>
      <c r="AI98">
        <v>5.6621377249308038</v>
      </c>
      <c r="AJ98">
        <v>0</v>
      </c>
      <c r="AK98">
        <v>20.406062344680851</v>
      </c>
      <c r="AL98">
        <v>0</v>
      </c>
      <c r="AM98">
        <v>3.1620607467647739</v>
      </c>
      <c r="AN98">
        <v>1.035014731637629</v>
      </c>
      <c r="AO98">
        <v>0</v>
      </c>
      <c r="AP98">
        <v>1.1014136318972658</v>
      </c>
      <c r="AQ98">
        <v>10.087476307430187</v>
      </c>
      <c r="AR98">
        <v>9.8195904000000009</v>
      </c>
      <c r="AS98">
        <v>9.4571347826930428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809.02435905627181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8.3286094814070055E-4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3.5362905439891538E-4</v>
      </c>
      <c r="K99">
        <f t="shared" si="2"/>
        <v>0.1891195336900045</v>
      </c>
      <c r="L99">
        <f t="shared" si="2"/>
        <v>5.844587067661843</v>
      </c>
      <c r="M99">
        <f t="shared" si="2"/>
        <v>0.65370549326332927</v>
      </c>
      <c r="N99">
        <f t="shared" si="2"/>
        <v>0.84359221556870911</v>
      </c>
      <c r="O99">
        <f t="shared" si="2"/>
        <v>0</v>
      </c>
      <c r="P99">
        <f t="shared" si="2"/>
        <v>0.99106091798519724</v>
      </c>
      <c r="Q99">
        <f t="shared" si="2"/>
        <v>0.1379689525002927</v>
      </c>
      <c r="R99">
        <f t="shared" si="2"/>
        <v>0.26785658986601141</v>
      </c>
      <c r="S99">
        <f t="shared" si="2"/>
        <v>0.16694231776759461</v>
      </c>
      <c r="T99">
        <f t="shared" si="2"/>
        <v>0</v>
      </c>
      <c r="U99">
        <f t="shared" si="2"/>
        <v>1.2163855237785932</v>
      </c>
      <c r="V99">
        <f t="shared" si="2"/>
        <v>0.11165838104187814</v>
      </c>
      <c r="W99">
        <f t="shared" si="2"/>
        <v>0.22372206239544667</v>
      </c>
      <c r="X99">
        <f t="shared" si="2"/>
        <v>0.97938980150023547</v>
      </c>
      <c r="Y99">
        <f t="shared" si="2"/>
        <v>0</v>
      </c>
      <c r="Z99">
        <f t="shared" si="2"/>
        <v>0.10063764483238644</v>
      </c>
      <c r="AA99">
        <f t="shared" si="2"/>
        <v>0.30067586892278497</v>
      </c>
      <c r="AB99">
        <f t="shared" si="2"/>
        <v>0.28219021108643827</v>
      </c>
      <c r="AC99">
        <f t="shared" si="2"/>
        <v>0.2068160817971004</v>
      </c>
      <c r="AD99">
        <f t="shared" si="2"/>
        <v>0.24647994955486785</v>
      </c>
      <c r="AE99">
        <f t="shared" si="2"/>
        <v>0.35175865976466225</v>
      </c>
      <c r="AF99">
        <f t="shared" si="2"/>
        <v>6.6177564293054159E-2</v>
      </c>
      <c r="AG99">
        <f t="shared" si="2"/>
        <v>0.27738798220450717</v>
      </c>
      <c r="AH99">
        <f t="shared" si="2"/>
        <v>1.0898532901188382</v>
      </c>
      <c r="AI99">
        <f t="shared" si="2"/>
        <v>0.14346611133792186</v>
      </c>
      <c r="AJ99">
        <f t="shared" si="2"/>
        <v>0</v>
      </c>
      <c r="AK99">
        <f t="shared" si="2"/>
        <v>0.48974549627233976</v>
      </c>
      <c r="AL99">
        <f t="shared" si="2"/>
        <v>0</v>
      </c>
      <c r="AM99">
        <f t="shared" si="2"/>
        <v>7.5889457922354686E-2</v>
      </c>
      <c r="AN99">
        <f t="shared" si="2"/>
        <v>2.4840353559303131E-2</v>
      </c>
      <c r="AO99">
        <f t="shared" si="2"/>
        <v>0</v>
      </c>
      <c r="AP99">
        <f t="shared" si="2"/>
        <v>4.7560183517771359E-2</v>
      </c>
      <c r="AQ99">
        <f t="shared" si="2"/>
        <v>9.5065124410699309E-2</v>
      </c>
      <c r="AR99">
        <f t="shared" si="2"/>
        <v>0.24057996480000035</v>
      </c>
      <c r="AS99">
        <f t="shared" si="2"/>
        <v>0.22779442581080633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15.894093717227522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4.995979166666667E-2</v>
      </c>
      <c r="K3">
        <v>2.6099723068173266</v>
      </c>
      <c r="L3">
        <v>6.07</v>
      </c>
      <c r="M3">
        <v>2.3599511880954931</v>
      </c>
      <c r="N3">
        <v>2.6500303685001252</v>
      </c>
      <c r="O3">
        <v>2.9303467069582507</v>
      </c>
      <c r="P3">
        <v>4.859783637056541</v>
      </c>
      <c r="Q3">
        <v>0.33013981818181826</v>
      </c>
      <c r="R3">
        <v>1.1896707108239095</v>
      </c>
      <c r="S3">
        <v>0.58979022713643181</v>
      </c>
      <c r="T3">
        <v>1.4575447323943664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4.5506759345233636</v>
      </c>
      <c r="AC3">
        <v>2.9200416960486582</v>
      </c>
      <c r="AD3">
        <v>3.5394134675029907</v>
      </c>
      <c r="AE3">
        <v>4.9298972335892559</v>
      </c>
      <c r="AF3">
        <v>2.026617124343284</v>
      </c>
      <c r="AG3">
        <v>4.5298218329299083</v>
      </c>
      <c r="AH3">
        <v>13.678770459462148</v>
      </c>
      <c r="AI3">
        <v>1.9191441200587551</v>
      </c>
      <c r="AJ3">
        <v>0</v>
      </c>
      <c r="AK3">
        <v>0</v>
      </c>
      <c r="AL3">
        <v>0</v>
      </c>
      <c r="AM3">
        <v>1.0235434908823053</v>
      </c>
      <c r="AN3">
        <v>7.1648068525350106E-2</v>
      </c>
      <c r="AO3">
        <v>0</v>
      </c>
      <c r="AP3">
        <v>0</v>
      </c>
      <c r="AQ3">
        <v>4.4754460772717684</v>
      </c>
      <c r="AR3">
        <v>0</v>
      </c>
      <c r="AS3">
        <v>3.033782973234854</v>
      </c>
      <c r="AT3">
        <v>0</v>
      </c>
      <c r="AU3">
        <v>0</v>
      </c>
      <c r="AV3">
        <v>0</v>
      </c>
      <c r="AW3">
        <v>0</v>
      </c>
      <c r="AX3">
        <v>0</v>
      </c>
      <c r="AY3">
        <v>2.9119524636871508</v>
      </c>
      <c r="AZ3">
        <v>5.350635616784631</v>
      </c>
      <c r="BA3">
        <v>3.5293865812883438</v>
      </c>
      <c r="BB3">
        <v>2.462399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86.050365627763711</v>
      </c>
    </row>
    <row r="4" spans="1:117">
      <c r="A4" t="s">
        <v>46</v>
      </c>
      <c r="B4">
        <v>0</v>
      </c>
      <c r="C4">
        <v>0</v>
      </c>
      <c r="D4">
        <v>7.3326975704703231E-6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2.6099723068173266</v>
      </c>
      <c r="L4">
        <v>6.07</v>
      </c>
      <c r="M4">
        <v>2.3599511880954931</v>
      </c>
      <c r="N4">
        <v>2.6500303685001252</v>
      </c>
      <c r="O4">
        <v>2.9303467069582507</v>
      </c>
      <c r="P4">
        <v>4.859783637056541</v>
      </c>
      <c r="Q4">
        <v>0.33013981818181826</v>
      </c>
      <c r="R4">
        <v>1.1896707108239095</v>
      </c>
      <c r="S4">
        <v>0.58979022713643181</v>
      </c>
      <c r="T4">
        <v>1.4575447323943664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4.5506759345233636</v>
      </c>
      <c r="AC4">
        <v>2.9200416960486582</v>
      </c>
      <c r="AD4">
        <v>3.5394134675029907</v>
      </c>
      <c r="AE4">
        <v>4.9298972335892559</v>
      </c>
      <c r="AF4">
        <v>2.026617124343284</v>
      </c>
      <c r="AG4">
        <v>4.5298218329299083</v>
      </c>
      <c r="AH4">
        <v>13.678770459462148</v>
      </c>
      <c r="AI4">
        <v>1.9191441200587551</v>
      </c>
      <c r="AJ4">
        <v>0</v>
      </c>
      <c r="AK4">
        <v>0</v>
      </c>
      <c r="AL4">
        <v>0</v>
      </c>
      <c r="AM4">
        <v>1.0235434908823053</v>
      </c>
      <c r="AN4">
        <v>7.1648068525350106E-2</v>
      </c>
      <c r="AO4">
        <v>0</v>
      </c>
      <c r="AP4">
        <v>0</v>
      </c>
      <c r="AQ4">
        <v>4.4754460772717684</v>
      </c>
      <c r="AR4">
        <v>0</v>
      </c>
      <c r="AS4">
        <v>3.033782973234854</v>
      </c>
      <c r="AT4">
        <v>0</v>
      </c>
      <c r="AU4">
        <v>0</v>
      </c>
      <c r="AV4">
        <v>0</v>
      </c>
      <c r="AW4">
        <v>0</v>
      </c>
      <c r="AX4">
        <v>0</v>
      </c>
      <c r="AY4">
        <v>2.9119524636871508</v>
      </c>
      <c r="AZ4">
        <v>5.350635616784631</v>
      </c>
      <c r="BA4">
        <v>3.5293865812883438</v>
      </c>
      <c r="BB4">
        <v>2.462399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86.000413168794609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2.6099723068173266</v>
      </c>
      <c r="L5">
        <v>6.07</v>
      </c>
      <c r="M5">
        <v>2.3599511880954931</v>
      </c>
      <c r="N5">
        <v>2.6500303685001252</v>
      </c>
      <c r="O5">
        <v>2.9303467069582507</v>
      </c>
      <c r="P5">
        <v>4.859783637056541</v>
      </c>
      <c r="Q5">
        <v>0.33013981818181826</v>
      </c>
      <c r="R5">
        <v>1.1896707108239095</v>
      </c>
      <c r="S5">
        <v>0.58979022713643181</v>
      </c>
      <c r="T5">
        <v>1.4575447323943664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4.5506759345233636</v>
      </c>
      <c r="AC5">
        <v>2.9200416960486582</v>
      </c>
      <c r="AD5">
        <v>3.5394134675029907</v>
      </c>
      <c r="AE5">
        <v>4.9298972335892559</v>
      </c>
      <c r="AF5">
        <v>2.026617124343284</v>
      </c>
      <c r="AG5">
        <v>4.5298218329299083</v>
      </c>
      <c r="AH5">
        <v>13.678770459462148</v>
      </c>
      <c r="AI5">
        <v>1.9191441200587551</v>
      </c>
      <c r="AJ5">
        <v>0</v>
      </c>
      <c r="AK5">
        <v>0</v>
      </c>
      <c r="AL5">
        <v>0</v>
      </c>
      <c r="AM5">
        <v>1.0235434908823053</v>
      </c>
      <c r="AN5">
        <v>7.1648068525350106E-2</v>
      </c>
      <c r="AO5">
        <v>0</v>
      </c>
      <c r="AP5">
        <v>0</v>
      </c>
      <c r="AQ5">
        <v>4.4754460772717684</v>
      </c>
      <c r="AR5">
        <v>0</v>
      </c>
      <c r="AS5">
        <v>3.033782973234854</v>
      </c>
      <c r="AT5">
        <v>0</v>
      </c>
      <c r="AU5">
        <v>0</v>
      </c>
      <c r="AV5">
        <v>0</v>
      </c>
      <c r="AW5">
        <v>0</v>
      </c>
      <c r="AX5">
        <v>0</v>
      </c>
      <c r="AY5">
        <v>2.9119524636871508</v>
      </c>
      <c r="AZ5">
        <v>5.350635616784631</v>
      </c>
      <c r="BA5">
        <v>3.5293865812883438</v>
      </c>
      <c r="BB5">
        <v>2.462399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86.000405836097045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2.6099723068173266</v>
      </c>
      <c r="L6">
        <v>6.07</v>
      </c>
      <c r="M6">
        <v>2.3599511880954931</v>
      </c>
      <c r="N6">
        <v>2.6500303685001252</v>
      </c>
      <c r="O6">
        <v>2.9303467069582507</v>
      </c>
      <c r="P6">
        <v>4.859783637056541</v>
      </c>
      <c r="Q6">
        <v>0.33013981818181826</v>
      </c>
      <c r="R6">
        <v>1.1896707108239095</v>
      </c>
      <c r="S6">
        <v>0.58979022713643181</v>
      </c>
      <c r="T6">
        <v>1.4575447323943664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4.5506759345233636</v>
      </c>
      <c r="AC6">
        <v>2.9200416960486582</v>
      </c>
      <c r="AD6">
        <v>3.5394134675029907</v>
      </c>
      <c r="AE6">
        <v>4.9298972335892559</v>
      </c>
      <c r="AF6">
        <v>2.026617124343284</v>
      </c>
      <c r="AG6">
        <v>4.5298218329299083</v>
      </c>
      <c r="AH6">
        <v>13.678770459462148</v>
      </c>
      <c r="AI6">
        <v>1.9191441200587551</v>
      </c>
      <c r="AJ6">
        <v>0</v>
      </c>
      <c r="AK6">
        <v>0</v>
      </c>
      <c r="AL6">
        <v>0</v>
      </c>
      <c r="AM6">
        <v>1.0235434908823053</v>
      </c>
      <c r="AN6">
        <v>7.1648068525350106E-2</v>
      </c>
      <c r="AO6">
        <v>0</v>
      </c>
      <c r="AP6">
        <v>0</v>
      </c>
      <c r="AQ6">
        <v>4.4754460772717684</v>
      </c>
      <c r="AR6">
        <v>0</v>
      </c>
      <c r="AS6">
        <v>3.033782973234854</v>
      </c>
      <c r="AT6">
        <v>0</v>
      </c>
      <c r="AU6">
        <v>0</v>
      </c>
      <c r="AV6">
        <v>0</v>
      </c>
      <c r="AW6">
        <v>0</v>
      </c>
      <c r="AX6">
        <v>0</v>
      </c>
      <c r="AY6">
        <v>2.9119524636871508</v>
      </c>
      <c r="AZ6">
        <v>5.350635616784631</v>
      </c>
      <c r="BA6">
        <v>3.5293865812883438</v>
      </c>
      <c r="BB6">
        <v>2.462399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86.000405836097045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2.6099723068173266</v>
      </c>
      <c r="L7">
        <v>6.07</v>
      </c>
      <c r="M7">
        <v>2.3599511880954931</v>
      </c>
      <c r="N7">
        <v>2.6500303685001252</v>
      </c>
      <c r="O7">
        <v>2.9303467069582507</v>
      </c>
      <c r="P7">
        <v>4.8799797931701923</v>
      </c>
      <c r="Q7">
        <v>0.33013981818181826</v>
      </c>
      <c r="R7">
        <v>1.1896707108239095</v>
      </c>
      <c r="S7">
        <v>0.58979022713643181</v>
      </c>
      <c r="T7">
        <v>1.4575447323943664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4.5506759345233636</v>
      </c>
      <c r="AC7">
        <v>2.9200416960486582</v>
      </c>
      <c r="AD7">
        <v>3.5394134675029907</v>
      </c>
      <c r="AE7">
        <v>4.9298972335892559</v>
      </c>
      <c r="AF7">
        <v>2.026617124343284</v>
      </c>
      <c r="AG7">
        <v>4.5298218329299083</v>
      </c>
      <c r="AH7">
        <v>13.678770459462148</v>
      </c>
      <c r="AI7">
        <v>1.9191441200587551</v>
      </c>
      <c r="AJ7">
        <v>0</v>
      </c>
      <c r="AK7">
        <v>0</v>
      </c>
      <c r="AL7">
        <v>0</v>
      </c>
      <c r="AM7">
        <v>1.0235434908823053</v>
      </c>
      <c r="AN7">
        <v>7.1648068525350106E-2</v>
      </c>
      <c r="AO7">
        <v>0</v>
      </c>
      <c r="AP7">
        <v>0</v>
      </c>
      <c r="AQ7">
        <v>4.4754460772717684</v>
      </c>
      <c r="AR7">
        <v>0</v>
      </c>
      <c r="AS7">
        <v>3.033782973234854</v>
      </c>
      <c r="AT7">
        <v>0</v>
      </c>
      <c r="AU7">
        <v>0</v>
      </c>
      <c r="AV7">
        <v>0</v>
      </c>
      <c r="AW7">
        <v>0</v>
      </c>
      <c r="AX7">
        <v>0</v>
      </c>
      <c r="AY7">
        <v>2.9119524636871508</v>
      </c>
      <c r="AZ7">
        <v>5.350635616784631</v>
      </c>
      <c r="BA7">
        <v>3.5293865812883438</v>
      </c>
      <c r="BB7">
        <v>2.462399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86.020601992210686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2.6099723068173266</v>
      </c>
      <c r="L8">
        <v>6.08</v>
      </c>
      <c r="M8">
        <v>2.3599511880954931</v>
      </c>
      <c r="N8">
        <v>2.6500303685001252</v>
      </c>
      <c r="O8">
        <v>2.9303467069582507</v>
      </c>
      <c r="P8">
        <v>4.859783637056541</v>
      </c>
      <c r="Q8">
        <v>0.33013981818181826</v>
      </c>
      <c r="R8">
        <v>1.1896707108239095</v>
      </c>
      <c r="S8">
        <v>0.58979022713643181</v>
      </c>
      <c r="T8">
        <v>1.4575447323943664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4.5506759345233636</v>
      </c>
      <c r="AC8">
        <v>2.9200416960486582</v>
      </c>
      <c r="AD8">
        <v>3.5394134675029907</v>
      </c>
      <c r="AE8">
        <v>4.9298972335892559</v>
      </c>
      <c r="AF8">
        <v>2.026617124343284</v>
      </c>
      <c r="AG8">
        <v>4.5298218329299083</v>
      </c>
      <c r="AH8">
        <v>13.678770459462148</v>
      </c>
      <c r="AI8">
        <v>1.9191441200587551</v>
      </c>
      <c r="AJ8">
        <v>0</v>
      </c>
      <c r="AK8">
        <v>0</v>
      </c>
      <c r="AL8">
        <v>0</v>
      </c>
      <c r="AM8">
        <v>1.0235434908823053</v>
      </c>
      <c r="AN8">
        <v>7.1648068525350106E-2</v>
      </c>
      <c r="AO8">
        <v>0</v>
      </c>
      <c r="AP8">
        <v>0</v>
      </c>
      <c r="AQ8">
        <v>4.4754460772717684</v>
      </c>
      <c r="AR8">
        <v>0</v>
      </c>
      <c r="AS8">
        <v>3.033782973234854</v>
      </c>
      <c r="AT8">
        <v>0</v>
      </c>
      <c r="AU8">
        <v>0</v>
      </c>
      <c r="AV8">
        <v>0</v>
      </c>
      <c r="AW8">
        <v>0</v>
      </c>
      <c r="AX8">
        <v>0</v>
      </c>
      <c r="AY8">
        <v>2.9119524636871508</v>
      </c>
      <c r="AZ8">
        <v>5.350635616784631</v>
      </c>
      <c r="BA8">
        <v>3.5293865812883438</v>
      </c>
      <c r="BB8">
        <v>2.462399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86.010405836097036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2.5199993021491784</v>
      </c>
      <c r="L9">
        <v>6.11</v>
      </c>
      <c r="M9">
        <v>2.2800184686595948</v>
      </c>
      <c r="N9">
        <v>2.5599995720137092</v>
      </c>
      <c r="O9">
        <v>2.8300905095166042</v>
      </c>
      <c r="P9">
        <v>4.7104163619060841</v>
      </c>
      <c r="Q9">
        <v>0.33013981818181826</v>
      </c>
      <c r="R9">
        <v>1.1498831893956933</v>
      </c>
      <c r="S9">
        <v>0.56981155363840963</v>
      </c>
      <c r="T9">
        <v>1.4084353548387094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4.5506759345233636</v>
      </c>
      <c r="AC9">
        <v>2.9200416960486582</v>
      </c>
      <c r="AD9">
        <v>3.5394134675029907</v>
      </c>
      <c r="AE9">
        <v>4.9298972335892559</v>
      </c>
      <c r="AF9">
        <v>2.026617124343284</v>
      </c>
      <c r="AG9">
        <v>4.5298218329299083</v>
      </c>
      <c r="AH9">
        <v>13.678770459462148</v>
      </c>
      <c r="AI9">
        <v>1.5992867522537202</v>
      </c>
      <c r="AJ9">
        <v>0</v>
      </c>
      <c r="AK9">
        <v>0</v>
      </c>
      <c r="AL9">
        <v>0</v>
      </c>
      <c r="AM9">
        <v>1.0235434908823053</v>
      </c>
      <c r="AN9">
        <v>7.1648068525350106E-2</v>
      </c>
      <c r="AO9">
        <v>0</v>
      </c>
      <c r="AP9">
        <v>0</v>
      </c>
      <c r="AQ9">
        <v>4.4754460772717684</v>
      </c>
      <c r="AR9">
        <v>0</v>
      </c>
      <c r="AS9">
        <v>3.033782973234854</v>
      </c>
      <c r="AT9">
        <v>0</v>
      </c>
      <c r="AU9">
        <v>0</v>
      </c>
      <c r="AV9">
        <v>0</v>
      </c>
      <c r="AW9">
        <v>0</v>
      </c>
      <c r="AX9">
        <v>0</v>
      </c>
      <c r="AY9">
        <v>2.9119524636871508</v>
      </c>
      <c r="AZ9">
        <v>5.350635616784631</v>
      </c>
      <c r="BA9">
        <v>3.5293865812883438</v>
      </c>
      <c r="BB9">
        <v>2.4286935644171779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85.068407467044693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2.5200222672331676</v>
      </c>
      <c r="L10">
        <v>4.9296805772277699</v>
      </c>
      <c r="M10">
        <v>2.2800184686595948</v>
      </c>
      <c r="N10">
        <v>2.5599995720137092</v>
      </c>
      <c r="O10">
        <v>2.8300905095166042</v>
      </c>
      <c r="P10">
        <v>4.7104163619060841</v>
      </c>
      <c r="Q10">
        <v>0.33007645786963441</v>
      </c>
      <c r="R10">
        <v>1.1500832220744681</v>
      </c>
      <c r="S10">
        <v>0.56966092496765852</v>
      </c>
      <c r="T10">
        <v>1.4084353548387094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4.5506759345233636</v>
      </c>
      <c r="AC10">
        <v>2.9200416960486582</v>
      </c>
      <c r="AD10">
        <v>3.5394134675029907</v>
      </c>
      <c r="AE10">
        <v>4.9298972335892559</v>
      </c>
      <c r="AF10">
        <v>2.026617124343284</v>
      </c>
      <c r="AG10">
        <v>4.5298218329299083</v>
      </c>
      <c r="AH10">
        <v>13.678770459462148</v>
      </c>
      <c r="AI10">
        <v>1.5992867522537202</v>
      </c>
      <c r="AJ10">
        <v>0</v>
      </c>
      <c r="AK10">
        <v>0</v>
      </c>
      <c r="AL10">
        <v>0</v>
      </c>
      <c r="AM10">
        <v>1.0235434908823053</v>
      </c>
      <c r="AN10">
        <v>7.1648068525350106E-2</v>
      </c>
      <c r="AO10">
        <v>0</v>
      </c>
      <c r="AP10">
        <v>0</v>
      </c>
      <c r="AQ10">
        <v>4.4754460772717684</v>
      </c>
      <c r="AR10">
        <v>0</v>
      </c>
      <c r="AS10">
        <v>3.033782973234854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2.9119524636871508</v>
      </c>
      <c r="AZ10">
        <v>5.350635616784631</v>
      </c>
      <c r="BA10">
        <v>3.5293865812883438</v>
      </c>
      <c r="BB10">
        <v>2.4286935644171779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83.888097053052292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2.5199841181404157</v>
      </c>
      <c r="L11">
        <v>0</v>
      </c>
      <c r="M11">
        <v>2.2800184686595948</v>
      </c>
      <c r="N11">
        <v>2.5599995720137092</v>
      </c>
      <c r="O11">
        <v>2.8300905095166042</v>
      </c>
      <c r="P11">
        <v>4.7104163619060841</v>
      </c>
      <c r="Q11">
        <v>0.3001411862068965</v>
      </c>
      <c r="R11">
        <v>1.1498831893956933</v>
      </c>
      <c r="S11">
        <v>0.56981155363840963</v>
      </c>
      <c r="T11">
        <v>1.4084353548387094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4.5506759345233636</v>
      </c>
      <c r="AC11">
        <v>2.9200416960486582</v>
      </c>
      <c r="AD11">
        <v>3.5394134675029907</v>
      </c>
      <c r="AE11">
        <v>4.9298972335892559</v>
      </c>
      <c r="AF11">
        <v>2.026617124343284</v>
      </c>
      <c r="AG11">
        <v>4.5298218329299083</v>
      </c>
      <c r="AH11">
        <v>13.678770459462148</v>
      </c>
      <c r="AI11">
        <v>1.5992867522537202</v>
      </c>
      <c r="AJ11">
        <v>0</v>
      </c>
      <c r="AK11">
        <v>0</v>
      </c>
      <c r="AL11">
        <v>0</v>
      </c>
      <c r="AM11">
        <v>1.0235434908823053</v>
      </c>
      <c r="AN11">
        <v>7.1648068525350106E-2</v>
      </c>
      <c r="AO11">
        <v>0</v>
      </c>
      <c r="AP11">
        <v>0</v>
      </c>
      <c r="AQ11">
        <v>4.4754460772717684</v>
      </c>
      <c r="AR11">
        <v>0</v>
      </c>
      <c r="AS11">
        <v>3.033782973234854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2.9119524636871508</v>
      </c>
      <c r="AZ11">
        <v>5.350635616784631</v>
      </c>
      <c r="BA11">
        <v>3.5293865812883438</v>
      </c>
      <c r="BB11">
        <v>2.4286935644171779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78.928393651061029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2.5199841181404157</v>
      </c>
      <c r="L12">
        <v>0</v>
      </c>
      <c r="M12">
        <v>2.2800184686595948</v>
      </c>
      <c r="N12">
        <v>2.5599995720137092</v>
      </c>
      <c r="O12">
        <v>2.8300905095166042</v>
      </c>
      <c r="P12">
        <v>4.7104163619060841</v>
      </c>
      <c r="Q12">
        <v>0.33013981818181826</v>
      </c>
      <c r="R12">
        <v>1.1498831893956933</v>
      </c>
      <c r="S12">
        <v>0.56981155363840963</v>
      </c>
      <c r="T12">
        <v>1.4084353548387094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4.5506759345233636</v>
      </c>
      <c r="AC12">
        <v>2.9200416960486582</v>
      </c>
      <c r="AD12">
        <v>3.5394134675029907</v>
      </c>
      <c r="AE12">
        <v>4.9298972335892559</v>
      </c>
      <c r="AF12">
        <v>2.026617124343284</v>
      </c>
      <c r="AG12">
        <v>4.5298218329299083</v>
      </c>
      <c r="AH12">
        <v>13.678770459462148</v>
      </c>
      <c r="AI12">
        <v>1.5992867522537202</v>
      </c>
      <c r="AJ12">
        <v>0</v>
      </c>
      <c r="AK12">
        <v>0</v>
      </c>
      <c r="AL12">
        <v>0</v>
      </c>
      <c r="AM12">
        <v>1.0235434908823053</v>
      </c>
      <c r="AN12">
        <v>7.1648068525350106E-2</v>
      </c>
      <c r="AO12">
        <v>0</v>
      </c>
      <c r="AP12">
        <v>0</v>
      </c>
      <c r="AQ12">
        <v>4.4754460772717684</v>
      </c>
      <c r="AR12">
        <v>0</v>
      </c>
      <c r="AS12">
        <v>3.033782973234854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2.9119524636871508</v>
      </c>
      <c r="AZ12">
        <v>5.350635616784631</v>
      </c>
      <c r="BA12">
        <v>3.5293865812883438</v>
      </c>
      <c r="BB12">
        <v>2.4286935644171779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78.958392283035948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2.5199841181404157</v>
      </c>
      <c r="L13">
        <v>0</v>
      </c>
      <c r="M13">
        <v>2.2800184686595948</v>
      </c>
      <c r="N13">
        <v>2.5599995720137092</v>
      </c>
      <c r="O13">
        <v>2.8300905095166042</v>
      </c>
      <c r="P13">
        <v>4.7104163619060841</v>
      </c>
      <c r="Q13">
        <v>0.33013981818181826</v>
      </c>
      <c r="R13">
        <v>1.1498831893956933</v>
      </c>
      <c r="S13">
        <v>0.56981155363840963</v>
      </c>
      <c r="T13">
        <v>1.4084353548387094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4.5506759345233636</v>
      </c>
      <c r="AC13">
        <v>2.9200416960486582</v>
      </c>
      <c r="AD13">
        <v>3.5394134675029907</v>
      </c>
      <c r="AE13">
        <v>4.9298972335892559</v>
      </c>
      <c r="AF13">
        <v>2.026617124343284</v>
      </c>
      <c r="AG13">
        <v>4.5298218329299083</v>
      </c>
      <c r="AH13">
        <v>13.678770459462148</v>
      </c>
      <c r="AI13">
        <v>1.5992867522537202</v>
      </c>
      <c r="AJ13">
        <v>0</v>
      </c>
      <c r="AK13">
        <v>0</v>
      </c>
      <c r="AL13">
        <v>0</v>
      </c>
      <c r="AM13">
        <v>1.0235434908823053</v>
      </c>
      <c r="AN13">
        <v>7.1648068525350106E-2</v>
      </c>
      <c r="AO13">
        <v>0</v>
      </c>
      <c r="AP13">
        <v>0</v>
      </c>
      <c r="AQ13">
        <v>4.4754460772717684</v>
      </c>
      <c r="AR13">
        <v>0</v>
      </c>
      <c r="AS13">
        <v>3.033782973234854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2.9119524636871508</v>
      </c>
      <c r="AZ13">
        <v>5.350635616784631</v>
      </c>
      <c r="BA13">
        <v>3.5293865812883438</v>
      </c>
      <c r="BB13">
        <v>2.4286935644171779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78.958392283035948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0.33999349942906076</v>
      </c>
      <c r="Q14">
        <v>0</v>
      </c>
      <c r="R14">
        <v>0</v>
      </c>
      <c r="S14">
        <v>0</v>
      </c>
      <c r="T14">
        <v>0.16957606250000001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4.5506759345233636</v>
      </c>
      <c r="AC14">
        <v>2.9200416960486582</v>
      </c>
      <c r="AD14">
        <v>3.5394134675029907</v>
      </c>
      <c r="AE14">
        <v>4.9298972335892559</v>
      </c>
      <c r="AF14">
        <v>2.026617124343284</v>
      </c>
      <c r="AG14">
        <v>4.5298218329299083</v>
      </c>
      <c r="AH14">
        <v>13.678770459462148</v>
      </c>
      <c r="AI14">
        <v>1.5992867522537202</v>
      </c>
      <c r="AJ14">
        <v>0</v>
      </c>
      <c r="AK14">
        <v>0</v>
      </c>
      <c r="AL14">
        <v>0</v>
      </c>
      <c r="AM14">
        <v>1.0235434908823053</v>
      </c>
      <c r="AN14">
        <v>7.1648068525350106E-2</v>
      </c>
      <c r="AO14">
        <v>0</v>
      </c>
      <c r="AP14">
        <v>0</v>
      </c>
      <c r="AQ14">
        <v>4.4754460772717684</v>
      </c>
      <c r="AR14">
        <v>0</v>
      </c>
      <c r="AS14">
        <v>3.033782973234854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2.9119524636871508</v>
      </c>
      <c r="AZ14">
        <v>5.350635616784631</v>
      </c>
      <c r="BA14">
        <v>3.5293865812883438</v>
      </c>
      <c r="BB14">
        <v>2.3899724041237116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61.070461738380494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5.3571130871450494E-4</v>
      </c>
      <c r="Q15">
        <v>0</v>
      </c>
      <c r="R15">
        <v>0</v>
      </c>
      <c r="S15">
        <v>0</v>
      </c>
      <c r="T15">
        <v>0.16957606250000001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4.5506759345233636</v>
      </c>
      <c r="AC15">
        <v>2.9200416960486582</v>
      </c>
      <c r="AD15">
        <v>3.5394134675029907</v>
      </c>
      <c r="AE15">
        <v>4.9298972335892559</v>
      </c>
      <c r="AF15">
        <v>1.4355204693928021</v>
      </c>
      <c r="AG15">
        <v>4.5298218329299083</v>
      </c>
      <c r="AH15">
        <v>13.678770459462148</v>
      </c>
      <c r="AI15">
        <v>1.5992867522537202</v>
      </c>
      <c r="AJ15">
        <v>0</v>
      </c>
      <c r="AK15">
        <v>0</v>
      </c>
      <c r="AL15">
        <v>0</v>
      </c>
      <c r="AM15">
        <v>1.0235434908823053</v>
      </c>
      <c r="AN15">
        <v>7.1648068525350106E-2</v>
      </c>
      <c r="AO15">
        <v>0</v>
      </c>
      <c r="AP15">
        <v>0</v>
      </c>
      <c r="AQ15">
        <v>3.4452491732331976</v>
      </c>
      <c r="AR15">
        <v>0</v>
      </c>
      <c r="AS15">
        <v>3.033782973234854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2.9119524636871508</v>
      </c>
      <c r="AZ15">
        <v>5.350635616784631</v>
      </c>
      <c r="BA15">
        <v>3.5293865812883438</v>
      </c>
      <c r="BB15">
        <v>2.5490435038610038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59.268781491008397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5.3571130871450494E-4</v>
      </c>
      <c r="Q16">
        <v>0</v>
      </c>
      <c r="R16">
        <v>0</v>
      </c>
      <c r="S16">
        <v>0</v>
      </c>
      <c r="T16">
        <v>0.16957606250000001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4.5506759345233636</v>
      </c>
      <c r="AC16">
        <v>2.9200416960486582</v>
      </c>
      <c r="AD16">
        <v>3.5394134675029907</v>
      </c>
      <c r="AE16">
        <v>4.9298972335892559</v>
      </c>
      <c r="AF16">
        <v>1.4355204693928021</v>
      </c>
      <c r="AG16">
        <v>4.5298218329299083</v>
      </c>
      <c r="AH16">
        <v>13.678770459462148</v>
      </c>
      <c r="AI16">
        <v>1.5992867522537202</v>
      </c>
      <c r="AJ16">
        <v>0</v>
      </c>
      <c r="AK16">
        <v>0</v>
      </c>
      <c r="AL16">
        <v>0</v>
      </c>
      <c r="AM16">
        <v>1.0235434908823053</v>
      </c>
      <c r="AN16">
        <v>7.1648068525350106E-2</v>
      </c>
      <c r="AO16">
        <v>0</v>
      </c>
      <c r="AP16">
        <v>0</v>
      </c>
      <c r="AQ16">
        <v>3.4452491732331976</v>
      </c>
      <c r="AR16">
        <v>0</v>
      </c>
      <c r="AS16">
        <v>3.033782973234854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2.9119524636871508</v>
      </c>
      <c r="AZ16">
        <v>5.350635616784631</v>
      </c>
      <c r="BA16">
        <v>3.5293865812883438</v>
      </c>
      <c r="BB16">
        <v>2.5490435038610038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59.268781491008397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5.3571130871450494E-4</v>
      </c>
      <c r="Q17">
        <v>0</v>
      </c>
      <c r="R17">
        <v>0</v>
      </c>
      <c r="S17">
        <v>0</v>
      </c>
      <c r="T17">
        <v>0.16957606250000001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4.5506759345233636</v>
      </c>
      <c r="AC17">
        <v>2.9200416960486582</v>
      </c>
      <c r="AD17">
        <v>3.5394134675029907</v>
      </c>
      <c r="AE17">
        <v>4.9298972335892559</v>
      </c>
      <c r="AF17">
        <v>1.4355204693928021</v>
      </c>
      <c r="AG17">
        <v>4.5298218329299083</v>
      </c>
      <c r="AH17">
        <v>13.678770459462148</v>
      </c>
      <c r="AI17">
        <v>1.5992867522537202</v>
      </c>
      <c r="AJ17">
        <v>0</v>
      </c>
      <c r="AK17">
        <v>0</v>
      </c>
      <c r="AL17">
        <v>0</v>
      </c>
      <c r="AM17">
        <v>1.0235434908823053</v>
      </c>
      <c r="AN17">
        <v>7.1648068525350106E-2</v>
      </c>
      <c r="AO17">
        <v>0</v>
      </c>
      <c r="AP17">
        <v>0</v>
      </c>
      <c r="AQ17">
        <v>2.2968327456022295</v>
      </c>
      <c r="AR17">
        <v>0</v>
      </c>
      <c r="AS17">
        <v>3.033782973234854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2.9119524636871508</v>
      </c>
      <c r="AZ17">
        <v>5.350635616784631</v>
      </c>
      <c r="BA17">
        <v>3.5293865812883438</v>
      </c>
      <c r="BB17">
        <v>2.5490435038610038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58.12036506337742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5.3571130871450494E-4</v>
      </c>
      <c r="Q18">
        <v>0</v>
      </c>
      <c r="R18">
        <v>0</v>
      </c>
      <c r="S18">
        <v>0</v>
      </c>
      <c r="T18">
        <v>0.16957606250000001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4.5506759345233636</v>
      </c>
      <c r="AC18">
        <v>2.9200416960486582</v>
      </c>
      <c r="AD18">
        <v>3.5394134675029907</v>
      </c>
      <c r="AE18">
        <v>4.9298972335892559</v>
      </c>
      <c r="AF18">
        <v>1.4355204693928021</v>
      </c>
      <c r="AG18">
        <v>4.5298218329299083</v>
      </c>
      <c r="AH18">
        <v>13.678770459462148</v>
      </c>
      <c r="AI18">
        <v>1.5992867522537202</v>
      </c>
      <c r="AJ18">
        <v>0</v>
      </c>
      <c r="AK18">
        <v>0</v>
      </c>
      <c r="AL18">
        <v>0</v>
      </c>
      <c r="AM18">
        <v>1.0235434908823053</v>
      </c>
      <c r="AN18">
        <v>7.1648068525350106E-2</v>
      </c>
      <c r="AO18">
        <v>0</v>
      </c>
      <c r="AP18">
        <v>0</v>
      </c>
      <c r="AQ18">
        <v>1.1484164276309681</v>
      </c>
      <c r="AR18">
        <v>0</v>
      </c>
      <c r="AS18">
        <v>3.033782973234854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2.9119524636871508</v>
      </c>
      <c r="AZ18">
        <v>5.350635616784631</v>
      </c>
      <c r="BA18">
        <v>3.5293865812883438</v>
      </c>
      <c r="BB18">
        <v>2.5490435038610038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56.971948745406166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5.3571130871450494E-4</v>
      </c>
      <c r="Q19">
        <v>0</v>
      </c>
      <c r="R19">
        <v>0</v>
      </c>
      <c r="S19">
        <v>0</v>
      </c>
      <c r="T19">
        <v>0.16957606250000001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4.5506759345233636</v>
      </c>
      <c r="AC19">
        <v>2.9200416960486582</v>
      </c>
      <c r="AD19">
        <v>3.5394134675029907</v>
      </c>
      <c r="AE19">
        <v>4.9298972335892559</v>
      </c>
      <c r="AF19">
        <v>1.4355204693928021</v>
      </c>
      <c r="AG19">
        <v>4.5298218329299083</v>
      </c>
      <c r="AH19">
        <v>13.678770459462148</v>
      </c>
      <c r="AI19">
        <v>1.5992867522537202</v>
      </c>
      <c r="AJ19">
        <v>0</v>
      </c>
      <c r="AK19">
        <v>0</v>
      </c>
      <c r="AL19">
        <v>0</v>
      </c>
      <c r="AM19">
        <v>1.0235434908823053</v>
      </c>
      <c r="AN19">
        <v>7.1648068525350106E-2</v>
      </c>
      <c r="AO19">
        <v>0</v>
      </c>
      <c r="AP19">
        <v>0</v>
      </c>
      <c r="AQ19">
        <v>0</v>
      </c>
      <c r="AR19">
        <v>0</v>
      </c>
      <c r="AS19">
        <v>3.033782973234854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2.9119524636871508</v>
      </c>
      <c r="AZ19">
        <v>5.350635616784631</v>
      </c>
      <c r="BA19">
        <v>3.5293865812883438</v>
      </c>
      <c r="BB19">
        <v>2.5490435038610038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55.823532317775189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5.3571130871450494E-4</v>
      </c>
      <c r="Q20">
        <v>0</v>
      </c>
      <c r="R20">
        <v>0</v>
      </c>
      <c r="S20">
        <v>0</v>
      </c>
      <c r="T20">
        <v>0.16957606250000001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4.5506759345233636</v>
      </c>
      <c r="AC20">
        <v>2.9200416960486582</v>
      </c>
      <c r="AD20">
        <v>3.5394134675029907</v>
      </c>
      <c r="AE20">
        <v>4.9298972335892559</v>
      </c>
      <c r="AF20">
        <v>1.4355204693928021</v>
      </c>
      <c r="AG20">
        <v>4.5298218329299083</v>
      </c>
      <c r="AH20">
        <v>13.678770459462148</v>
      </c>
      <c r="AI20">
        <v>1.5992867522537202</v>
      </c>
      <c r="AJ20">
        <v>0</v>
      </c>
      <c r="AK20">
        <v>0</v>
      </c>
      <c r="AL20">
        <v>0</v>
      </c>
      <c r="AM20">
        <v>1.0235434908823053</v>
      </c>
      <c r="AN20">
        <v>7.1648068525350106E-2</v>
      </c>
      <c r="AO20">
        <v>0</v>
      </c>
      <c r="AP20">
        <v>0</v>
      </c>
      <c r="AQ20">
        <v>0</v>
      </c>
      <c r="AR20">
        <v>0</v>
      </c>
      <c r="AS20">
        <v>3.033782973234854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2.9119524636871508</v>
      </c>
      <c r="AZ20">
        <v>5.350635616784631</v>
      </c>
      <c r="BA20">
        <v>3.5293865812883438</v>
      </c>
      <c r="BB20">
        <v>2.5490435038610038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55.823532317775189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5.3571130871450494E-4</v>
      </c>
      <c r="Q21">
        <v>0</v>
      </c>
      <c r="R21">
        <v>0</v>
      </c>
      <c r="S21">
        <v>0</v>
      </c>
      <c r="T21">
        <v>0.16957606250000001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4.5506759345233636</v>
      </c>
      <c r="AC21">
        <v>2.9200416960486582</v>
      </c>
      <c r="AD21">
        <v>3.5394134675029907</v>
      </c>
      <c r="AE21">
        <v>4.9298972335892559</v>
      </c>
      <c r="AF21">
        <v>1.4355204693928021</v>
      </c>
      <c r="AG21">
        <v>4.5298218329299083</v>
      </c>
      <c r="AH21">
        <v>13.678770459462148</v>
      </c>
      <c r="AI21">
        <v>1.5992867522537202</v>
      </c>
      <c r="AJ21">
        <v>0</v>
      </c>
      <c r="AK21">
        <v>0</v>
      </c>
      <c r="AL21">
        <v>0</v>
      </c>
      <c r="AM21">
        <v>1.0235434908823053</v>
      </c>
      <c r="AN21">
        <v>7.1648068525350106E-2</v>
      </c>
      <c r="AO21">
        <v>0</v>
      </c>
      <c r="AP21">
        <v>0</v>
      </c>
      <c r="AQ21">
        <v>0</v>
      </c>
      <c r="AR21">
        <v>0</v>
      </c>
      <c r="AS21">
        <v>3.033782973234854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2.9119524636871508</v>
      </c>
      <c r="AZ21">
        <v>5.350635616784631</v>
      </c>
      <c r="BA21">
        <v>3.5293865812883438</v>
      </c>
      <c r="BB21">
        <v>2.5490435038610038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55.823532317775189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5.3571130871450494E-4</v>
      </c>
      <c r="Q22">
        <v>0</v>
      </c>
      <c r="R22">
        <v>0</v>
      </c>
      <c r="S22">
        <v>0</v>
      </c>
      <c r="T22">
        <v>0.16957606250000001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4.5506759345233636</v>
      </c>
      <c r="AC22">
        <v>2.9200416960486582</v>
      </c>
      <c r="AD22">
        <v>3.5394134675029907</v>
      </c>
      <c r="AE22">
        <v>4.9298972335892559</v>
      </c>
      <c r="AF22">
        <v>1.4355204693928021</v>
      </c>
      <c r="AG22">
        <v>4.5298218329299083</v>
      </c>
      <c r="AH22">
        <v>13.678770459462148</v>
      </c>
      <c r="AI22">
        <v>1.5992867522537202</v>
      </c>
      <c r="AJ22">
        <v>0</v>
      </c>
      <c r="AK22">
        <v>0</v>
      </c>
      <c r="AL22">
        <v>0</v>
      </c>
      <c r="AM22">
        <v>1.0235434908823053</v>
      </c>
      <c r="AN22">
        <v>7.1648068525350106E-2</v>
      </c>
      <c r="AO22">
        <v>0</v>
      </c>
      <c r="AP22">
        <v>0</v>
      </c>
      <c r="AQ22">
        <v>0</v>
      </c>
      <c r="AR22">
        <v>0</v>
      </c>
      <c r="AS22">
        <v>3.033782973234854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2.9119524636871508</v>
      </c>
      <c r="AZ22">
        <v>5.350635616784631</v>
      </c>
      <c r="BA22">
        <v>3.5293865812883438</v>
      </c>
      <c r="BB22">
        <v>2.5490435038610038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55.823532317775189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2.4423414858597572E-3</v>
      </c>
      <c r="Q23">
        <v>0</v>
      </c>
      <c r="R23">
        <v>0</v>
      </c>
      <c r="S23">
        <v>0</v>
      </c>
      <c r="T23">
        <v>0.81139261883408076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4.5506759345233636</v>
      </c>
      <c r="AC23">
        <v>2.9200416960486582</v>
      </c>
      <c r="AD23">
        <v>3.5394134675029907</v>
      </c>
      <c r="AE23">
        <v>4.9298972335892559</v>
      </c>
      <c r="AF23">
        <v>0.71776031049211364</v>
      </c>
      <c r="AG23">
        <v>4.5298218329299083</v>
      </c>
      <c r="AH23">
        <v>13.678770459462148</v>
      </c>
      <c r="AI23">
        <v>1.5992867522537202</v>
      </c>
      <c r="AJ23">
        <v>0</v>
      </c>
      <c r="AK23">
        <v>0</v>
      </c>
      <c r="AL23">
        <v>0</v>
      </c>
      <c r="AM23">
        <v>1.0235434908823053</v>
      </c>
      <c r="AN23">
        <v>7.1648068525350106E-2</v>
      </c>
      <c r="AO23">
        <v>0</v>
      </c>
      <c r="AP23">
        <v>0</v>
      </c>
      <c r="AQ23">
        <v>0</v>
      </c>
      <c r="AR23">
        <v>0</v>
      </c>
      <c r="AS23">
        <v>3.033782973234854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2.9119524636871508</v>
      </c>
      <c r="AZ23">
        <v>5.350635616784631</v>
      </c>
      <c r="BA23">
        <v>3.5293865812883438</v>
      </c>
      <c r="BB23">
        <v>0.2199313754385965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53.42038321696333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2.4423414858597572E-3</v>
      </c>
      <c r="Q24">
        <v>0</v>
      </c>
      <c r="R24">
        <v>0</v>
      </c>
      <c r="S24">
        <v>0</v>
      </c>
      <c r="T24">
        <v>0.81139261883408076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4.5506759345233636</v>
      </c>
      <c r="AC24">
        <v>2.9200416960486582</v>
      </c>
      <c r="AD24">
        <v>3.5394134675029907</v>
      </c>
      <c r="AE24">
        <v>4.9298972335892559</v>
      </c>
      <c r="AF24">
        <v>0.71776031049211364</v>
      </c>
      <c r="AG24">
        <v>4.5298218329299083</v>
      </c>
      <c r="AH24">
        <v>13.678770459462148</v>
      </c>
      <c r="AI24">
        <v>1.5992867522537202</v>
      </c>
      <c r="AJ24">
        <v>0</v>
      </c>
      <c r="AK24">
        <v>0</v>
      </c>
      <c r="AL24">
        <v>0</v>
      </c>
      <c r="AM24">
        <v>1.0235434908823053</v>
      </c>
      <c r="AN24">
        <v>7.1648068525350106E-2</v>
      </c>
      <c r="AO24">
        <v>0</v>
      </c>
      <c r="AP24">
        <v>0</v>
      </c>
      <c r="AQ24">
        <v>0</v>
      </c>
      <c r="AR24">
        <v>0</v>
      </c>
      <c r="AS24">
        <v>3.033782973234854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2.9119524636871508</v>
      </c>
      <c r="AZ24">
        <v>5.350635616784631</v>
      </c>
      <c r="BA24">
        <v>3.5293865812883438</v>
      </c>
      <c r="BB24">
        <v>0.2199313754385965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53.42038321696333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4.8502441806291791E-4</v>
      </c>
      <c r="Q25">
        <v>0</v>
      </c>
      <c r="R25">
        <v>0</v>
      </c>
      <c r="S25">
        <v>0</v>
      </c>
      <c r="T25">
        <v>0.81139261883408076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4.5506759345233636</v>
      </c>
      <c r="AC25">
        <v>2.9200416960486582</v>
      </c>
      <c r="AD25">
        <v>3.5394134675029907</v>
      </c>
      <c r="AE25">
        <v>4.9298972335892559</v>
      </c>
      <c r="AF25">
        <v>0.71776031049211364</v>
      </c>
      <c r="AG25">
        <v>4.5298218329299083</v>
      </c>
      <c r="AH25">
        <v>13.678770459462148</v>
      </c>
      <c r="AI25">
        <v>0.3582401998787666</v>
      </c>
      <c r="AJ25">
        <v>0</v>
      </c>
      <c r="AK25">
        <v>0</v>
      </c>
      <c r="AL25">
        <v>0</v>
      </c>
      <c r="AM25">
        <v>1.0235434908823053</v>
      </c>
      <c r="AN25">
        <v>7.1648068525350106E-2</v>
      </c>
      <c r="AO25">
        <v>0</v>
      </c>
      <c r="AP25">
        <v>0</v>
      </c>
      <c r="AQ25">
        <v>0</v>
      </c>
      <c r="AR25">
        <v>0</v>
      </c>
      <c r="AS25">
        <v>3.033782973234854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2.9119524636871508</v>
      </c>
      <c r="AZ25">
        <v>5.350635616784631</v>
      </c>
      <c r="BA25">
        <v>3.5293865812883438</v>
      </c>
      <c r="BB25">
        <v>0.2199313754385965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52.177379347520578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5.3571130871450494E-4</v>
      </c>
      <c r="Q26">
        <v>0</v>
      </c>
      <c r="R26">
        <v>0</v>
      </c>
      <c r="S26">
        <v>0</v>
      </c>
      <c r="T26">
        <v>0.16957606250000001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4.5506759345233636</v>
      </c>
      <c r="AC26">
        <v>2.9200416960486582</v>
      </c>
      <c r="AD26">
        <v>3.5394134675029907</v>
      </c>
      <c r="AE26">
        <v>4.9298972335892559</v>
      </c>
      <c r="AF26">
        <v>0.71776031049211364</v>
      </c>
      <c r="AG26">
        <v>4.5298218329299083</v>
      </c>
      <c r="AH26">
        <v>13.678770459462148</v>
      </c>
      <c r="AI26">
        <v>1.5992867522537202</v>
      </c>
      <c r="AJ26">
        <v>0</v>
      </c>
      <c r="AK26">
        <v>0</v>
      </c>
      <c r="AL26">
        <v>0</v>
      </c>
      <c r="AM26">
        <v>1.0235434908823053</v>
      </c>
      <c r="AN26">
        <v>7.1648068525350106E-2</v>
      </c>
      <c r="AO26">
        <v>0</v>
      </c>
      <c r="AP26">
        <v>0</v>
      </c>
      <c r="AQ26">
        <v>0</v>
      </c>
      <c r="AR26">
        <v>0</v>
      </c>
      <c r="AS26">
        <v>3.033782973234854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2.9119524636871508</v>
      </c>
      <c r="AZ26">
        <v>5.350635616784631</v>
      </c>
      <c r="BA26">
        <v>3.5293865812883438</v>
      </c>
      <c r="BB26">
        <v>0.2199313754385965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52.776660030452099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5.3571130871450494E-4</v>
      </c>
      <c r="Q27">
        <v>0</v>
      </c>
      <c r="R27">
        <v>0</v>
      </c>
      <c r="S27">
        <v>0</v>
      </c>
      <c r="T27">
        <v>0.16957606250000001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4.5506759345233636</v>
      </c>
      <c r="AC27">
        <v>2.9200416960486582</v>
      </c>
      <c r="AD27">
        <v>3.5394134675029907</v>
      </c>
      <c r="AE27">
        <v>4.9298972335892559</v>
      </c>
      <c r="AF27">
        <v>0.71776031049211364</v>
      </c>
      <c r="AG27">
        <v>4.5298218329299083</v>
      </c>
      <c r="AH27">
        <v>13.678770459462148</v>
      </c>
      <c r="AI27">
        <v>1.9191441200587551</v>
      </c>
      <c r="AJ27">
        <v>0</v>
      </c>
      <c r="AK27">
        <v>0</v>
      </c>
      <c r="AL27">
        <v>0</v>
      </c>
      <c r="AM27">
        <v>1.0235434908823053</v>
      </c>
      <c r="AN27">
        <v>7.1648068525350106E-2</v>
      </c>
      <c r="AO27">
        <v>0</v>
      </c>
      <c r="AP27">
        <v>0</v>
      </c>
      <c r="AQ27">
        <v>0</v>
      </c>
      <c r="AR27">
        <v>0</v>
      </c>
      <c r="AS27">
        <v>3.033782973234854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2.9119524636871508</v>
      </c>
      <c r="AZ27">
        <v>5.350635616784631</v>
      </c>
      <c r="BA27">
        <v>3.5293865812883438</v>
      </c>
      <c r="BB27">
        <v>0.2199313754385965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53.096517398257134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5.3571130871450494E-4</v>
      </c>
      <c r="Q28">
        <v>0</v>
      </c>
      <c r="R28">
        <v>0</v>
      </c>
      <c r="S28">
        <v>0</v>
      </c>
      <c r="T28">
        <v>0.16957606250000001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4.5506759345233636</v>
      </c>
      <c r="AC28">
        <v>2.9200416960486582</v>
      </c>
      <c r="AD28">
        <v>3.5394134675029907</v>
      </c>
      <c r="AE28">
        <v>4.9298972335892559</v>
      </c>
      <c r="AF28">
        <v>0.71776031049211364</v>
      </c>
      <c r="AG28">
        <v>4.5298218329299083</v>
      </c>
      <c r="AH28">
        <v>13.678770459462148</v>
      </c>
      <c r="AI28">
        <v>2.3029728746533427</v>
      </c>
      <c r="AJ28">
        <v>0</v>
      </c>
      <c r="AK28">
        <v>0</v>
      </c>
      <c r="AL28">
        <v>0</v>
      </c>
      <c r="AM28">
        <v>1.0235434908823053</v>
      </c>
      <c r="AN28">
        <v>7.1648068525350106E-2</v>
      </c>
      <c r="AO28">
        <v>0</v>
      </c>
      <c r="AP28">
        <v>0</v>
      </c>
      <c r="AQ28">
        <v>0</v>
      </c>
      <c r="AR28">
        <v>0</v>
      </c>
      <c r="AS28">
        <v>3.033782973234854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2.9119524636871508</v>
      </c>
      <c r="AZ28">
        <v>5.350635616784631</v>
      </c>
      <c r="BA28">
        <v>3.5293865812883438</v>
      </c>
      <c r="BB28">
        <v>0.2199313754385965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53.480346152851723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5.3571130871450494E-4</v>
      </c>
      <c r="Q29">
        <v>0</v>
      </c>
      <c r="R29">
        <v>0</v>
      </c>
      <c r="S29">
        <v>0</v>
      </c>
      <c r="T29">
        <v>0.16957606250000001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4.5506759345233636</v>
      </c>
      <c r="AC29">
        <v>2.9200416960486582</v>
      </c>
      <c r="AD29">
        <v>3.5394134675029907</v>
      </c>
      <c r="AE29">
        <v>4.9298972335892559</v>
      </c>
      <c r="AF29">
        <v>0.71776031049211364</v>
      </c>
      <c r="AG29">
        <v>4.5298218329299083</v>
      </c>
      <c r="AH29">
        <v>13.678770459462148</v>
      </c>
      <c r="AI29">
        <v>6.5731963973523406</v>
      </c>
      <c r="AJ29">
        <v>0</v>
      </c>
      <c r="AK29">
        <v>0</v>
      </c>
      <c r="AL29">
        <v>0</v>
      </c>
      <c r="AM29">
        <v>1.0235434908823053</v>
      </c>
      <c r="AN29">
        <v>7.1648068525350106E-2</v>
      </c>
      <c r="AO29">
        <v>0</v>
      </c>
      <c r="AP29">
        <v>0</v>
      </c>
      <c r="AQ29">
        <v>0</v>
      </c>
      <c r="AR29">
        <v>0</v>
      </c>
      <c r="AS29">
        <v>3.033782973234854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2.9119524636871508</v>
      </c>
      <c r="AZ29">
        <v>5.350635616784631</v>
      </c>
      <c r="BA29">
        <v>3.5293865812883438</v>
      </c>
      <c r="BB29">
        <v>0.2199313754385965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57.750569675550722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1.5013115385364966E-5</v>
      </c>
      <c r="M30">
        <v>0</v>
      </c>
      <c r="N30">
        <v>0</v>
      </c>
      <c r="O30">
        <v>0</v>
      </c>
      <c r="P30">
        <v>5.3571130871450494E-4</v>
      </c>
      <c r="Q30">
        <v>0</v>
      </c>
      <c r="R30">
        <v>0</v>
      </c>
      <c r="S30">
        <v>0</v>
      </c>
      <c r="T30">
        <v>0.16957606250000001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4.5506759345233636</v>
      </c>
      <c r="AC30">
        <v>2.9200416960486582</v>
      </c>
      <c r="AD30">
        <v>3.5394134675029907</v>
      </c>
      <c r="AE30">
        <v>4.9298972335892559</v>
      </c>
      <c r="AF30">
        <v>0.71776031049211364</v>
      </c>
      <c r="AG30">
        <v>4.5298218329299083</v>
      </c>
      <c r="AH30">
        <v>13.678770459462148</v>
      </c>
      <c r="AI30">
        <v>6.5731963973523406</v>
      </c>
      <c r="AJ30">
        <v>0</v>
      </c>
      <c r="AK30">
        <v>0</v>
      </c>
      <c r="AL30">
        <v>0</v>
      </c>
      <c r="AM30">
        <v>1.0235434908823053</v>
      </c>
      <c r="AN30">
        <v>7.1648068525350106E-2</v>
      </c>
      <c r="AO30">
        <v>0</v>
      </c>
      <c r="AP30">
        <v>0</v>
      </c>
      <c r="AQ30">
        <v>0</v>
      </c>
      <c r="AR30">
        <v>0</v>
      </c>
      <c r="AS30">
        <v>3.033782973234854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2.9119524636871508</v>
      </c>
      <c r="AZ30">
        <v>5.350635616784631</v>
      </c>
      <c r="BA30">
        <v>3.5293865812883438</v>
      </c>
      <c r="BB30">
        <v>0.2199313754385965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57.750584688666109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5.3571130871450494E-4</v>
      </c>
      <c r="Q31">
        <v>0</v>
      </c>
      <c r="R31">
        <v>0</v>
      </c>
      <c r="S31">
        <v>0</v>
      </c>
      <c r="T31">
        <v>0.16957606250000001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4.5506759345233636</v>
      </c>
      <c r="AC31">
        <v>2.9200416960486582</v>
      </c>
      <c r="AD31">
        <v>3.5394134675029907</v>
      </c>
      <c r="AE31">
        <v>4.9298972335892559</v>
      </c>
      <c r="AF31">
        <v>0.71776031049211364</v>
      </c>
      <c r="AG31">
        <v>4.5298218329299083</v>
      </c>
      <c r="AH31">
        <v>13.678770459462148</v>
      </c>
      <c r="AI31">
        <v>6.5731963973523406</v>
      </c>
      <c r="AJ31">
        <v>0</v>
      </c>
      <c r="AK31">
        <v>0</v>
      </c>
      <c r="AL31">
        <v>0</v>
      </c>
      <c r="AM31">
        <v>1.0235434908823053</v>
      </c>
      <c r="AN31">
        <v>7.1648068525350106E-2</v>
      </c>
      <c r="AO31">
        <v>0</v>
      </c>
      <c r="AP31">
        <v>0</v>
      </c>
      <c r="AQ31">
        <v>0</v>
      </c>
      <c r="AR31">
        <v>0</v>
      </c>
      <c r="AS31">
        <v>3.033782973234854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2.9119524636871508</v>
      </c>
      <c r="AZ31">
        <v>5.350635616784631</v>
      </c>
      <c r="BA31">
        <v>3.5293865812883438</v>
      </c>
      <c r="BB31">
        <v>0.2199313754385965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57.750569675550722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5.3571130871450494E-4</v>
      </c>
      <c r="Q32">
        <v>0</v>
      </c>
      <c r="R32">
        <v>0</v>
      </c>
      <c r="S32">
        <v>0</v>
      </c>
      <c r="T32">
        <v>0.16957606250000001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4.5506759345233636</v>
      </c>
      <c r="AC32">
        <v>2.9200416960486582</v>
      </c>
      <c r="AD32">
        <v>3.5394134675029907</v>
      </c>
      <c r="AE32">
        <v>4.9298972335892559</v>
      </c>
      <c r="AF32">
        <v>0.71776031049211364</v>
      </c>
      <c r="AG32">
        <v>4.5298218329299083</v>
      </c>
      <c r="AH32">
        <v>13.678770459462148</v>
      </c>
      <c r="AI32">
        <v>6.5731963973523406</v>
      </c>
      <c r="AJ32">
        <v>0</v>
      </c>
      <c r="AK32">
        <v>0</v>
      </c>
      <c r="AL32">
        <v>0</v>
      </c>
      <c r="AM32">
        <v>1.0235434908823053</v>
      </c>
      <c r="AN32">
        <v>7.1648068525350106E-2</v>
      </c>
      <c r="AO32">
        <v>0</v>
      </c>
      <c r="AP32">
        <v>0</v>
      </c>
      <c r="AQ32">
        <v>0</v>
      </c>
      <c r="AR32">
        <v>0</v>
      </c>
      <c r="AS32">
        <v>3.033782973234854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2.9119524636871508</v>
      </c>
      <c r="AZ32">
        <v>5.350635616784631</v>
      </c>
      <c r="BA32">
        <v>3.5293865812883438</v>
      </c>
      <c r="BB32">
        <v>0.2199313754385965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57.750569675550722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5.3571130871450494E-4</v>
      </c>
      <c r="Q33">
        <v>0</v>
      </c>
      <c r="R33">
        <v>0</v>
      </c>
      <c r="S33">
        <v>0</v>
      </c>
      <c r="T33">
        <v>0.75197999999999998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4.5506759345233636</v>
      </c>
      <c r="AC33">
        <v>2.9200416960486582</v>
      </c>
      <c r="AD33">
        <v>3.5394134675029907</v>
      </c>
      <c r="AE33">
        <v>4.9298972335892559</v>
      </c>
      <c r="AF33">
        <v>0.71776031049211364</v>
      </c>
      <c r="AG33">
        <v>4.5298218329299083</v>
      </c>
      <c r="AH33">
        <v>13.678770459462148</v>
      </c>
      <c r="AI33">
        <v>6.5731963973523406</v>
      </c>
      <c r="AJ33">
        <v>0</v>
      </c>
      <c r="AK33">
        <v>0</v>
      </c>
      <c r="AL33">
        <v>0</v>
      </c>
      <c r="AM33">
        <v>1.0235434908823053</v>
      </c>
      <c r="AN33">
        <v>7.1648068525350106E-2</v>
      </c>
      <c r="AO33">
        <v>0</v>
      </c>
      <c r="AP33">
        <v>0</v>
      </c>
      <c r="AQ33">
        <v>0</v>
      </c>
      <c r="AR33">
        <v>0</v>
      </c>
      <c r="AS33">
        <v>3.033782973234854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2.9119524636871508</v>
      </c>
      <c r="AZ33">
        <v>5.350635616784631</v>
      </c>
      <c r="BA33">
        <v>3.5293865812883438</v>
      </c>
      <c r="BB33">
        <v>1.3495788947368423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59.462621132348971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5.3571130871450494E-4</v>
      </c>
      <c r="Q34">
        <v>0</v>
      </c>
      <c r="R34">
        <v>0</v>
      </c>
      <c r="S34">
        <v>0</v>
      </c>
      <c r="T34">
        <v>0.75197999999999998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4.5506759345233636</v>
      </c>
      <c r="AC34">
        <v>2.9200416960486582</v>
      </c>
      <c r="AD34">
        <v>3.5394134675029907</v>
      </c>
      <c r="AE34">
        <v>4.9298972335892559</v>
      </c>
      <c r="AF34">
        <v>0.71776031049211364</v>
      </c>
      <c r="AG34">
        <v>4.5298218329299083</v>
      </c>
      <c r="AH34">
        <v>13.678770459462148</v>
      </c>
      <c r="AI34">
        <v>6.5731963973523406</v>
      </c>
      <c r="AJ34">
        <v>0</v>
      </c>
      <c r="AK34">
        <v>0</v>
      </c>
      <c r="AL34">
        <v>0</v>
      </c>
      <c r="AM34">
        <v>1.0235434908823053</v>
      </c>
      <c r="AN34">
        <v>7.1648068525350106E-2</v>
      </c>
      <c r="AO34">
        <v>0</v>
      </c>
      <c r="AP34">
        <v>0</v>
      </c>
      <c r="AQ34">
        <v>0</v>
      </c>
      <c r="AR34">
        <v>0</v>
      </c>
      <c r="AS34">
        <v>3.033782973234854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2.9119524636871508</v>
      </c>
      <c r="AZ34">
        <v>5.350635616784631</v>
      </c>
      <c r="BA34">
        <v>3.5293865812883438</v>
      </c>
      <c r="BB34">
        <v>1.3495788947368423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59.462621132348971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0.97000607231516445</v>
      </c>
      <c r="L35">
        <v>0</v>
      </c>
      <c r="M35">
        <v>0</v>
      </c>
      <c r="N35">
        <v>0</v>
      </c>
      <c r="O35">
        <v>0</v>
      </c>
      <c r="P35">
        <v>0.32999369062232364</v>
      </c>
      <c r="Q35">
        <v>0</v>
      </c>
      <c r="R35">
        <v>0</v>
      </c>
      <c r="S35">
        <v>0</v>
      </c>
      <c r="T35">
        <v>0.75197999999999998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4.5506759345233636</v>
      </c>
      <c r="AC35">
        <v>2.9200416960486582</v>
      </c>
      <c r="AD35">
        <v>3.5394134675029907</v>
      </c>
      <c r="AE35">
        <v>4.9298972335892559</v>
      </c>
      <c r="AF35">
        <v>0.71776031049211364</v>
      </c>
      <c r="AG35">
        <v>4.5298218329299083</v>
      </c>
      <c r="AH35">
        <v>13.678770459462148</v>
      </c>
      <c r="AI35">
        <v>1.9191441200587551</v>
      </c>
      <c r="AJ35">
        <v>0</v>
      </c>
      <c r="AK35">
        <v>0</v>
      </c>
      <c r="AL35">
        <v>0</v>
      </c>
      <c r="AM35">
        <v>1.0235434908823053</v>
      </c>
      <c r="AN35">
        <v>7.1648068525350106E-2</v>
      </c>
      <c r="AO35">
        <v>0</v>
      </c>
      <c r="AP35">
        <v>0</v>
      </c>
      <c r="AQ35">
        <v>0</v>
      </c>
      <c r="AR35">
        <v>0</v>
      </c>
      <c r="AS35">
        <v>3.033782973234854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2.9119524636871508</v>
      </c>
      <c r="AZ35">
        <v>5.350635616784631</v>
      </c>
      <c r="BA35">
        <v>3.5293865812883438</v>
      </c>
      <c r="BB35">
        <v>2.389657580474934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57.148111592422246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0.33999349942906076</v>
      </c>
      <c r="Q36">
        <v>0</v>
      </c>
      <c r="R36">
        <v>0</v>
      </c>
      <c r="S36">
        <v>0</v>
      </c>
      <c r="T36">
        <v>0.75197999999999998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4.5506759345233636</v>
      </c>
      <c r="AC36">
        <v>2.9200416960486582</v>
      </c>
      <c r="AD36">
        <v>3.5394134675029907</v>
      </c>
      <c r="AE36">
        <v>4.9298972335892559</v>
      </c>
      <c r="AF36">
        <v>0.71776031049211364</v>
      </c>
      <c r="AG36">
        <v>4.5298218329299083</v>
      </c>
      <c r="AH36">
        <v>13.678770459462148</v>
      </c>
      <c r="AI36">
        <v>1.9191441200587551</v>
      </c>
      <c r="AJ36">
        <v>0</v>
      </c>
      <c r="AK36">
        <v>0</v>
      </c>
      <c r="AL36">
        <v>0</v>
      </c>
      <c r="AM36">
        <v>1.0235434908823053</v>
      </c>
      <c r="AN36">
        <v>7.1648068525350106E-2</v>
      </c>
      <c r="AO36">
        <v>0</v>
      </c>
      <c r="AP36">
        <v>0</v>
      </c>
      <c r="AQ36">
        <v>0</v>
      </c>
      <c r="AR36">
        <v>0</v>
      </c>
      <c r="AS36">
        <v>3.033782973234854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2.9119524636871508</v>
      </c>
      <c r="AZ36">
        <v>5.350635616784631</v>
      </c>
      <c r="BA36">
        <v>3.5293865812883438</v>
      </c>
      <c r="BB36">
        <v>2.389657580474934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56.188105328913814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0.33999349942906076</v>
      </c>
      <c r="Q37">
        <v>0</v>
      </c>
      <c r="R37">
        <v>0</v>
      </c>
      <c r="S37">
        <v>0</v>
      </c>
      <c r="T37">
        <v>0.75197999999999998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4.5506759345233636</v>
      </c>
      <c r="AC37">
        <v>2.9200416960486582</v>
      </c>
      <c r="AD37">
        <v>3.5394134675029907</v>
      </c>
      <c r="AE37">
        <v>4.9298972335892559</v>
      </c>
      <c r="AF37">
        <v>0.71776031049211364</v>
      </c>
      <c r="AG37">
        <v>4.5298218329299083</v>
      </c>
      <c r="AH37">
        <v>13.678770459462148</v>
      </c>
      <c r="AI37">
        <v>1.9191441200587551</v>
      </c>
      <c r="AJ37">
        <v>0</v>
      </c>
      <c r="AK37">
        <v>0</v>
      </c>
      <c r="AL37">
        <v>0</v>
      </c>
      <c r="AM37">
        <v>1.0235434908823053</v>
      </c>
      <c r="AN37">
        <v>7.1648068525350106E-2</v>
      </c>
      <c r="AO37">
        <v>0</v>
      </c>
      <c r="AP37">
        <v>0</v>
      </c>
      <c r="AQ37">
        <v>0</v>
      </c>
      <c r="AR37">
        <v>0</v>
      </c>
      <c r="AS37">
        <v>3.033782973234854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2.9119524636871508</v>
      </c>
      <c r="AZ37">
        <v>5.350635616784631</v>
      </c>
      <c r="BA37">
        <v>3.5293865812883438</v>
      </c>
      <c r="BB37">
        <v>2.389657580474934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56.188105328913814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0.33999349942906076</v>
      </c>
      <c r="Q38">
        <v>0</v>
      </c>
      <c r="R38">
        <v>0</v>
      </c>
      <c r="S38">
        <v>0</v>
      </c>
      <c r="T38">
        <v>0.75197999999999998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4.5506759345233636</v>
      </c>
      <c r="AC38">
        <v>2.9200416960486582</v>
      </c>
      <c r="AD38">
        <v>3.5394134675029907</v>
      </c>
      <c r="AE38">
        <v>4.9298972335892559</v>
      </c>
      <c r="AF38">
        <v>0.71776031049211364</v>
      </c>
      <c r="AG38">
        <v>4.5298218329299083</v>
      </c>
      <c r="AH38">
        <v>13.678770459462148</v>
      </c>
      <c r="AI38">
        <v>1.9191441200587551</v>
      </c>
      <c r="AJ38">
        <v>0</v>
      </c>
      <c r="AK38">
        <v>0</v>
      </c>
      <c r="AL38">
        <v>0</v>
      </c>
      <c r="AM38">
        <v>1.0235434908823053</v>
      </c>
      <c r="AN38">
        <v>7.1648068525350106E-2</v>
      </c>
      <c r="AO38">
        <v>0</v>
      </c>
      <c r="AP38">
        <v>0</v>
      </c>
      <c r="AQ38">
        <v>0</v>
      </c>
      <c r="AR38">
        <v>0</v>
      </c>
      <c r="AS38">
        <v>3.033782973234854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2.9119524636871508</v>
      </c>
      <c r="AZ38">
        <v>5.350635616784631</v>
      </c>
      <c r="BA38">
        <v>3.5293865812883438</v>
      </c>
      <c r="BB38">
        <v>2.389657580474934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56.188105328913814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0.33999349942906076</v>
      </c>
      <c r="Q39">
        <v>0</v>
      </c>
      <c r="R39">
        <v>0</v>
      </c>
      <c r="S39">
        <v>0</v>
      </c>
      <c r="T39">
        <v>0.75197999999999998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4.5506759345233636</v>
      </c>
      <c r="AC39">
        <v>2.9200416960486582</v>
      </c>
      <c r="AD39">
        <v>3.5394134675029907</v>
      </c>
      <c r="AE39">
        <v>4.9298972335892559</v>
      </c>
      <c r="AF39">
        <v>0.71776031049211364</v>
      </c>
      <c r="AG39">
        <v>4.5298218329299083</v>
      </c>
      <c r="AH39">
        <v>13.678770459462148</v>
      </c>
      <c r="AI39">
        <v>1.5992867522537202</v>
      </c>
      <c r="AJ39">
        <v>0</v>
      </c>
      <c r="AK39">
        <v>0</v>
      </c>
      <c r="AL39">
        <v>0</v>
      </c>
      <c r="AM39">
        <v>1.0235434908823053</v>
      </c>
      <c r="AN39">
        <v>7.1648068525350106E-2</v>
      </c>
      <c r="AO39">
        <v>0</v>
      </c>
      <c r="AP39">
        <v>0</v>
      </c>
      <c r="AQ39">
        <v>0</v>
      </c>
      <c r="AR39">
        <v>0</v>
      </c>
      <c r="AS39">
        <v>3.033782973234854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2.9119524636871508</v>
      </c>
      <c r="AZ39">
        <v>5.350635616784631</v>
      </c>
      <c r="BA39">
        <v>3.5293865812883438</v>
      </c>
      <c r="BB39">
        <v>2.389657580474934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55.868247961108779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0.33999349942906076</v>
      </c>
      <c r="Q40">
        <v>0</v>
      </c>
      <c r="R40">
        <v>0</v>
      </c>
      <c r="S40">
        <v>0</v>
      </c>
      <c r="T40">
        <v>0.75197999999999998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4.5506759345233636</v>
      </c>
      <c r="AC40">
        <v>2.9200416960486582</v>
      </c>
      <c r="AD40">
        <v>3.5394134675029907</v>
      </c>
      <c r="AE40">
        <v>4.9298972335892559</v>
      </c>
      <c r="AF40">
        <v>0.71776031049211364</v>
      </c>
      <c r="AG40">
        <v>4.5298218329299083</v>
      </c>
      <c r="AH40">
        <v>13.678770459462148</v>
      </c>
      <c r="AI40">
        <v>1.5992867522537202</v>
      </c>
      <c r="AJ40">
        <v>0</v>
      </c>
      <c r="AK40">
        <v>0</v>
      </c>
      <c r="AL40">
        <v>0</v>
      </c>
      <c r="AM40">
        <v>1.0235434908823053</v>
      </c>
      <c r="AN40">
        <v>7.1648068525350106E-2</v>
      </c>
      <c r="AO40">
        <v>0</v>
      </c>
      <c r="AP40">
        <v>0</v>
      </c>
      <c r="AQ40">
        <v>0</v>
      </c>
      <c r="AR40">
        <v>0</v>
      </c>
      <c r="AS40">
        <v>3.033782973234854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2.9119524636871508</v>
      </c>
      <c r="AZ40">
        <v>5.350635616784631</v>
      </c>
      <c r="BA40">
        <v>3.5293865812883438</v>
      </c>
      <c r="BB40">
        <v>2.389657580474934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55.868247961108779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2.6000206066363578</v>
      </c>
      <c r="L41">
        <v>5.93</v>
      </c>
      <c r="M41">
        <v>2.149710991184691</v>
      </c>
      <c r="N41">
        <v>2.420014168523327</v>
      </c>
      <c r="O41">
        <v>2.6795922548502995</v>
      </c>
      <c r="P41">
        <v>4.4500718242348185</v>
      </c>
      <c r="Q41">
        <v>0.29975999999999992</v>
      </c>
      <c r="R41">
        <v>1.1100040405857743</v>
      </c>
      <c r="S41">
        <v>0.54984827586206897</v>
      </c>
      <c r="T41">
        <v>1.0879765290697674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4.5506759345233636</v>
      </c>
      <c r="AC41">
        <v>2.9200416960486582</v>
      </c>
      <c r="AD41">
        <v>3.5394134675029907</v>
      </c>
      <c r="AE41">
        <v>4.9298972335892559</v>
      </c>
      <c r="AF41">
        <v>0.71776031049211364</v>
      </c>
      <c r="AG41">
        <v>4.5298218329299083</v>
      </c>
      <c r="AH41">
        <v>13.678770459462148</v>
      </c>
      <c r="AI41">
        <v>1.5992867522537202</v>
      </c>
      <c r="AJ41">
        <v>0</v>
      </c>
      <c r="AK41">
        <v>0</v>
      </c>
      <c r="AL41">
        <v>0</v>
      </c>
      <c r="AM41">
        <v>1.0235434908823053</v>
      </c>
      <c r="AN41">
        <v>7.1648068525350106E-2</v>
      </c>
      <c r="AO41">
        <v>0</v>
      </c>
      <c r="AP41">
        <v>0</v>
      </c>
      <c r="AQ41">
        <v>0</v>
      </c>
      <c r="AR41">
        <v>0</v>
      </c>
      <c r="AS41">
        <v>3.033782973234854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2.9119524636871508</v>
      </c>
      <c r="AZ41">
        <v>5.350635616784631</v>
      </c>
      <c r="BA41">
        <v>3.5293865812883438</v>
      </c>
      <c r="BB41">
        <v>2.7089834884169885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78.372599060568888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2.5501212868196004</v>
      </c>
      <c r="L42">
        <v>6.11</v>
      </c>
      <c r="M42">
        <v>2.1599262586262498</v>
      </c>
      <c r="N42">
        <v>2.4400005517125867</v>
      </c>
      <c r="O42">
        <v>2.6998814455524536</v>
      </c>
      <c r="P42">
        <v>4.4607708043478258</v>
      </c>
      <c r="Q42">
        <v>0.29975999999999992</v>
      </c>
      <c r="R42">
        <v>0.8399184614114733</v>
      </c>
      <c r="S42">
        <v>0.56985512499999991</v>
      </c>
      <c r="T42">
        <v>1.3275819333333334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4.5506759345233636</v>
      </c>
      <c r="AC42">
        <v>2.9200416960486582</v>
      </c>
      <c r="AD42">
        <v>3.5394134675029907</v>
      </c>
      <c r="AE42">
        <v>4.9298972335892559</v>
      </c>
      <c r="AF42">
        <v>0.71776031049211364</v>
      </c>
      <c r="AG42">
        <v>4.5298218329299083</v>
      </c>
      <c r="AH42">
        <v>13.678770459462148</v>
      </c>
      <c r="AI42">
        <v>1.5992867522537202</v>
      </c>
      <c r="AJ42">
        <v>0</v>
      </c>
      <c r="AK42">
        <v>0</v>
      </c>
      <c r="AL42">
        <v>0</v>
      </c>
      <c r="AM42">
        <v>1.0235434908823053</v>
      </c>
      <c r="AN42">
        <v>7.1648068525350106E-2</v>
      </c>
      <c r="AO42">
        <v>0</v>
      </c>
      <c r="AP42">
        <v>0</v>
      </c>
      <c r="AQ42">
        <v>0</v>
      </c>
      <c r="AR42">
        <v>0</v>
      </c>
      <c r="AS42">
        <v>3.033782973234854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2.9119524636871508</v>
      </c>
      <c r="AZ42">
        <v>5.350635616784631</v>
      </c>
      <c r="BA42">
        <v>3.5293865812883438</v>
      </c>
      <c r="BB42">
        <v>2.7089834884169885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78.553416236425306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2.61</v>
      </c>
      <c r="L43">
        <v>6.11</v>
      </c>
      <c r="M43">
        <v>2.2800184686595948</v>
      </c>
      <c r="N43">
        <v>2.5599995720137092</v>
      </c>
      <c r="O43">
        <v>2.8300905095166042</v>
      </c>
      <c r="P43">
        <v>4.7104163619060841</v>
      </c>
      <c r="Q43">
        <v>0.29975999999999992</v>
      </c>
      <c r="R43">
        <v>1.1498545395273023</v>
      </c>
      <c r="S43">
        <v>0.56985512499999991</v>
      </c>
      <c r="T43">
        <v>1.4115073721973095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4.5506759345233636</v>
      </c>
      <c r="AC43">
        <v>2.9200416960486582</v>
      </c>
      <c r="AD43">
        <v>3.5394134675029907</v>
      </c>
      <c r="AE43">
        <v>4.9298972335892559</v>
      </c>
      <c r="AF43">
        <v>0</v>
      </c>
      <c r="AG43">
        <v>4.5298218329299083</v>
      </c>
      <c r="AH43">
        <v>13.678770459462148</v>
      </c>
      <c r="AI43">
        <v>1.5992867522537202</v>
      </c>
      <c r="AJ43">
        <v>0</v>
      </c>
      <c r="AK43">
        <v>0</v>
      </c>
      <c r="AL43">
        <v>0</v>
      </c>
      <c r="AM43">
        <v>1.0235434908823053</v>
      </c>
      <c r="AN43">
        <v>7.1648068525350106E-2</v>
      </c>
      <c r="AO43">
        <v>0</v>
      </c>
      <c r="AP43">
        <v>0</v>
      </c>
      <c r="AQ43">
        <v>0</v>
      </c>
      <c r="AR43">
        <v>0</v>
      </c>
      <c r="AS43">
        <v>3.033782973234854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2.9119524636871508</v>
      </c>
      <c r="AZ43">
        <v>5.350635616784631</v>
      </c>
      <c r="BA43">
        <v>3.5293865812883438</v>
      </c>
      <c r="BB43">
        <v>2.7089834884169885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78.909342007950286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2.6000206066363578</v>
      </c>
      <c r="L44">
        <v>6.11</v>
      </c>
      <c r="M44">
        <v>2.2800184686595948</v>
      </c>
      <c r="N44">
        <v>2.5599995720137092</v>
      </c>
      <c r="O44">
        <v>2.8300905095166042</v>
      </c>
      <c r="P44">
        <v>4.7104163619060841</v>
      </c>
      <c r="Q44">
        <v>0.28002342240663902</v>
      </c>
      <c r="R44">
        <v>1.1498545395273023</v>
      </c>
      <c r="S44">
        <v>0.56985512499999991</v>
      </c>
      <c r="T44">
        <v>1.4115073721973095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4.5506759345233636</v>
      </c>
      <c r="AC44">
        <v>2.9200416960486582</v>
      </c>
      <c r="AD44">
        <v>3.5394134675029907</v>
      </c>
      <c r="AE44">
        <v>4.9298972335892559</v>
      </c>
      <c r="AF44">
        <v>0</v>
      </c>
      <c r="AG44">
        <v>4.5298218329299083</v>
      </c>
      <c r="AH44">
        <v>13.678770459462148</v>
      </c>
      <c r="AI44">
        <v>1.5992867522537202</v>
      </c>
      <c r="AJ44">
        <v>0</v>
      </c>
      <c r="AK44">
        <v>0</v>
      </c>
      <c r="AL44">
        <v>0</v>
      </c>
      <c r="AM44">
        <v>1.0235434908823053</v>
      </c>
      <c r="AN44">
        <v>7.1648068525350106E-2</v>
      </c>
      <c r="AO44">
        <v>0</v>
      </c>
      <c r="AP44">
        <v>0</v>
      </c>
      <c r="AQ44">
        <v>0</v>
      </c>
      <c r="AR44">
        <v>0</v>
      </c>
      <c r="AS44">
        <v>3.033782973234854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2.9119524636871508</v>
      </c>
      <c r="AZ44">
        <v>5.350635616784631</v>
      </c>
      <c r="BA44">
        <v>3.5293865812883438</v>
      </c>
      <c r="BB44">
        <v>2.7089834884169885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78.879626036993287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2.6000206066363578</v>
      </c>
      <c r="L45">
        <v>6.11</v>
      </c>
      <c r="M45">
        <v>2.2800184686595948</v>
      </c>
      <c r="N45">
        <v>2.5599995720137092</v>
      </c>
      <c r="O45">
        <v>2.8300905095166042</v>
      </c>
      <c r="P45">
        <v>4.7104163619060841</v>
      </c>
      <c r="Q45">
        <v>0.27998915577275502</v>
      </c>
      <c r="R45">
        <v>1.1499785722928009</v>
      </c>
      <c r="S45">
        <v>0.57004463521400783</v>
      </c>
      <c r="T45">
        <v>1.411495696113074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4.5506759345233636</v>
      </c>
      <c r="AC45">
        <v>2.9200416960486582</v>
      </c>
      <c r="AD45">
        <v>3.5394134675029907</v>
      </c>
      <c r="AE45">
        <v>4.9298972335892559</v>
      </c>
      <c r="AF45">
        <v>0</v>
      </c>
      <c r="AG45">
        <v>4.5298218329299083</v>
      </c>
      <c r="AH45">
        <v>13.678770459462148</v>
      </c>
      <c r="AI45">
        <v>1.5992867522537202</v>
      </c>
      <c r="AJ45">
        <v>0</v>
      </c>
      <c r="AK45">
        <v>0</v>
      </c>
      <c r="AL45">
        <v>0</v>
      </c>
      <c r="AM45">
        <v>1.0235434908823053</v>
      </c>
      <c r="AN45">
        <v>7.1648068525350106E-2</v>
      </c>
      <c r="AO45">
        <v>0</v>
      </c>
      <c r="AP45">
        <v>0</v>
      </c>
      <c r="AQ45">
        <v>0</v>
      </c>
      <c r="AR45">
        <v>0</v>
      </c>
      <c r="AS45">
        <v>3.033782973234854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2.9119524636871508</v>
      </c>
      <c r="AZ45">
        <v>5.350635616784631</v>
      </c>
      <c r="BA45">
        <v>3.5293865812883438</v>
      </c>
      <c r="BB45">
        <v>2.5690360019305021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78.739946150768176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2.5800263322475572</v>
      </c>
      <c r="L46">
        <v>6.11</v>
      </c>
      <c r="M46">
        <v>2.2800184686595948</v>
      </c>
      <c r="N46">
        <v>2.5599995720137092</v>
      </c>
      <c r="O46">
        <v>2.8300905095166042</v>
      </c>
      <c r="P46">
        <v>4.7104163619060841</v>
      </c>
      <c r="Q46">
        <v>0.27998915577275502</v>
      </c>
      <c r="R46">
        <v>1.1499785722928009</v>
      </c>
      <c r="S46">
        <v>0.57004463521400783</v>
      </c>
      <c r="T46">
        <v>1.411495696113074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4.5506759345233636</v>
      </c>
      <c r="AC46">
        <v>2.9200416960486582</v>
      </c>
      <c r="AD46">
        <v>3.5394134675029907</v>
      </c>
      <c r="AE46">
        <v>4.9298972335892559</v>
      </c>
      <c r="AF46">
        <v>0</v>
      </c>
      <c r="AG46">
        <v>4.5298218329299083</v>
      </c>
      <c r="AH46">
        <v>13.678770459462148</v>
      </c>
      <c r="AI46">
        <v>1.5992867522537202</v>
      </c>
      <c r="AJ46">
        <v>0</v>
      </c>
      <c r="AK46">
        <v>0</v>
      </c>
      <c r="AL46">
        <v>0</v>
      </c>
      <c r="AM46">
        <v>1.0235434908823053</v>
      </c>
      <c r="AN46">
        <v>7.1648068525350106E-2</v>
      </c>
      <c r="AO46">
        <v>0</v>
      </c>
      <c r="AP46">
        <v>0</v>
      </c>
      <c r="AQ46">
        <v>0</v>
      </c>
      <c r="AR46">
        <v>0</v>
      </c>
      <c r="AS46">
        <v>3.033782973234854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2.9119524636871508</v>
      </c>
      <c r="AZ46">
        <v>5.350635616784631</v>
      </c>
      <c r="BA46">
        <v>3.5293865812883438</v>
      </c>
      <c r="BB46">
        <v>2.5690360019305021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78.719951876379369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2.5400115579792999</v>
      </c>
      <c r="L47">
        <v>6.11</v>
      </c>
      <c r="M47">
        <v>2.2601793743160603</v>
      </c>
      <c r="N47">
        <v>2.5500067363317171</v>
      </c>
      <c r="O47">
        <v>2.820097743230328</v>
      </c>
      <c r="P47">
        <v>4.6604664857202422</v>
      </c>
      <c r="Q47">
        <v>0.27991613063763604</v>
      </c>
      <c r="R47">
        <v>0.63963145521215303</v>
      </c>
      <c r="S47">
        <v>0.55969547088186378</v>
      </c>
      <c r="T47">
        <v>1.4016571631205674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4.5506759345233636</v>
      </c>
      <c r="AC47">
        <v>2.9200416960486582</v>
      </c>
      <c r="AD47">
        <v>3.5394134675029907</v>
      </c>
      <c r="AE47">
        <v>4.9298972335892559</v>
      </c>
      <c r="AF47">
        <v>0</v>
      </c>
      <c r="AG47">
        <v>4.5298218329299083</v>
      </c>
      <c r="AH47">
        <v>13.678770459462148</v>
      </c>
      <c r="AI47">
        <v>1.5992867522537202</v>
      </c>
      <c r="AJ47">
        <v>0</v>
      </c>
      <c r="AK47">
        <v>0</v>
      </c>
      <c r="AL47">
        <v>0</v>
      </c>
      <c r="AM47">
        <v>1.0235434908823053</v>
      </c>
      <c r="AN47">
        <v>7.1648068525350106E-2</v>
      </c>
      <c r="AO47">
        <v>0</v>
      </c>
      <c r="AP47">
        <v>0</v>
      </c>
      <c r="AQ47">
        <v>0</v>
      </c>
      <c r="AR47">
        <v>0</v>
      </c>
      <c r="AS47">
        <v>3.033782973234854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2.9119524636871508</v>
      </c>
      <c r="AZ47">
        <v>5.350635616784631</v>
      </c>
      <c r="BA47">
        <v>3.5293865812883438</v>
      </c>
      <c r="BB47">
        <v>2.4286935644171779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77.919212252559731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2.5000185950943878</v>
      </c>
      <c r="L48">
        <v>6.11</v>
      </c>
      <c r="M48">
        <v>2.2501867113733907</v>
      </c>
      <c r="N48">
        <v>2.5300208999999998</v>
      </c>
      <c r="O48">
        <v>2.8001120535287556</v>
      </c>
      <c r="P48">
        <v>4.6400587219247615</v>
      </c>
      <c r="Q48">
        <v>0.27991613063763604</v>
      </c>
      <c r="R48">
        <v>0.63963145521215303</v>
      </c>
      <c r="S48">
        <v>0.55969547088186378</v>
      </c>
      <c r="T48">
        <v>1.3918173879003559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4.5506759345233636</v>
      </c>
      <c r="AC48">
        <v>2.9200416960486582</v>
      </c>
      <c r="AD48">
        <v>3.5394134675029907</v>
      </c>
      <c r="AE48">
        <v>4.9298972335892559</v>
      </c>
      <c r="AF48">
        <v>0</v>
      </c>
      <c r="AG48">
        <v>4.5298218329299083</v>
      </c>
      <c r="AH48">
        <v>13.678770459462148</v>
      </c>
      <c r="AI48">
        <v>1.5992867522537202</v>
      </c>
      <c r="AJ48">
        <v>0</v>
      </c>
      <c r="AK48">
        <v>0</v>
      </c>
      <c r="AL48">
        <v>0</v>
      </c>
      <c r="AM48">
        <v>1.0235434908823053</v>
      </c>
      <c r="AN48">
        <v>7.1648068525350106E-2</v>
      </c>
      <c r="AO48">
        <v>0</v>
      </c>
      <c r="AP48">
        <v>0</v>
      </c>
      <c r="AQ48">
        <v>0</v>
      </c>
      <c r="AR48">
        <v>0</v>
      </c>
      <c r="AS48">
        <v>3.033782973234854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2.9119524636871508</v>
      </c>
      <c r="AZ48">
        <v>5.350635616784631</v>
      </c>
      <c r="BA48">
        <v>3.5293865812883438</v>
      </c>
      <c r="BB48">
        <v>2.4286935644171779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77.799007561683169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2.5200128046791108</v>
      </c>
      <c r="L49">
        <v>6.11</v>
      </c>
      <c r="M49">
        <v>2.2302011738570506</v>
      </c>
      <c r="N49">
        <v>2.510034843619334</v>
      </c>
      <c r="O49">
        <v>2.780126154238368</v>
      </c>
      <c r="P49">
        <v>4.6001012339152814</v>
      </c>
      <c r="Q49">
        <v>0.27006386403736377</v>
      </c>
      <c r="R49">
        <v>0.55986330060383305</v>
      </c>
      <c r="S49">
        <v>0.48978083896537344</v>
      </c>
      <c r="T49">
        <v>1.3819763571428572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4.5506759345233636</v>
      </c>
      <c r="AC49">
        <v>2.9200416960486582</v>
      </c>
      <c r="AD49">
        <v>3.5394134675029907</v>
      </c>
      <c r="AE49">
        <v>4.9298972335892559</v>
      </c>
      <c r="AF49">
        <v>0</v>
      </c>
      <c r="AG49">
        <v>4.5298218329299083</v>
      </c>
      <c r="AH49">
        <v>13.678770459462148</v>
      </c>
      <c r="AI49">
        <v>1.5992867522537202</v>
      </c>
      <c r="AJ49">
        <v>0</v>
      </c>
      <c r="AK49">
        <v>0</v>
      </c>
      <c r="AL49">
        <v>0</v>
      </c>
      <c r="AM49">
        <v>1.0235434908823053</v>
      </c>
      <c r="AN49">
        <v>7.1648068525350106E-2</v>
      </c>
      <c r="AO49">
        <v>0</v>
      </c>
      <c r="AP49">
        <v>0</v>
      </c>
      <c r="AQ49">
        <v>0</v>
      </c>
      <c r="AR49">
        <v>0</v>
      </c>
      <c r="AS49">
        <v>3.033782973234854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2.9119524636871508</v>
      </c>
      <c r="AZ49">
        <v>5.350635616784631</v>
      </c>
      <c r="BA49">
        <v>3.5293865812883438</v>
      </c>
      <c r="BB49">
        <v>2.4286935644171779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77.549710706188435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2.5200115316145757</v>
      </c>
      <c r="L50">
        <v>6.11</v>
      </c>
      <c r="M50">
        <v>2.2202082992379522</v>
      </c>
      <c r="N50">
        <v>2.5000417328761397</v>
      </c>
      <c r="O50">
        <v>2.7700399311114658</v>
      </c>
      <c r="P50">
        <v>4.5701326425490469</v>
      </c>
      <c r="Q50">
        <v>0.27006386403736377</v>
      </c>
      <c r="R50">
        <v>0.55986330060383305</v>
      </c>
      <c r="S50">
        <v>0.48978083896537344</v>
      </c>
      <c r="T50">
        <v>1.3819763571428572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4.5506759345233636</v>
      </c>
      <c r="AC50">
        <v>2.9200416960486582</v>
      </c>
      <c r="AD50">
        <v>3.5394134675029907</v>
      </c>
      <c r="AE50">
        <v>4.9298972335892559</v>
      </c>
      <c r="AF50">
        <v>0</v>
      </c>
      <c r="AG50">
        <v>4.5298218329299083</v>
      </c>
      <c r="AH50">
        <v>13.678770459462148</v>
      </c>
      <c r="AI50">
        <v>1.5992867522537202</v>
      </c>
      <c r="AJ50">
        <v>0</v>
      </c>
      <c r="AK50">
        <v>0</v>
      </c>
      <c r="AL50">
        <v>0</v>
      </c>
      <c r="AM50">
        <v>1.0235434908823053</v>
      </c>
      <c r="AN50">
        <v>7.1648068525350106E-2</v>
      </c>
      <c r="AO50">
        <v>0</v>
      </c>
      <c r="AP50">
        <v>0</v>
      </c>
      <c r="AQ50">
        <v>0</v>
      </c>
      <c r="AR50">
        <v>0</v>
      </c>
      <c r="AS50">
        <v>3.033782973234854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2.9119524636871508</v>
      </c>
      <c r="AZ50">
        <v>5.350635616784631</v>
      </c>
      <c r="BA50">
        <v>3.5293865812883438</v>
      </c>
      <c r="BB50">
        <v>2.4186989406952963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77.479674009546599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2.519941093295468</v>
      </c>
      <c r="L51">
        <v>5.27</v>
      </c>
      <c r="M51">
        <v>2.2800184686595948</v>
      </c>
      <c r="N51">
        <v>2.5599995720137092</v>
      </c>
      <c r="O51">
        <v>2.8300905095166042</v>
      </c>
      <c r="P51">
        <v>4.7104163619060841</v>
      </c>
      <c r="Q51">
        <v>0.2801405411872987</v>
      </c>
      <c r="R51">
        <v>0.90974114146341467</v>
      </c>
      <c r="S51">
        <v>0.56981155363840963</v>
      </c>
      <c r="T51">
        <v>1.3819763571428572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4.5506759345233636</v>
      </c>
      <c r="AC51">
        <v>2.9200416960486582</v>
      </c>
      <c r="AD51">
        <v>3.5394134675029907</v>
      </c>
      <c r="AE51">
        <v>4.9298972335892559</v>
      </c>
      <c r="AF51">
        <v>0</v>
      </c>
      <c r="AG51">
        <v>4.5298218329299083</v>
      </c>
      <c r="AH51">
        <v>13.678770459462148</v>
      </c>
      <c r="AI51">
        <v>1.5992867522537202</v>
      </c>
      <c r="AJ51">
        <v>0</v>
      </c>
      <c r="AK51">
        <v>0</v>
      </c>
      <c r="AL51">
        <v>0</v>
      </c>
      <c r="AM51">
        <v>1.0235434908823053</v>
      </c>
      <c r="AN51">
        <v>7.1648068525350106E-2</v>
      </c>
      <c r="AO51">
        <v>0</v>
      </c>
      <c r="AP51">
        <v>0</v>
      </c>
      <c r="AQ51">
        <v>0</v>
      </c>
      <c r="AR51">
        <v>0</v>
      </c>
      <c r="AS51">
        <v>3.033782973234854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2.9119524636871508</v>
      </c>
      <c r="AZ51">
        <v>5.350635616784631</v>
      </c>
      <c r="BA51">
        <v>3.5293865812883438</v>
      </c>
      <c r="BB51">
        <v>2.4286935644171779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77.409685733953296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2.519941093295468</v>
      </c>
      <c r="L52">
        <v>6.11</v>
      </c>
      <c r="M52">
        <v>2.2800184686595948</v>
      </c>
      <c r="N52">
        <v>2.5599995720137092</v>
      </c>
      <c r="O52">
        <v>2.8300905095166042</v>
      </c>
      <c r="P52">
        <v>4.7104163619060841</v>
      </c>
      <c r="Q52">
        <v>0.28014055407271055</v>
      </c>
      <c r="R52">
        <v>1.1497171887271886</v>
      </c>
      <c r="S52">
        <v>0.56981155363840963</v>
      </c>
      <c r="T52">
        <v>1.3819763571428572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4.5506759345233636</v>
      </c>
      <c r="AC52">
        <v>2.9200416960486582</v>
      </c>
      <c r="AD52">
        <v>3.5394134675029907</v>
      </c>
      <c r="AE52">
        <v>4.9298972335892559</v>
      </c>
      <c r="AF52">
        <v>0</v>
      </c>
      <c r="AG52">
        <v>4.5298218329299083</v>
      </c>
      <c r="AH52">
        <v>13.678770459462148</v>
      </c>
      <c r="AI52">
        <v>1.5992867522537202</v>
      </c>
      <c r="AJ52">
        <v>0</v>
      </c>
      <c r="AK52">
        <v>0</v>
      </c>
      <c r="AL52">
        <v>0</v>
      </c>
      <c r="AM52">
        <v>1.0235434908823053</v>
      </c>
      <c r="AN52">
        <v>7.1648068525350106E-2</v>
      </c>
      <c r="AO52">
        <v>0</v>
      </c>
      <c r="AP52">
        <v>0</v>
      </c>
      <c r="AQ52">
        <v>0</v>
      </c>
      <c r="AR52">
        <v>0</v>
      </c>
      <c r="AS52">
        <v>3.033782973234854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2.9119524636871508</v>
      </c>
      <c r="AZ52">
        <v>5.350635616784631</v>
      </c>
      <c r="BA52">
        <v>3.5293865812883438</v>
      </c>
      <c r="BB52">
        <v>2.4286935644171779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78.489661794102489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2.4799824593222346</v>
      </c>
      <c r="L53">
        <v>6.11</v>
      </c>
      <c r="M53">
        <v>2.2800184686595948</v>
      </c>
      <c r="N53">
        <v>2.5599995720137092</v>
      </c>
      <c r="O53">
        <v>2.8300905095166042</v>
      </c>
      <c r="P53">
        <v>4.7104163619060841</v>
      </c>
      <c r="Q53">
        <v>0.28014055407271055</v>
      </c>
      <c r="R53">
        <v>1.1497171887271886</v>
      </c>
      <c r="S53">
        <v>0.56981155363840963</v>
      </c>
      <c r="T53">
        <v>1.3819763571428572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4.5506759345233636</v>
      </c>
      <c r="AC53">
        <v>2.9200416960486582</v>
      </c>
      <c r="AD53">
        <v>3.5394134675029907</v>
      </c>
      <c r="AE53">
        <v>4.9298972335892559</v>
      </c>
      <c r="AF53">
        <v>0</v>
      </c>
      <c r="AG53">
        <v>4.5298218329299083</v>
      </c>
      <c r="AH53">
        <v>13.678770459462148</v>
      </c>
      <c r="AI53">
        <v>1.5992867522537202</v>
      </c>
      <c r="AJ53">
        <v>0</v>
      </c>
      <c r="AK53">
        <v>0</v>
      </c>
      <c r="AL53">
        <v>0</v>
      </c>
      <c r="AM53">
        <v>1.0235434908823053</v>
      </c>
      <c r="AN53">
        <v>7.1648068525350106E-2</v>
      </c>
      <c r="AO53">
        <v>0</v>
      </c>
      <c r="AP53">
        <v>0</v>
      </c>
      <c r="AQ53">
        <v>0</v>
      </c>
      <c r="AR53">
        <v>0</v>
      </c>
      <c r="AS53">
        <v>3.033782973234854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2.9119524636871508</v>
      </c>
      <c r="AZ53">
        <v>5.350635616784631</v>
      </c>
      <c r="BA53">
        <v>3.5293865812883438</v>
      </c>
      <c r="BB53">
        <v>2.4286935644171779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78.449703160129246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2.5199821764080772</v>
      </c>
      <c r="L54">
        <v>6.11</v>
      </c>
      <c r="M54">
        <v>2.2800184686595948</v>
      </c>
      <c r="N54">
        <v>2.5599995720137092</v>
      </c>
      <c r="O54">
        <v>2.8300905095166042</v>
      </c>
      <c r="P54">
        <v>4.7104163619060841</v>
      </c>
      <c r="Q54">
        <v>0.28014055407271055</v>
      </c>
      <c r="R54">
        <v>1.1497171887271886</v>
      </c>
      <c r="S54">
        <v>0.56981155363840963</v>
      </c>
      <c r="T54">
        <v>1.3819763571428572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4.5506759345233636</v>
      </c>
      <c r="AC54">
        <v>2.9200416960486582</v>
      </c>
      <c r="AD54">
        <v>3.5394134675029907</v>
      </c>
      <c r="AE54">
        <v>4.9298972335892559</v>
      </c>
      <c r="AF54">
        <v>0</v>
      </c>
      <c r="AG54">
        <v>4.5298218329299083</v>
      </c>
      <c r="AH54">
        <v>13.678770459462148</v>
      </c>
      <c r="AI54">
        <v>1.5992867522537202</v>
      </c>
      <c r="AJ54">
        <v>0</v>
      </c>
      <c r="AK54">
        <v>0</v>
      </c>
      <c r="AL54">
        <v>0</v>
      </c>
      <c r="AM54">
        <v>1.0235434908823053</v>
      </c>
      <c r="AN54">
        <v>7.1648068525350106E-2</v>
      </c>
      <c r="AO54">
        <v>0</v>
      </c>
      <c r="AP54">
        <v>0</v>
      </c>
      <c r="AQ54">
        <v>0</v>
      </c>
      <c r="AR54">
        <v>0</v>
      </c>
      <c r="AS54">
        <v>3.033782973234854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2.9119524636871508</v>
      </c>
      <c r="AZ54">
        <v>5.350635616784631</v>
      </c>
      <c r="BA54">
        <v>3.5293865812883438</v>
      </c>
      <c r="BB54">
        <v>2.4286935644171779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78.489702877215095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2.5199821764080772</v>
      </c>
      <c r="L55">
        <v>6.11</v>
      </c>
      <c r="M55">
        <v>2.2800184686595948</v>
      </c>
      <c r="N55">
        <v>2.5599995720137092</v>
      </c>
      <c r="O55">
        <v>2.8300905095166042</v>
      </c>
      <c r="P55">
        <v>4.7104163619060841</v>
      </c>
      <c r="Q55">
        <v>0.28014055407271055</v>
      </c>
      <c r="R55">
        <v>1.1497171887271886</v>
      </c>
      <c r="S55">
        <v>0.56981155363840963</v>
      </c>
      <c r="T55">
        <v>1.3819763571428572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4.5506759345233636</v>
      </c>
      <c r="AC55">
        <v>2.9200416960486582</v>
      </c>
      <c r="AD55">
        <v>3.5394134675029907</v>
      </c>
      <c r="AE55">
        <v>4.9298972335892559</v>
      </c>
      <c r="AF55">
        <v>0</v>
      </c>
      <c r="AG55">
        <v>4.5298218329299083</v>
      </c>
      <c r="AH55">
        <v>13.678770459462148</v>
      </c>
      <c r="AI55">
        <v>0.3582401998787666</v>
      </c>
      <c r="AJ55">
        <v>0</v>
      </c>
      <c r="AK55">
        <v>0</v>
      </c>
      <c r="AL55">
        <v>0</v>
      </c>
      <c r="AM55">
        <v>1.0235434908823053</v>
      </c>
      <c r="AN55">
        <v>7.1648068525350106E-2</v>
      </c>
      <c r="AO55">
        <v>0</v>
      </c>
      <c r="AP55">
        <v>0</v>
      </c>
      <c r="AQ55">
        <v>0</v>
      </c>
      <c r="AR55">
        <v>0</v>
      </c>
      <c r="AS55">
        <v>3.033782973234854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2.9119524636871508</v>
      </c>
      <c r="AZ55">
        <v>5.350635616784631</v>
      </c>
      <c r="BA55">
        <v>3.5293865812883438</v>
      </c>
      <c r="BB55">
        <v>2.4286935644171779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77.248656324840141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2.5199821764080772</v>
      </c>
      <c r="L56">
        <v>6.11</v>
      </c>
      <c r="M56">
        <v>2.2800184686595948</v>
      </c>
      <c r="N56">
        <v>2.5599995720137092</v>
      </c>
      <c r="O56">
        <v>2.8300905095166042</v>
      </c>
      <c r="P56">
        <v>4.7104163619060841</v>
      </c>
      <c r="Q56">
        <v>0.33013981818181826</v>
      </c>
      <c r="R56">
        <v>1.1497171887271886</v>
      </c>
      <c r="S56">
        <v>0.56981155363840963</v>
      </c>
      <c r="T56">
        <v>1.3819763571428572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4.5506759345233636</v>
      </c>
      <c r="AC56">
        <v>2.9200416960486582</v>
      </c>
      <c r="AD56">
        <v>3.5394134675029907</v>
      </c>
      <c r="AE56">
        <v>4.9298972335892559</v>
      </c>
      <c r="AF56">
        <v>0</v>
      </c>
      <c r="AG56">
        <v>4.5298218329299083</v>
      </c>
      <c r="AH56">
        <v>13.678770459462148</v>
      </c>
      <c r="AI56">
        <v>0</v>
      </c>
      <c r="AJ56">
        <v>0</v>
      </c>
      <c r="AK56">
        <v>0</v>
      </c>
      <c r="AL56">
        <v>0</v>
      </c>
      <c r="AM56">
        <v>1.0235434908823053</v>
      </c>
      <c r="AN56">
        <v>7.1648068525350106E-2</v>
      </c>
      <c r="AO56">
        <v>0</v>
      </c>
      <c r="AP56">
        <v>0</v>
      </c>
      <c r="AQ56">
        <v>0</v>
      </c>
      <c r="AR56">
        <v>0</v>
      </c>
      <c r="AS56">
        <v>3.033782973234854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2.9119524636871508</v>
      </c>
      <c r="AZ56">
        <v>5.350635616784631</v>
      </c>
      <c r="BA56">
        <v>3.5293865812883438</v>
      </c>
      <c r="BB56">
        <v>2.4286935644171779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76.940415389070495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2.4799880809055486</v>
      </c>
      <c r="L57">
        <v>6.11</v>
      </c>
      <c r="M57">
        <v>2.2800184686595948</v>
      </c>
      <c r="N57">
        <v>2.5599995720137092</v>
      </c>
      <c r="O57">
        <v>2.8300905095166042</v>
      </c>
      <c r="P57">
        <v>4.7104163619060841</v>
      </c>
      <c r="Q57">
        <v>0.33013981818181826</v>
      </c>
      <c r="R57">
        <v>1.1497171887271886</v>
      </c>
      <c r="S57">
        <v>0.56981155363840963</v>
      </c>
      <c r="T57">
        <v>1.3819763571428572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4.5506759345233636</v>
      </c>
      <c r="AC57">
        <v>2.9200416960486582</v>
      </c>
      <c r="AD57">
        <v>3.5394134675029907</v>
      </c>
      <c r="AE57">
        <v>4.9298972335892559</v>
      </c>
      <c r="AF57">
        <v>0</v>
      </c>
      <c r="AG57">
        <v>4.5298218329299083</v>
      </c>
      <c r="AH57">
        <v>13.678770459462148</v>
      </c>
      <c r="AI57">
        <v>0</v>
      </c>
      <c r="AJ57">
        <v>0</v>
      </c>
      <c r="AK57">
        <v>0</v>
      </c>
      <c r="AL57">
        <v>0</v>
      </c>
      <c r="AM57">
        <v>1.0235434908823053</v>
      </c>
      <c r="AN57">
        <v>7.1648068525350106E-2</v>
      </c>
      <c r="AO57">
        <v>0</v>
      </c>
      <c r="AP57">
        <v>0</v>
      </c>
      <c r="AQ57">
        <v>0</v>
      </c>
      <c r="AR57">
        <v>0</v>
      </c>
      <c r="AS57">
        <v>3.033782973234854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2.9119524636871508</v>
      </c>
      <c r="AZ57">
        <v>5.350635616784631</v>
      </c>
      <c r="BA57">
        <v>3.5293865812883438</v>
      </c>
      <c r="BB57">
        <v>2.4286935644171779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76.900421293567959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2.5199821764080772</v>
      </c>
      <c r="L58">
        <v>6.11</v>
      </c>
      <c r="M58">
        <v>2.2800184686595948</v>
      </c>
      <c r="N58">
        <v>2.5599995720137092</v>
      </c>
      <c r="O58">
        <v>2.8300905095166042</v>
      </c>
      <c r="P58">
        <v>4.7104163619060841</v>
      </c>
      <c r="Q58">
        <v>0.33013981818181826</v>
      </c>
      <c r="R58">
        <v>1.1497171887271886</v>
      </c>
      <c r="S58">
        <v>0.56981155363840963</v>
      </c>
      <c r="T58">
        <v>1.3819763571428572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4.5506759345233636</v>
      </c>
      <c r="AC58">
        <v>2.9200416960486582</v>
      </c>
      <c r="AD58">
        <v>3.5394134675029907</v>
      </c>
      <c r="AE58">
        <v>4.9298972335892559</v>
      </c>
      <c r="AF58">
        <v>0</v>
      </c>
      <c r="AG58">
        <v>4.5298218329299083</v>
      </c>
      <c r="AH58">
        <v>13.678770459462148</v>
      </c>
      <c r="AI58">
        <v>0</v>
      </c>
      <c r="AJ58">
        <v>0</v>
      </c>
      <c r="AK58">
        <v>0</v>
      </c>
      <c r="AL58">
        <v>0</v>
      </c>
      <c r="AM58">
        <v>1.0235434908823053</v>
      </c>
      <c r="AN58">
        <v>7.1648068525350106E-2</v>
      </c>
      <c r="AO58">
        <v>0</v>
      </c>
      <c r="AP58">
        <v>0</v>
      </c>
      <c r="AQ58">
        <v>0</v>
      </c>
      <c r="AR58">
        <v>0</v>
      </c>
      <c r="AS58">
        <v>3.033782973234854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2.9119524636871508</v>
      </c>
      <c r="AZ58">
        <v>5.350635616784631</v>
      </c>
      <c r="BA58">
        <v>3.5293865812883438</v>
      </c>
      <c r="BB58">
        <v>2.4286935644171779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76.940415389070495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2.5199821764080772</v>
      </c>
      <c r="L59">
        <v>6.11</v>
      </c>
      <c r="M59">
        <v>2.2800184686595948</v>
      </c>
      <c r="N59">
        <v>2.5599995720137092</v>
      </c>
      <c r="O59">
        <v>2.8300905095166042</v>
      </c>
      <c r="P59">
        <v>4.7104163619060841</v>
      </c>
      <c r="Q59">
        <v>0.33013981818181826</v>
      </c>
      <c r="R59">
        <v>1.1497171887271886</v>
      </c>
      <c r="S59">
        <v>0.56981155363840963</v>
      </c>
      <c r="T59">
        <v>1.3819763571428572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4.5506759345233636</v>
      </c>
      <c r="AC59">
        <v>2.9200416960486582</v>
      </c>
      <c r="AD59">
        <v>3.5394134675029907</v>
      </c>
      <c r="AE59">
        <v>4.9298972335892559</v>
      </c>
      <c r="AF59">
        <v>0</v>
      </c>
      <c r="AG59">
        <v>4.5298218329299083</v>
      </c>
      <c r="AH59">
        <v>13.678770459462148</v>
      </c>
      <c r="AI59">
        <v>0</v>
      </c>
      <c r="AJ59">
        <v>0</v>
      </c>
      <c r="AK59">
        <v>0</v>
      </c>
      <c r="AL59">
        <v>0</v>
      </c>
      <c r="AM59">
        <v>1.0235434908823053</v>
      </c>
      <c r="AN59">
        <v>7.1648068525350106E-2</v>
      </c>
      <c r="AO59">
        <v>0</v>
      </c>
      <c r="AP59">
        <v>0</v>
      </c>
      <c r="AQ59">
        <v>0</v>
      </c>
      <c r="AR59">
        <v>0</v>
      </c>
      <c r="AS59">
        <v>3.033782973234854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2.9119524636871508</v>
      </c>
      <c r="AZ59">
        <v>5.350635616784631</v>
      </c>
      <c r="BA59">
        <v>3.5293865812883438</v>
      </c>
      <c r="BB59">
        <v>2.4286935644171779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76.940415389070495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2.5199821764080772</v>
      </c>
      <c r="L60">
        <v>6.11</v>
      </c>
      <c r="M60">
        <v>2.2800184686595948</v>
      </c>
      <c r="N60">
        <v>2.5599995720137092</v>
      </c>
      <c r="O60">
        <v>2.8300905095166042</v>
      </c>
      <c r="P60">
        <v>4.7104163619060841</v>
      </c>
      <c r="Q60">
        <v>0.33013981818181826</v>
      </c>
      <c r="R60">
        <v>1.1497171887271886</v>
      </c>
      <c r="S60">
        <v>0.56981155363840963</v>
      </c>
      <c r="T60">
        <v>1.3819763571428572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4.5506759345233636</v>
      </c>
      <c r="AC60">
        <v>2.9200416960486582</v>
      </c>
      <c r="AD60">
        <v>3.5394134675029907</v>
      </c>
      <c r="AE60">
        <v>4.9298972335892559</v>
      </c>
      <c r="AF60">
        <v>0</v>
      </c>
      <c r="AG60">
        <v>4.5298218329299083</v>
      </c>
      <c r="AH60">
        <v>13.678770459462148</v>
      </c>
      <c r="AI60">
        <v>0</v>
      </c>
      <c r="AJ60">
        <v>0</v>
      </c>
      <c r="AK60">
        <v>0</v>
      </c>
      <c r="AL60">
        <v>0</v>
      </c>
      <c r="AM60">
        <v>1.0235434908823053</v>
      </c>
      <c r="AN60">
        <v>7.1648068525350106E-2</v>
      </c>
      <c r="AO60">
        <v>0</v>
      </c>
      <c r="AP60">
        <v>0</v>
      </c>
      <c r="AQ60">
        <v>0</v>
      </c>
      <c r="AR60">
        <v>0</v>
      </c>
      <c r="AS60">
        <v>3.033782973234854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2.9119524636871508</v>
      </c>
      <c r="AZ60">
        <v>5.350635616784631</v>
      </c>
      <c r="BA60">
        <v>3.5293865812883438</v>
      </c>
      <c r="BB60">
        <v>2.4286935644171779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76.940415389070495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2.5199821764080772</v>
      </c>
      <c r="L61">
        <v>6.11</v>
      </c>
      <c r="M61">
        <v>2.2800184686595948</v>
      </c>
      <c r="N61">
        <v>2.5599995720137092</v>
      </c>
      <c r="O61">
        <v>2.8300905095166042</v>
      </c>
      <c r="P61">
        <v>4.7104163619060841</v>
      </c>
      <c r="Q61">
        <v>0.33013981818181826</v>
      </c>
      <c r="R61">
        <v>1.1497171887271886</v>
      </c>
      <c r="S61">
        <v>0.56981155363840963</v>
      </c>
      <c r="T61">
        <v>1.3819763571428572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4.5506759345233636</v>
      </c>
      <c r="AC61">
        <v>2.9200416960486582</v>
      </c>
      <c r="AD61">
        <v>3.5394134675029907</v>
      </c>
      <c r="AE61">
        <v>4.9298972335892559</v>
      </c>
      <c r="AF61">
        <v>0</v>
      </c>
      <c r="AG61">
        <v>4.5298218329299083</v>
      </c>
      <c r="AH61">
        <v>13.678770459462148</v>
      </c>
      <c r="AI61">
        <v>0</v>
      </c>
      <c r="AJ61">
        <v>0</v>
      </c>
      <c r="AK61">
        <v>0</v>
      </c>
      <c r="AL61">
        <v>0</v>
      </c>
      <c r="AM61">
        <v>1.0235434908823053</v>
      </c>
      <c r="AN61">
        <v>7.1648068525350106E-2</v>
      </c>
      <c r="AO61">
        <v>0</v>
      </c>
      <c r="AP61">
        <v>0</v>
      </c>
      <c r="AQ61">
        <v>0</v>
      </c>
      <c r="AR61">
        <v>0</v>
      </c>
      <c r="AS61">
        <v>3.033782973234854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2.9119524636871508</v>
      </c>
      <c r="AZ61">
        <v>5.350635616784631</v>
      </c>
      <c r="BA61">
        <v>3.5293865812883438</v>
      </c>
      <c r="BB61">
        <v>2.4286935644171779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76.940415389070495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2.5199821764080772</v>
      </c>
      <c r="L62">
        <v>6.11</v>
      </c>
      <c r="M62">
        <v>2.2800184686595948</v>
      </c>
      <c r="N62">
        <v>2.5599995720137092</v>
      </c>
      <c r="O62">
        <v>2.8300905095166042</v>
      </c>
      <c r="P62">
        <v>4.7104163619060841</v>
      </c>
      <c r="Q62">
        <v>0.33013981818181826</v>
      </c>
      <c r="R62">
        <v>1.1497171887271886</v>
      </c>
      <c r="S62">
        <v>0.56981155363840963</v>
      </c>
      <c r="T62">
        <v>1.3819763571428572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4.5506759345233636</v>
      </c>
      <c r="AC62">
        <v>2.9200416960486582</v>
      </c>
      <c r="AD62">
        <v>3.5394134675029907</v>
      </c>
      <c r="AE62">
        <v>4.9298972335892559</v>
      </c>
      <c r="AF62">
        <v>0</v>
      </c>
      <c r="AG62">
        <v>4.5298218329299083</v>
      </c>
      <c r="AH62">
        <v>13.678770459462148</v>
      </c>
      <c r="AI62">
        <v>0</v>
      </c>
      <c r="AJ62">
        <v>0</v>
      </c>
      <c r="AK62">
        <v>0</v>
      </c>
      <c r="AL62">
        <v>0</v>
      </c>
      <c r="AM62">
        <v>1.0235434908823053</v>
      </c>
      <c r="AN62">
        <v>7.1648068525350106E-2</v>
      </c>
      <c r="AO62">
        <v>0</v>
      </c>
      <c r="AP62">
        <v>0</v>
      </c>
      <c r="AQ62">
        <v>0</v>
      </c>
      <c r="AR62">
        <v>0</v>
      </c>
      <c r="AS62">
        <v>3.033782973234854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2.9119524636871508</v>
      </c>
      <c r="AZ62">
        <v>5.350635616784631</v>
      </c>
      <c r="BA62">
        <v>3.5293865812883438</v>
      </c>
      <c r="BB62">
        <v>2.4286935644171779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76.940415389070495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2.5199821764080772</v>
      </c>
      <c r="L63">
        <v>6.11</v>
      </c>
      <c r="M63">
        <v>2.2800184686595948</v>
      </c>
      <c r="N63">
        <v>2.5599995720137092</v>
      </c>
      <c r="O63">
        <v>2.8300905095166042</v>
      </c>
      <c r="P63">
        <v>4.7104163619060841</v>
      </c>
      <c r="Q63">
        <v>0.33013981818181826</v>
      </c>
      <c r="R63">
        <v>1.1497171887271886</v>
      </c>
      <c r="S63">
        <v>0.56981155363840963</v>
      </c>
      <c r="T63">
        <v>1.3819763571428572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4.5506759345233636</v>
      </c>
      <c r="AC63">
        <v>2.9200416960486582</v>
      </c>
      <c r="AD63">
        <v>3.5394134675029907</v>
      </c>
      <c r="AE63">
        <v>4.9298972335892559</v>
      </c>
      <c r="AF63">
        <v>0</v>
      </c>
      <c r="AG63">
        <v>4.5298218329299083</v>
      </c>
      <c r="AH63">
        <v>13.678770459462148</v>
      </c>
      <c r="AI63">
        <v>0</v>
      </c>
      <c r="AJ63">
        <v>0</v>
      </c>
      <c r="AK63">
        <v>0</v>
      </c>
      <c r="AL63">
        <v>0</v>
      </c>
      <c r="AM63">
        <v>1.0235434908823053</v>
      </c>
      <c r="AN63">
        <v>7.1648068525350106E-2</v>
      </c>
      <c r="AO63">
        <v>0</v>
      </c>
      <c r="AP63">
        <v>0</v>
      </c>
      <c r="AQ63">
        <v>0</v>
      </c>
      <c r="AR63">
        <v>0</v>
      </c>
      <c r="AS63">
        <v>3.033782973234854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2.9119524636871508</v>
      </c>
      <c r="AZ63">
        <v>5.350635616784631</v>
      </c>
      <c r="BA63">
        <v>3.5293865812883438</v>
      </c>
      <c r="BB63">
        <v>2.4286935644171779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76.940415389070495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2.5199821764080772</v>
      </c>
      <c r="L64">
        <v>6.11</v>
      </c>
      <c r="M64">
        <v>2.2800184686595948</v>
      </c>
      <c r="N64">
        <v>2.5599995720137092</v>
      </c>
      <c r="O64">
        <v>2.8300905095166042</v>
      </c>
      <c r="P64">
        <v>4.7104163619060841</v>
      </c>
      <c r="Q64">
        <v>0.33013981818181826</v>
      </c>
      <c r="R64">
        <v>1.1497171887271886</v>
      </c>
      <c r="S64">
        <v>0.56981155363840963</v>
      </c>
      <c r="T64">
        <v>1.3819763571428572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4.5506759345233636</v>
      </c>
      <c r="AC64">
        <v>2.9200416960486582</v>
      </c>
      <c r="AD64">
        <v>3.5394134675029907</v>
      </c>
      <c r="AE64">
        <v>4.9298972335892559</v>
      </c>
      <c r="AF64">
        <v>0</v>
      </c>
      <c r="AG64">
        <v>4.5298218329299083</v>
      </c>
      <c r="AH64">
        <v>13.678770459462148</v>
      </c>
      <c r="AI64">
        <v>0</v>
      </c>
      <c r="AJ64">
        <v>0</v>
      </c>
      <c r="AK64">
        <v>0</v>
      </c>
      <c r="AL64">
        <v>0</v>
      </c>
      <c r="AM64">
        <v>1.0235434908823053</v>
      </c>
      <c r="AN64">
        <v>7.1648068525350106E-2</v>
      </c>
      <c r="AO64">
        <v>0</v>
      </c>
      <c r="AP64">
        <v>0</v>
      </c>
      <c r="AQ64">
        <v>0</v>
      </c>
      <c r="AR64">
        <v>0</v>
      </c>
      <c r="AS64">
        <v>3.033782973234854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2.9119524636871508</v>
      </c>
      <c r="AZ64">
        <v>5.350635616784631</v>
      </c>
      <c r="BA64">
        <v>3.5293865812883438</v>
      </c>
      <c r="BB64">
        <v>2.4286935644171779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76.940415389070495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2.5199821764080772</v>
      </c>
      <c r="L65">
        <v>6.11</v>
      </c>
      <c r="M65">
        <v>2.2800184686595948</v>
      </c>
      <c r="N65">
        <v>2.5599995720137092</v>
      </c>
      <c r="O65">
        <v>2.8300905095166042</v>
      </c>
      <c r="P65">
        <v>4.7104163619060841</v>
      </c>
      <c r="Q65">
        <v>0.33013981818181826</v>
      </c>
      <c r="R65">
        <v>1.1497171887271886</v>
      </c>
      <c r="S65">
        <v>0.56981155363840963</v>
      </c>
      <c r="T65">
        <v>1.3819763571428572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4.5506759345233636</v>
      </c>
      <c r="AC65">
        <v>2.9200416960486582</v>
      </c>
      <c r="AD65">
        <v>2.6545600795960214</v>
      </c>
      <c r="AE65">
        <v>4.9298972335892559</v>
      </c>
      <c r="AF65">
        <v>0</v>
      </c>
      <c r="AG65">
        <v>4.5298218329299083</v>
      </c>
      <c r="AH65">
        <v>13.678770459462148</v>
      </c>
      <c r="AI65">
        <v>0</v>
      </c>
      <c r="AJ65">
        <v>0</v>
      </c>
      <c r="AK65">
        <v>0</v>
      </c>
      <c r="AL65">
        <v>0</v>
      </c>
      <c r="AM65">
        <v>1.0235434908823053</v>
      </c>
      <c r="AN65">
        <v>7.1648068525350106E-2</v>
      </c>
      <c r="AO65">
        <v>0</v>
      </c>
      <c r="AP65">
        <v>0</v>
      </c>
      <c r="AQ65">
        <v>0</v>
      </c>
      <c r="AR65">
        <v>0</v>
      </c>
      <c r="AS65">
        <v>3.033782973234854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2.9119524636871508</v>
      </c>
      <c r="AZ65">
        <v>5.350635616784631</v>
      </c>
      <c r="BA65">
        <v>3.5293865812883438</v>
      </c>
      <c r="BB65">
        <v>2.4286935644171779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76.055562001163523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2.5199821764080772</v>
      </c>
      <c r="L66">
        <v>6.11</v>
      </c>
      <c r="M66">
        <v>2.2800184686595948</v>
      </c>
      <c r="N66">
        <v>2.5599995720137092</v>
      </c>
      <c r="O66">
        <v>2.8300905095166042</v>
      </c>
      <c r="P66">
        <v>4.7104163619060841</v>
      </c>
      <c r="Q66">
        <v>0.33013981818181826</v>
      </c>
      <c r="R66">
        <v>1.1497171887271886</v>
      </c>
      <c r="S66">
        <v>0.56981155363840963</v>
      </c>
      <c r="T66">
        <v>1.3819763571428572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4.5506759345233636</v>
      </c>
      <c r="AC66">
        <v>2.9200416960486582</v>
      </c>
      <c r="AD66">
        <v>2.6545600795960214</v>
      </c>
      <c r="AE66">
        <v>4.9298972335892559</v>
      </c>
      <c r="AF66">
        <v>0</v>
      </c>
      <c r="AG66">
        <v>4.5298218329299083</v>
      </c>
      <c r="AH66">
        <v>13.678770459462148</v>
      </c>
      <c r="AI66">
        <v>0</v>
      </c>
      <c r="AJ66">
        <v>0</v>
      </c>
      <c r="AK66">
        <v>0</v>
      </c>
      <c r="AL66">
        <v>0</v>
      </c>
      <c r="AM66">
        <v>1.0235434908823053</v>
      </c>
      <c r="AN66">
        <v>7.1648068525350106E-2</v>
      </c>
      <c r="AO66">
        <v>0</v>
      </c>
      <c r="AP66">
        <v>0</v>
      </c>
      <c r="AQ66">
        <v>0</v>
      </c>
      <c r="AR66">
        <v>0</v>
      </c>
      <c r="AS66">
        <v>3.033782973234854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2.9119524636871508</v>
      </c>
      <c r="AZ66">
        <v>5.350635616784631</v>
      </c>
      <c r="BA66">
        <v>3.5293865812883438</v>
      </c>
      <c r="BB66">
        <v>2.4286935644171779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76.055562001163523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2.5199821764080772</v>
      </c>
      <c r="L67">
        <v>6.74</v>
      </c>
      <c r="M67">
        <v>2.2800184686595948</v>
      </c>
      <c r="N67">
        <v>2.5599995720137092</v>
      </c>
      <c r="O67">
        <v>2.8300905095166042</v>
      </c>
      <c r="P67">
        <v>4.7104163619060841</v>
      </c>
      <c r="Q67">
        <v>0.33013981818181826</v>
      </c>
      <c r="R67">
        <v>1.1497171887271886</v>
      </c>
      <c r="S67">
        <v>0.56981155363840963</v>
      </c>
      <c r="T67">
        <v>1.3819763571428572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4.5506759345233636</v>
      </c>
      <c r="AC67">
        <v>2.9200416960486582</v>
      </c>
      <c r="AD67">
        <v>2.6545600795960214</v>
      </c>
      <c r="AE67">
        <v>4.9298972335892559</v>
      </c>
      <c r="AF67">
        <v>0</v>
      </c>
      <c r="AG67">
        <v>4.5298218329299083</v>
      </c>
      <c r="AH67">
        <v>13.678770459462148</v>
      </c>
      <c r="AI67">
        <v>0.31985736780503488</v>
      </c>
      <c r="AJ67">
        <v>0</v>
      </c>
      <c r="AK67">
        <v>0</v>
      </c>
      <c r="AL67">
        <v>0</v>
      </c>
      <c r="AM67">
        <v>1.0235434908823053</v>
      </c>
      <c r="AN67">
        <v>7.1648068525350106E-2</v>
      </c>
      <c r="AO67">
        <v>0</v>
      </c>
      <c r="AP67">
        <v>0</v>
      </c>
      <c r="AQ67">
        <v>0</v>
      </c>
      <c r="AR67">
        <v>0</v>
      </c>
      <c r="AS67">
        <v>3.033782973234854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2.9119524636871508</v>
      </c>
      <c r="AZ67">
        <v>5.350635616784631</v>
      </c>
      <c r="BA67">
        <v>3.5293865812883438</v>
      </c>
      <c r="BB67">
        <v>2.4286935644171779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77.005419368968546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2.5199821764080772</v>
      </c>
      <c r="L68">
        <v>6.74</v>
      </c>
      <c r="M68">
        <v>2.2800184686595948</v>
      </c>
      <c r="N68">
        <v>2.5599995720137092</v>
      </c>
      <c r="O68">
        <v>2.8300905095166042</v>
      </c>
      <c r="P68">
        <v>4.7104163619060841</v>
      </c>
      <c r="Q68">
        <v>0.33013981818181826</v>
      </c>
      <c r="R68">
        <v>1.1497171887271886</v>
      </c>
      <c r="S68">
        <v>0.50986966240601517</v>
      </c>
      <c r="T68">
        <v>1.3819763571428572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4.5506759345233636</v>
      </c>
      <c r="AC68">
        <v>2.9200416960486582</v>
      </c>
      <c r="AD68">
        <v>2.6545600795960214</v>
      </c>
      <c r="AE68">
        <v>4.9298972335892559</v>
      </c>
      <c r="AF68">
        <v>0</v>
      </c>
      <c r="AG68">
        <v>4.5298218329299083</v>
      </c>
      <c r="AH68">
        <v>13.678770459462148</v>
      </c>
      <c r="AI68">
        <v>1.5992867522537202</v>
      </c>
      <c r="AJ68">
        <v>0</v>
      </c>
      <c r="AK68">
        <v>0</v>
      </c>
      <c r="AL68">
        <v>0</v>
      </c>
      <c r="AM68">
        <v>1.0235434908823053</v>
      </c>
      <c r="AN68">
        <v>7.1648068525350106E-2</v>
      </c>
      <c r="AO68">
        <v>0</v>
      </c>
      <c r="AP68">
        <v>0</v>
      </c>
      <c r="AQ68">
        <v>0</v>
      </c>
      <c r="AR68">
        <v>0</v>
      </c>
      <c r="AS68">
        <v>3.033782973234854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2.9119524636871508</v>
      </c>
      <c r="AZ68">
        <v>5.350635616784631</v>
      </c>
      <c r="BA68">
        <v>3.5293865812883438</v>
      </c>
      <c r="BB68">
        <v>2.4286935644171779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78.224906862184838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2.2800274631946285</v>
      </c>
      <c r="L69">
        <v>6.9196709696660061</v>
      </c>
      <c r="M69">
        <v>2.2800184686595948</v>
      </c>
      <c r="N69">
        <v>2.5599995720137092</v>
      </c>
      <c r="O69">
        <v>2.8300905095166042</v>
      </c>
      <c r="P69">
        <v>4.7104163619060841</v>
      </c>
      <c r="Q69">
        <v>0.33013981818181826</v>
      </c>
      <c r="R69">
        <v>1.1497171887271886</v>
      </c>
      <c r="S69">
        <v>0.56981155363840963</v>
      </c>
      <c r="T69">
        <v>1.3819763571428572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4.5506759345233636</v>
      </c>
      <c r="AC69">
        <v>2.9200416960486582</v>
      </c>
      <c r="AD69">
        <v>1.7697067758139378</v>
      </c>
      <c r="AE69">
        <v>4.9298972335892559</v>
      </c>
      <c r="AF69">
        <v>0</v>
      </c>
      <c r="AG69">
        <v>4.5298218329299083</v>
      </c>
      <c r="AH69">
        <v>13.678770459462148</v>
      </c>
      <c r="AI69">
        <v>1.5992867522537202</v>
      </c>
      <c r="AJ69">
        <v>0</v>
      </c>
      <c r="AK69">
        <v>0</v>
      </c>
      <c r="AL69">
        <v>0</v>
      </c>
      <c r="AM69">
        <v>1.0235434908823053</v>
      </c>
      <c r="AN69">
        <v>7.1648068525350106E-2</v>
      </c>
      <c r="AO69">
        <v>0</v>
      </c>
      <c r="AP69">
        <v>0</v>
      </c>
      <c r="AQ69">
        <v>0</v>
      </c>
      <c r="AR69">
        <v>0</v>
      </c>
      <c r="AS69">
        <v>3.033782973234854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2.9119524636871508</v>
      </c>
      <c r="AZ69">
        <v>5.350635616784631</v>
      </c>
      <c r="BA69">
        <v>3.5293865812883438</v>
      </c>
      <c r="BB69">
        <v>2.4286935644171779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77.339711706087712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2.3699647427110757</v>
      </c>
      <c r="L70">
        <v>6.9196709696660061</v>
      </c>
      <c r="M70">
        <v>2.2800184686595948</v>
      </c>
      <c r="N70">
        <v>2.5599995720137092</v>
      </c>
      <c r="O70">
        <v>2.8300905095166042</v>
      </c>
      <c r="P70">
        <v>4.7104163619060841</v>
      </c>
      <c r="Q70">
        <v>0.33013981818181826</v>
      </c>
      <c r="R70">
        <v>1.1497171887271886</v>
      </c>
      <c r="S70">
        <v>0.56981155363840963</v>
      </c>
      <c r="T70">
        <v>1.3819763571428572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4.5506759345233636</v>
      </c>
      <c r="AC70">
        <v>2.9200416960486582</v>
      </c>
      <c r="AD70">
        <v>1.7697067758139378</v>
      </c>
      <c r="AE70">
        <v>4.9298972335892559</v>
      </c>
      <c r="AF70">
        <v>0</v>
      </c>
      <c r="AG70">
        <v>4.5298218329299083</v>
      </c>
      <c r="AH70">
        <v>13.678770459462148</v>
      </c>
      <c r="AI70">
        <v>1.5992867522537202</v>
      </c>
      <c r="AJ70">
        <v>0</v>
      </c>
      <c r="AK70">
        <v>0</v>
      </c>
      <c r="AL70">
        <v>0</v>
      </c>
      <c r="AM70">
        <v>1.0235434908823053</v>
      </c>
      <c r="AN70">
        <v>7.1648068525350106E-2</v>
      </c>
      <c r="AO70">
        <v>0</v>
      </c>
      <c r="AP70">
        <v>0</v>
      </c>
      <c r="AQ70">
        <v>0</v>
      </c>
      <c r="AR70">
        <v>0</v>
      </c>
      <c r="AS70">
        <v>3.033782973234854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2.9119524636871508</v>
      </c>
      <c r="AZ70">
        <v>5.350635616784631</v>
      </c>
      <c r="BA70">
        <v>3.5293865812883438</v>
      </c>
      <c r="BB70">
        <v>2.4286935644171779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77.42964898560416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2.5199821764080772</v>
      </c>
      <c r="L71">
        <v>6.9394569426767827</v>
      </c>
      <c r="M71">
        <v>2.2800184686595948</v>
      </c>
      <c r="N71">
        <v>2.5599995720137092</v>
      </c>
      <c r="O71">
        <v>2.8300905095166042</v>
      </c>
      <c r="P71">
        <v>4.7104163619060841</v>
      </c>
      <c r="Q71">
        <v>0.33013981818181826</v>
      </c>
      <c r="R71">
        <v>1.1497171887271886</v>
      </c>
      <c r="S71">
        <v>0.56981155363840963</v>
      </c>
      <c r="T71">
        <v>1.3819763571428572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4.5506759345233636</v>
      </c>
      <c r="AC71">
        <v>2.9200416960486582</v>
      </c>
      <c r="AD71">
        <v>1.7697067758139378</v>
      </c>
      <c r="AE71">
        <v>4.9298972335892559</v>
      </c>
      <c r="AF71">
        <v>0</v>
      </c>
      <c r="AG71">
        <v>4.5298218329299083</v>
      </c>
      <c r="AH71">
        <v>13.678770459462148</v>
      </c>
      <c r="AI71">
        <v>1.5992867522537202</v>
      </c>
      <c r="AJ71">
        <v>0</v>
      </c>
      <c r="AK71">
        <v>0</v>
      </c>
      <c r="AL71">
        <v>0</v>
      </c>
      <c r="AM71">
        <v>1.0235434908823053</v>
      </c>
      <c r="AN71">
        <v>7.1648068525350106E-2</v>
      </c>
      <c r="AO71">
        <v>0</v>
      </c>
      <c r="AP71">
        <v>0</v>
      </c>
      <c r="AQ71">
        <v>0</v>
      </c>
      <c r="AR71">
        <v>0</v>
      </c>
      <c r="AS71">
        <v>3.033782973234854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2.9119524636871508</v>
      </c>
      <c r="AZ71">
        <v>5.350635616784631</v>
      </c>
      <c r="BA71">
        <v>3.5293865812883438</v>
      </c>
      <c r="BB71">
        <v>2.4286935644171779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77.599452392311932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2.5199821764080772</v>
      </c>
      <c r="L72">
        <v>6.9394569426767827</v>
      </c>
      <c r="M72">
        <v>2.2800184686595948</v>
      </c>
      <c r="N72">
        <v>2.5599995720137092</v>
      </c>
      <c r="O72">
        <v>2.8300905095166042</v>
      </c>
      <c r="P72">
        <v>4.7104163619060841</v>
      </c>
      <c r="Q72">
        <v>0.33013981818181826</v>
      </c>
      <c r="R72">
        <v>1.1497171887271886</v>
      </c>
      <c r="S72">
        <v>0.56981155363840963</v>
      </c>
      <c r="T72">
        <v>1.3819763571428572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4.5506759345233636</v>
      </c>
      <c r="AC72">
        <v>2.9200416960486582</v>
      </c>
      <c r="AD72">
        <v>1.7697067758139378</v>
      </c>
      <c r="AE72">
        <v>4.9298972335892559</v>
      </c>
      <c r="AF72">
        <v>0</v>
      </c>
      <c r="AG72">
        <v>4.5298218329299083</v>
      </c>
      <c r="AH72">
        <v>13.678770459462148</v>
      </c>
      <c r="AI72">
        <v>1.5992867522537202</v>
      </c>
      <c r="AJ72">
        <v>0</v>
      </c>
      <c r="AK72">
        <v>0</v>
      </c>
      <c r="AL72">
        <v>0</v>
      </c>
      <c r="AM72">
        <v>1.0235434908823053</v>
      </c>
      <c r="AN72">
        <v>7.1648068525350106E-2</v>
      </c>
      <c r="AO72">
        <v>0</v>
      </c>
      <c r="AP72">
        <v>0</v>
      </c>
      <c r="AQ72">
        <v>0</v>
      </c>
      <c r="AR72">
        <v>0</v>
      </c>
      <c r="AS72">
        <v>3.033782973234854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2.9119524636871508</v>
      </c>
      <c r="AZ72">
        <v>5.350635616784631</v>
      </c>
      <c r="BA72">
        <v>3.5293865812883438</v>
      </c>
      <c r="BB72">
        <v>2.4286935644171779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77.599452392311932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2.5199821764080772</v>
      </c>
      <c r="L73">
        <v>7.07</v>
      </c>
      <c r="M73">
        <v>2.2800184686595948</v>
      </c>
      <c r="N73">
        <v>2.5599995720137092</v>
      </c>
      <c r="O73">
        <v>2.8300905095166042</v>
      </c>
      <c r="P73">
        <v>4.7104163619060841</v>
      </c>
      <c r="Q73">
        <v>0.33013981818181826</v>
      </c>
      <c r="R73">
        <v>1.1497171887271886</v>
      </c>
      <c r="S73">
        <v>0.56981155363840963</v>
      </c>
      <c r="T73">
        <v>1.3819763571428572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4.5506759345233636</v>
      </c>
      <c r="AC73">
        <v>2.9200416960486582</v>
      </c>
      <c r="AD73">
        <v>1.7697067758139378</v>
      </c>
      <c r="AE73">
        <v>4.9298972335892559</v>
      </c>
      <c r="AF73">
        <v>0</v>
      </c>
      <c r="AG73">
        <v>4.5298218329299083</v>
      </c>
      <c r="AH73">
        <v>13.678770459462148</v>
      </c>
      <c r="AI73">
        <v>1.5992867522537202</v>
      </c>
      <c r="AJ73">
        <v>0</v>
      </c>
      <c r="AK73">
        <v>0</v>
      </c>
      <c r="AL73">
        <v>0</v>
      </c>
      <c r="AM73">
        <v>1.0235434908823053</v>
      </c>
      <c r="AN73">
        <v>7.1648068525350106E-2</v>
      </c>
      <c r="AO73">
        <v>0</v>
      </c>
      <c r="AP73">
        <v>0</v>
      </c>
      <c r="AQ73">
        <v>0</v>
      </c>
      <c r="AR73">
        <v>0</v>
      </c>
      <c r="AS73">
        <v>3.033782973234854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2.9119524636871508</v>
      </c>
      <c r="AZ73">
        <v>5.350635616784631</v>
      </c>
      <c r="BA73">
        <v>3.5293865812883438</v>
      </c>
      <c r="BB73">
        <v>2.4286935644171779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77.729995449635155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2.5199821764080772</v>
      </c>
      <c r="L74">
        <v>7.07</v>
      </c>
      <c r="M74">
        <v>2.2800184686595948</v>
      </c>
      <c r="N74">
        <v>2.5599995720137092</v>
      </c>
      <c r="O74">
        <v>2.8300905095166042</v>
      </c>
      <c r="P74">
        <v>4.7104163619060841</v>
      </c>
      <c r="Q74">
        <v>0.33013981818181826</v>
      </c>
      <c r="R74">
        <v>1.1497171887271886</v>
      </c>
      <c r="S74">
        <v>0.56981155363840963</v>
      </c>
      <c r="T74">
        <v>1.3819763571428572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4.5506759345233636</v>
      </c>
      <c r="AC74">
        <v>2.9200416960486582</v>
      </c>
      <c r="AD74">
        <v>1.7697067758139378</v>
      </c>
      <c r="AE74">
        <v>4.9298972335892559</v>
      </c>
      <c r="AF74">
        <v>0</v>
      </c>
      <c r="AG74">
        <v>4.5298218329299083</v>
      </c>
      <c r="AH74">
        <v>13.678770459462148</v>
      </c>
      <c r="AI74">
        <v>1.5992867522537202</v>
      </c>
      <c r="AJ74">
        <v>0</v>
      </c>
      <c r="AK74">
        <v>0</v>
      </c>
      <c r="AL74">
        <v>0</v>
      </c>
      <c r="AM74">
        <v>1.0235434908823053</v>
      </c>
      <c r="AN74">
        <v>7.1648068525350106E-2</v>
      </c>
      <c r="AO74">
        <v>0</v>
      </c>
      <c r="AP74">
        <v>0</v>
      </c>
      <c r="AQ74">
        <v>1.0977509018542684</v>
      </c>
      <c r="AR74">
        <v>0</v>
      </c>
      <c r="AS74">
        <v>3.033782973234854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2.9119524636871508</v>
      </c>
      <c r="AZ74">
        <v>5.350635616784631</v>
      </c>
      <c r="BA74">
        <v>3.5293865812883438</v>
      </c>
      <c r="BB74">
        <v>2.4286935644171779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78.827746351489424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2.3300117118970731</v>
      </c>
      <c r="L75">
        <v>7.6197328454709634</v>
      </c>
      <c r="M75">
        <v>2.2800184686595948</v>
      </c>
      <c r="N75">
        <v>2.5599995720137092</v>
      </c>
      <c r="O75">
        <v>2.8300905095166042</v>
      </c>
      <c r="P75">
        <v>4.7104163619060841</v>
      </c>
      <c r="Q75">
        <v>0.33013981818181826</v>
      </c>
      <c r="R75">
        <v>1.1497171887271886</v>
      </c>
      <c r="S75">
        <v>0.56981155363840963</v>
      </c>
      <c r="T75">
        <v>1.411495696113074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4.5506759345233636</v>
      </c>
      <c r="AC75">
        <v>2.9200416960486582</v>
      </c>
      <c r="AD75">
        <v>1.7697067758139378</v>
      </c>
      <c r="AE75">
        <v>4.9298972335892559</v>
      </c>
      <c r="AF75">
        <v>0</v>
      </c>
      <c r="AG75">
        <v>4.5298218329299083</v>
      </c>
      <c r="AH75">
        <v>13.678770459462148</v>
      </c>
      <c r="AI75">
        <v>0.31985736780503488</v>
      </c>
      <c r="AJ75">
        <v>0</v>
      </c>
      <c r="AK75">
        <v>0</v>
      </c>
      <c r="AL75">
        <v>0</v>
      </c>
      <c r="AM75">
        <v>1.0235434908823053</v>
      </c>
      <c r="AN75">
        <v>7.1648068525350106E-2</v>
      </c>
      <c r="AO75">
        <v>0</v>
      </c>
      <c r="AP75">
        <v>0</v>
      </c>
      <c r="AQ75">
        <v>2.195501913368243</v>
      </c>
      <c r="AR75">
        <v>0</v>
      </c>
      <c r="AS75">
        <v>3.033782973234854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2.9119524636871508</v>
      </c>
      <c r="AZ75">
        <v>5.350635616784631</v>
      </c>
      <c r="BA75">
        <v>3.5293865812883438</v>
      </c>
      <c r="BB75">
        <v>2.4286935644171779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79.035349698484893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2.4899878246689005</v>
      </c>
      <c r="L76">
        <v>7.6197328454709634</v>
      </c>
      <c r="M76">
        <v>2.2800184686595948</v>
      </c>
      <c r="N76">
        <v>2.5599995720137092</v>
      </c>
      <c r="O76">
        <v>2.8300905095166042</v>
      </c>
      <c r="P76">
        <v>4.7104163619060841</v>
      </c>
      <c r="Q76">
        <v>0.33013981818181826</v>
      </c>
      <c r="R76">
        <v>1.1497171887271886</v>
      </c>
      <c r="S76">
        <v>0.56981155363840963</v>
      </c>
      <c r="T76">
        <v>1.411495696113074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4.5506759345233636</v>
      </c>
      <c r="AC76">
        <v>2.9200416960486582</v>
      </c>
      <c r="AD76">
        <v>1.7697067758139378</v>
      </c>
      <c r="AE76">
        <v>4.9298972335892559</v>
      </c>
      <c r="AF76">
        <v>0</v>
      </c>
      <c r="AG76">
        <v>4.5298218329299083</v>
      </c>
      <c r="AH76">
        <v>13.678770459462148</v>
      </c>
      <c r="AI76">
        <v>0.31985736780503488</v>
      </c>
      <c r="AJ76">
        <v>0</v>
      </c>
      <c r="AK76">
        <v>0</v>
      </c>
      <c r="AL76">
        <v>0</v>
      </c>
      <c r="AM76">
        <v>1.0235434908823053</v>
      </c>
      <c r="AN76">
        <v>7.1648068525350106E-2</v>
      </c>
      <c r="AO76">
        <v>0</v>
      </c>
      <c r="AP76">
        <v>0</v>
      </c>
      <c r="AQ76">
        <v>3.3270297593005069</v>
      </c>
      <c r="AR76">
        <v>0</v>
      </c>
      <c r="AS76">
        <v>3.033782973234854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2.9119524636871508</v>
      </c>
      <c r="AZ76">
        <v>5.350635616784631</v>
      </c>
      <c r="BA76">
        <v>3.5293865812883438</v>
      </c>
      <c r="BB76">
        <v>2.4286935644171779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80.326853657188991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2.6099840058564001</v>
      </c>
      <c r="L77">
        <v>7.63</v>
      </c>
      <c r="M77">
        <v>2.2800184686595948</v>
      </c>
      <c r="N77">
        <v>2.5599995720137092</v>
      </c>
      <c r="O77">
        <v>2.8300905095166042</v>
      </c>
      <c r="P77">
        <v>4.7104163619060841</v>
      </c>
      <c r="Q77">
        <v>0.33013981818181826</v>
      </c>
      <c r="R77">
        <v>1.1498831893956933</v>
      </c>
      <c r="S77">
        <v>0.56981155363840963</v>
      </c>
      <c r="T77">
        <v>1.4084353548387094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4.5506759345233636</v>
      </c>
      <c r="AC77">
        <v>2.9200416960486582</v>
      </c>
      <c r="AD77">
        <v>2.6545600795960214</v>
      </c>
      <c r="AE77">
        <v>4.9298972335892559</v>
      </c>
      <c r="AF77">
        <v>0.71776031049211364</v>
      </c>
      <c r="AG77">
        <v>4.5298218329299083</v>
      </c>
      <c r="AH77">
        <v>13.678770459462148</v>
      </c>
      <c r="AI77">
        <v>0.31985736780503488</v>
      </c>
      <c r="AJ77">
        <v>0</v>
      </c>
      <c r="AK77">
        <v>0</v>
      </c>
      <c r="AL77">
        <v>0</v>
      </c>
      <c r="AM77">
        <v>1.0235434908823053</v>
      </c>
      <c r="AN77">
        <v>7.1648068525350106E-2</v>
      </c>
      <c r="AO77">
        <v>0</v>
      </c>
      <c r="AP77">
        <v>0</v>
      </c>
      <c r="AQ77">
        <v>4.4247806611547746</v>
      </c>
      <c r="AR77">
        <v>0</v>
      </c>
      <c r="AS77">
        <v>3.033782973234854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2.9119524636871508</v>
      </c>
      <c r="AZ77">
        <v>5.350635616784631</v>
      </c>
      <c r="BA77">
        <v>3.5293865812883438</v>
      </c>
      <c r="BB77">
        <v>2.4286935644171779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83.154587168428108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2.7600204206735879</v>
      </c>
      <c r="L78">
        <v>7.5799646593287724</v>
      </c>
      <c r="M78">
        <v>2.2800184686595948</v>
      </c>
      <c r="N78">
        <v>2.5599995720137092</v>
      </c>
      <c r="O78">
        <v>2.8300905095166042</v>
      </c>
      <c r="P78">
        <v>4.7104163619060841</v>
      </c>
      <c r="Q78">
        <v>0.33013981818181826</v>
      </c>
      <c r="R78">
        <v>1.1498831893956933</v>
      </c>
      <c r="S78">
        <v>0.56981155363840963</v>
      </c>
      <c r="T78">
        <v>1.4084353548387094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4.6827131327089786</v>
      </c>
      <c r="AC78">
        <v>2.9200416960486582</v>
      </c>
      <c r="AD78">
        <v>3.6101658609545062</v>
      </c>
      <c r="AE78">
        <v>4.9298972335892559</v>
      </c>
      <c r="AF78">
        <v>0.71776031049211364</v>
      </c>
      <c r="AG78">
        <v>4.5298218329299083</v>
      </c>
      <c r="AH78">
        <v>13.835462228025841</v>
      </c>
      <c r="AI78">
        <v>1.0235434902046574</v>
      </c>
      <c r="AJ78">
        <v>0</v>
      </c>
      <c r="AK78">
        <v>0</v>
      </c>
      <c r="AL78">
        <v>0</v>
      </c>
      <c r="AM78">
        <v>1.0235434908823053</v>
      </c>
      <c r="AN78">
        <v>7.1648068525350106E-2</v>
      </c>
      <c r="AO78">
        <v>0</v>
      </c>
      <c r="AP78">
        <v>0</v>
      </c>
      <c r="AQ78">
        <v>4.5936653815447537</v>
      </c>
      <c r="AR78">
        <v>0</v>
      </c>
      <c r="AS78">
        <v>3.1218076225713376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2.9607061791590494</v>
      </c>
      <c r="AZ78">
        <v>5.350635616784631</v>
      </c>
      <c r="BA78">
        <v>3.6200129865470858</v>
      </c>
      <c r="BB78">
        <v>2.4286935644171779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85.598898603538586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2.6099931779124468</v>
      </c>
      <c r="L79">
        <v>5.1000226774005526</v>
      </c>
      <c r="M79">
        <v>2.2800184686595948</v>
      </c>
      <c r="N79">
        <v>2.5599995720137092</v>
      </c>
      <c r="O79">
        <v>2.8300905095166042</v>
      </c>
      <c r="P79">
        <v>4.7104163619060841</v>
      </c>
      <c r="Q79">
        <v>0.33013981818181826</v>
      </c>
      <c r="R79">
        <v>1.1498831893956933</v>
      </c>
      <c r="S79">
        <v>0.56981155363840963</v>
      </c>
      <c r="T79">
        <v>1.4084353548387094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4.6827131327089786</v>
      </c>
      <c r="AC79">
        <v>2.9200416960486582</v>
      </c>
      <c r="AD79">
        <v>3.6101658609545062</v>
      </c>
      <c r="AE79">
        <v>4.9298972335892559</v>
      </c>
      <c r="AF79">
        <v>0.71776031049211364</v>
      </c>
      <c r="AG79">
        <v>4.5298218329299083</v>
      </c>
      <c r="AH79">
        <v>13.835462228025841</v>
      </c>
      <c r="AI79">
        <v>4.9298972546285293</v>
      </c>
      <c r="AJ79">
        <v>0</v>
      </c>
      <c r="AK79">
        <v>0</v>
      </c>
      <c r="AL79">
        <v>0</v>
      </c>
      <c r="AM79">
        <v>1.0235434908823053</v>
      </c>
      <c r="AN79">
        <v>7.1648068525350106E-2</v>
      </c>
      <c r="AO79">
        <v>0</v>
      </c>
      <c r="AP79">
        <v>0</v>
      </c>
      <c r="AQ79">
        <v>4.7287732675164413</v>
      </c>
      <c r="AR79">
        <v>0</v>
      </c>
      <c r="AS79">
        <v>3.1218076225713376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2.9607061791590494</v>
      </c>
      <c r="AZ79">
        <v>5.350635616784631</v>
      </c>
      <c r="BA79">
        <v>3.6200129865470858</v>
      </c>
      <c r="BB79">
        <v>2.4286935644171779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87.010391029244786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2.5199872757327411</v>
      </c>
      <c r="L80">
        <v>4.5198919572283396</v>
      </c>
      <c r="M80">
        <v>2.2800184686595948</v>
      </c>
      <c r="N80">
        <v>2.5599995720137092</v>
      </c>
      <c r="O80">
        <v>2.8300905095166042</v>
      </c>
      <c r="P80">
        <v>4.7104163619060841</v>
      </c>
      <c r="Q80">
        <v>0.33013981818181826</v>
      </c>
      <c r="R80">
        <v>1.1498831893956933</v>
      </c>
      <c r="S80">
        <v>0.56981155363840963</v>
      </c>
      <c r="T80">
        <v>1.4084353548387094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4.6827131327089786</v>
      </c>
      <c r="AC80">
        <v>2.9200416960486582</v>
      </c>
      <c r="AD80">
        <v>3.6101658609545062</v>
      </c>
      <c r="AE80">
        <v>4.9298972335892559</v>
      </c>
      <c r="AF80">
        <v>0.71776031049211364</v>
      </c>
      <c r="AG80">
        <v>4.5298218329299083</v>
      </c>
      <c r="AH80">
        <v>13.835462228025841</v>
      </c>
      <c r="AI80">
        <v>6.5731963973523406</v>
      </c>
      <c r="AJ80">
        <v>0</v>
      </c>
      <c r="AK80">
        <v>0</v>
      </c>
      <c r="AL80">
        <v>0</v>
      </c>
      <c r="AM80">
        <v>1.0235434908823053</v>
      </c>
      <c r="AN80">
        <v>7.1648068525350106E-2</v>
      </c>
      <c r="AO80">
        <v>0</v>
      </c>
      <c r="AP80">
        <v>0</v>
      </c>
      <c r="AQ80">
        <v>4.7287732675164413</v>
      </c>
      <c r="AR80">
        <v>0</v>
      </c>
      <c r="AS80">
        <v>3.1218076225713376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2.9607061791590494</v>
      </c>
      <c r="AZ80">
        <v>5.350635616784631</v>
      </c>
      <c r="BA80">
        <v>3.6200129865470858</v>
      </c>
      <c r="BB80">
        <v>2.4286935644171779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87.983553549616673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2.5199872757327411</v>
      </c>
      <c r="L81">
        <v>4.2899944325772008</v>
      </c>
      <c r="M81">
        <v>2.2800184686595948</v>
      </c>
      <c r="N81">
        <v>2.5599995720137092</v>
      </c>
      <c r="O81">
        <v>2.8300905095166042</v>
      </c>
      <c r="P81">
        <v>4.7104163619060841</v>
      </c>
      <c r="Q81">
        <v>0.33013981818181826</v>
      </c>
      <c r="R81">
        <v>1.1498831893956933</v>
      </c>
      <c r="S81">
        <v>0.56981155363840963</v>
      </c>
      <c r="T81">
        <v>1.4084353548387094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4.6827131327089786</v>
      </c>
      <c r="AC81">
        <v>2.9200416960486582</v>
      </c>
      <c r="AD81">
        <v>3.6101658609545062</v>
      </c>
      <c r="AE81">
        <v>4.9298972335892559</v>
      </c>
      <c r="AF81">
        <v>0.71776031049211364</v>
      </c>
      <c r="AG81">
        <v>4.5298218329299083</v>
      </c>
      <c r="AH81">
        <v>13.835462228025841</v>
      </c>
      <c r="AI81">
        <v>6.5731963973523406</v>
      </c>
      <c r="AJ81">
        <v>0</v>
      </c>
      <c r="AK81">
        <v>0</v>
      </c>
      <c r="AL81">
        <v>0</v>
      </c>
      <c r="AM81">
        <v>1.0235434908823053</v>
      </c>
      <c r="AN81">
        <v>7.1648068525350106E-2</v>
      </c>
      <c r="AO81">
        <v>0</v>
      </c>
      <c r="AP81">
        <v>0</v>
      </c>
      <c r="AQ81">
        <v>4.7287732675164413</v>
      </c>
      <c r="AR81">
        <v>0</v>
      </c>
      <c r="AS81">
        <v>3.1218076225713376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2.9607061791590494</v>
      </c>
      <c r="AZ81">
        <v>5.350635616784631</v>
      </c>
      <c r="BA81">
        <v>3.6200129865470858</v>
      </c>
      <c r="BB81">
        <v>2.4286935644171779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87.753656024965537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2.519996217354648</v>
      </c>
      <c r="L82">
        <v>3.989837114721559</v>
      </c>
      <c r="M82">
        <v>2.2800184686595948</v>
      </c>
      <c r="N82">
        <v>2.5599995720137092</v>
      </c>
      <c r="O82">
        <v>2.8300905095166042</v>
      </c>
      <c r="P82">
        <v>4.7104163619060841</v>
      </c>
      <c r="Q82">
        <v>0.33013981818181826</v>
      </c>
      <c r="R82">
        <v>1.1498831893956933</v>
      </c>
      <c r="S82">
        <v>0.56981155363840963</v>
      </c>
      <c r="T82">
        <v>1.4084353548387094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4.6827131327089786</v>
      </c>
      <c r="AC82">
        <v>2.9200416960486582</v>
      </c>
      <c r="AD82">
        <v>3.6101658609545062</v>
      </c>
      <c r="AE82">
        <v>4.9298972335892559</v>
      </c>
      <c r="AF82">
        <v>0.71776031049211364</v>
      </c>
      <c r="AG82">
        <v>4.5298218329299083</v>
      </c>
      <c r="AH82">
        <v>13.835462228025841</v>
      </c>
      <c r="AI82">
        <v>6.5731963973523406</v>
      </c>
      <c r="AJ82">
        <v>0</v>
      </c>
      <c r="AK82">
        <v>0</v>
      </c>
      <c r="AL82">
        <v>0</v>
      </c>
      <c r="AM82">
        <v>1.0235434908823053</v>
      </c>
      <c r="AN82">
        <v>7.1648068525350106E-2</v>
      </c>
      <c r="AO82">
        <v>0</v>
      </c>
      <c r="AP82">
        <v>0</v>
      </c>
      <c r="AQ82">
        <v>4.5936653815447537</v>
      </c>
      <c r="AR82">
        <v>0</v>
      </c>
      <c r="AS82">
        <v>3.1218076225713376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2.9607061791590494</v>
      </c>
      <c r="AZ82">
        <v>5.350635616784631</v>
      </c>
      <c r="BA82">
        <v>3.6200129865470858</v>
      </c>
      <c r="BB82">
        <v>2.4286935644171779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87.318399762760109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2.6099865389472185</v>
      </c>
      <c r="L83">
        <v>6.179964781167393</v>
      </c>
      <c r="M83">
        <v>2.2800184686595948</v>
      </c>
      <c r="N83">
        <v>2.5599995720137092</v>
      </c>
      <c r="O83">
        <v>2.8300905095166042</v>
      </c>
      <c r="P83">
        <v>4.7104163619060841</v>
      </c>
      <c r="Q83">
        <v>0.33013981818181826</v>
      </c>
      <c r="R83">
        <v>1.1498831893956933</v>
      </c>
      <c r="S83">
        <v>0.56981155363840963</v>
      </c>
      <c r="T83">
        <v>1.4084353548387094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4.6827131327089786</v>
      </c>
      <c r="AC83">
        <v>2.9200416960486582</v>
      </c>
      <c r="AD83">
        <v>3.6101658609545062</v>
      </c>
      <c r="AE83">
        <v>4.9298972335892559</v>
      </c>
      <c r="AF83">
        <v>0.71776031049211364</v>
      </c>
      <c r="AG83">
        <v>4.5298218329299083</v>
      </c>
      <c r="AH83">
        <v>13.835462228025841</v>
      </c>
      <c r="AI83">
        <v>6.5731963973523406</v>
      </c>
      <c r="AJ83">
        <v>0</v>
      </c>
      <c r="AK83">
        <v>0</v>
      </c>
      <c r="AL83">
        <v>0</v>
      </c>
      <c r="AM83">
        <v>1.0235434908823053</v>
      </c>
      <c r="AN83">
        <v>7.1648068525350106E-2</v>
      </c>
      <c r="AO83">
        <v>0</v>
      </c>
      <c r="AP83">
        <v>0</v>
      </c>
      <c r="AQ83">
        <v>4.5936653815447537</v>
      </c>
      <c r="AR83">
        <v>0</v>
      </c>
      <c r="AS83">
        <v>3.1218076225713376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2.9607061791590494</v>
      </c>
      <c r="AZ83">
        <v>5.350635616784631</v>
      </c>
      <c r="BA83">
        <v>3.6200129865470858</v>
      </c>
      <c r="BB83">
        <v>2.4286935644171779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89.598517750798521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2.519995498140752</v>
      </c>
      <c r="L84">
        <v>6.6499511367260178</v>
      </c>
      <c r="M84">
        <v>2.2800184686595948</v>
      </c>
      <c r="N84">
        <v>2.5599995720137092</v>
      </c>
      <c r="O84">
        <v>2.8300905095166042</v>
      </c>
      <c r="P84">
        <v>4.7104163619060841</v>
      </c>
      <c r="Q84">
        <v>0.33013981818181826</v>
      </c>
      <c r="R84">
        <v>1.1498831893956933</v>
      </c>
      <c r="S84">
        <v>0.56981155363840963</v>
      </c>
      <c r="T84">
        <v>1.4084353548387094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4.6827131327089786</v>
      </c>
      <c r="AC84">
        <v>2.9200416960486582</v>
      </c>
      <c r="AD84">
        <v>3.6101658609545062</v>
      </c>
      <c r="AE84">
        <v>4.9298972335892559</v>
      </c>
      <c r="AF84">
        <v>0.71776031049211364</v>
      </c>
      <c r="AG84">
        <v>4.5298218329299083</v>
      </c>
      <c r="AH84">
        <v>13.835462228025841</v>
      </c>
      <c r="AI84">
        <v>6.5731963973523406</v>
      </c>
      <c r="AJ84">
        <v>0</v>
      </c>
      <c r="AK84">
        <v>0</v>
      </c>
      <c r="AL84">
        <v>0</v>
      </c>
      <c r="AM84">
        <v>1.0235434908823053</v>
      </c>
      <c r="AN84">
        <v>7.1648068525350106E-2</v>
      </c>
      <c r="AO84">
        <v>0</v>
      </c>
      <c r="AP84">
        <v>0</v>
      </c>
      <c r="AQ84">
        <v>4.5936653815447537</v>
      </c>
      <c r="AR84">
        <v>0</v>
      </c>
      <c r="AS84">
        <v>3.1218076225713376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2.9607061791590494</v>
      </c>
      <c r="AZ84">
        <v>5.350635616784631</v>
      </c>
      <c r="BA84">
        <v>3.6200129865470858</v>
      </c>
      <c r="BB84">
        <v>2.4286935644171779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89.978513065550672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2.5199958889667444</v>
      </c>
      <c r="L85">
        <v>6.6499511367260178</v>
      </c>
      <c r="M85">
        <v>2.2800184686595948</v>
      </c>
      <c r="N85">
        <v>2.5599995720137092</v>
      </c>
      <c r="O85">
        <v>2.8300905095166042</v>
      </c>
      <c r="P85">
        <v>4.7104163619060841</v>
      </c>
      <c r="Q85">
        <v>0.33013981818181826</v>
      </c>
      <c r="R85">
        <v>1.1498831893956933</v>
      </c>
      <c r="S85">
        <v>0.56981155363840963</v>
      </c>
      <c r="T85">
        <v>1.4084353548387094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4.6827131327089786</v>
      </c>
      <c r="AC85">
        <v>2.9200416960486582</v>
      </c>
      <c r="AD85">
        <v>3.6101658609545062</v>
      </c>
      <c r="AE85">
        <v>4.9298972335892559</v>
      </c>
      <c r="AF85">
        <v>0.71776031049211364</v>
      </c>
      <c r="AG85">
        <v>4.5298218329299083</v>
      </c>
      <c r="AH85">
        <v>13.835462228025841</v>
      </c>
      <c r="AI85">
        <v>1.9191441200587551</v>
      </c>
      <c r="AJ85">
        <v>0</v>
      </c>
      <c r="AK85">
        <v>0</v>
      </c>
      <c r="AL85">
        <v>0</v>
      </c>
      <c r="AM85">
        <v>1.0235434908823053</v>
      </c>
      <c r="AN85">
        <v>7.1648068525350106E-2</v>
      </c>
      <c r="AO85">
        <v>0</v>
      </c>
      <c r="AP85">
        <v>0</v>
      </c>
      <c r="AQ85">
        <v>4.5936653815447537</v>
      </c>
      <c r="AR85">
        <v>0</v>
      </c>
      <c r="AS85">
        <v>3.1218076225713376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2.9607061791590494</v>
      </c>
      <c r="AZ85">
        <v>5.350635616784631</v>
      </c>
      <c r="BA85">
        <v>3.6200129865470858</v>
      </c>
      <c r="BB85">
        <v>2.4286935644171779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85.324461179083073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2.5199958889667444</v>
      </c>
      <c r="L86">
        <v>6.6499511367260178</v>
      </c>
      <c r="M86">
        <v>2.2800184686595948</v>
      </c>
      <c r="N86">
        <v>2.5599995720137092</v>
      </c>
      <c r="O86">
        <v>2.8300905095166042</v>
      </c>
      <c r="P86">
        <v>4.7104163619060841</v>
      </c>
      <c r="Q86">
        <v>0.33013981818181826</v>
      </c>
      <c r="R86">
        <v>1.1498831893956933</v>
      </c>
      <c r="S86">
        <v>0.56981155363840963</v>
      </c>
      <c r="T86">
        <v>1.4084353548387094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4.5506759345233636</v>
      </c>
      <c r="AC86">
        <v>2.9200416960486582</v>
      </c>
      <c r="AD86">
        <v>3.5394134675029907</v>
      </c>
      <c r="AE86">
        <v>4.9298972335892559</v>
      </c>
      <c r="AF86">
        <v>1.4355204693928021</v>
      </c>
      <c r="AG86">
        <v>4.5298218329299083</v>
      </c>
      <c r="AH86">
        <v>13.678770459462148</v>
      </c>
      <c r="AI86">
        <v>1.9191441200587551</v>
      </c>
      <c r="AJ86">
        <v>0</v>
      </c>
      <c r="AK86">
        <v>0</v>
      </c>
      <c r="AL86">
        <v>0</v>
      </c>
      <c r="AM86">
        <v>1.0235434908823053</v>
      </c>
      <c r="AN86">
        <v>7.1648068525350106E-2</v>
      </c>
      <c r="AO86">
        <v>0</v>
      </c>
      <c r="AP86">
        <v>0</v>
      </c>
      <c r="AQ86">
        <v>4.5936653815447537</v>
      </c>
      <c r="AR86">
        <v>0</v>
      </c>
      <c r="AS86">
        <v>3.033782973234854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2.9119524636871508</v>
      </c>
      <c r="AZ86">
        <v>5.350635616784631</v>
      </c>
      <c r="BA86">
        <v>3.5293865812883438</v>
      </c>
      <c r="BB86">
        <v>2.4286935644171779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85.455335207715819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2.519995498140752</v>
      </c>
      <c r="L87">
        <v>6.6499511367260178</v>
      </c>
      <c r="M87">
        <v>2.2800184686595948</v>
      </c>
      <c r="N87">
        <v>2.5599995720137092</v>
      </c>
      <c r="O87">
        <v>2.8300905095166042</v>
      </c>
      <c r="P87">
        <v>4.7104163619060841</v>
      </c>
      <c r="Q87">
        <v>0.33013981818181826</v>
      </c>
      <c r="R87">
        <v>1.1498831893956933</v>
      </c>
      <c r="S87">
        <v>0.56981155363840963</v>
      </c>
      <c r="T87">
        <v>1.4084353548387094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4.5506759345233636</v>
      </c>
      <c r="AC87">
        <v>2.9200416960486582</v>
      </c>
      <c r="AD87">
        <v>3.5394134675029907</v>
      </c>
      <c r="AE87">
        <v>4.9298972335892559</v>
      </c>
      <c r="AF87">
        <v>1.4355204693928021</v>
      </c>
      <c r="AG87">
        <v>4.5298218329299083</v>
      </c>
      <c r="AH87">
        <v>13.678770459462148</v>
      </c>
      <c r="AI87">
        <v>1.9191441200587551</v>
      </c>
      <c r="AJ87">
        <v>0</v>
      </c>
      <c r="AK87">
        <v>0</v>
      </c>
      <c r="AL87">
        <v>0</v>
      </c>
      <c r="AM87">
        <v>1.0235434908823053</v>
      </c>
      <c r="AN87">
        <v>7.1648068525350106E-2</v>
      </c>
      <c r="AO87">
        <v>0</v>
      </c>
      <c r="AP87">
        <v>0</v>
      </c>
      <c r="AQ87">
        <v>4.5936653815447537</v>
      </c>
      <c r="AR87">
        <v>0</v>
      </c>
      <c r="AS87">
        <v>3.033782973234854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2.9119524636871508</v>
      </c>
      <c r="AZ87">
        <v>5.350635616784631</v>
      </c>
      <c r="BA87">
        <v>3.5293865812883438</v>
      </c>
      <c r="BB87">
        <v>2.4286935644171779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85.455334816889831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2.5200065769852973</v>
      </c>
      <c r="L88">
        <v>6.6499511367260178</v>
      </c>
      <c r="M88">
        <v>2.2800184686595948</v>
      </c>
      <c r="N88">
        <v>2.5599995720137092</v>
      </c>
      <c r="O88">
        <v>2.8300905095166042</v>
      </c>
      <c r="P88">
        <v>4.7104163619060841</v>
      </c>
      <c r="Q88">
        <v>0.33013981818181826</v>
      </c>
      <c r="R88">
        <v>1.1498831893956933</v>
      </c>
      <c r="S88">
        <v>0.56981155363840963</v>
      </c>
      <c r="T88">
        <v>1.4084353548387094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4.5506759345233636</v>
      </c>
      <c r="AC88">
        <v>2.9200416960486582</v>
      </c>
      <c r="AD88">
        <v>3.5394134675029907</v>
      </c>
      <c r="AE88">
        <v>4.9298972335892559</v>
      </c>
      <c r="AF88">
        <v>1.4355204693928021</v>
      </c>
      <c r="AG88">
        <v>4.5298218329299083</v>
      </c>
      <c r="AH88">
        <v>13.678770459462148</v>
      </c>
      <c r="AI88">
        <v>1.9191441200587551</v>
      </c>
      <c r="AJ88">
        <v>0</v>
      </c>
      <c r="AK88">
        <v>0</v>
      </c>
      <c r="AL88">
        <v>0</v>
      </c>
      <c r="AM88">
        <v>1.0235434908823053</v>
      </c>
      <c r="AN88">
        <v>7.1648068525350106E-2</v>
      </c>
      <c r="AO88">
        <v>0</v>
      </c>
      <c r="AP88">
        <v>0</v>
      </c>
      <c r="AQ88">
        <v>4.5936653815447537</v>
      </c>
      <c r="AR88">
        <v>0</v>
      </c>
      <c r="AS88">
        <v>3.033782973234854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2.9119524636871508</v>
      </c>
      <c r="AZ88">
        <v>5.350635616784631</v>
      </c>
      <c r="BA88">
        <v>3.5293865812883438</v>
      </c>
      <c r="BB88">
        <v>2.4286935644171779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85.455345895734382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2.5200043411263606</v>
      </c>
      <c r="L89">
        <v>6.6499511367260178</v>
      </c>
      <c r="M89">
        <v>2.2800184686595948</v>
      </c>
      <c r="N89">
        <v>2.5599995720137092</v>
      </c>
      <c r="O89">
        <v>2.8300905095166042</v>
      </c>
      <c r="P89">
        <v>4.7104163619060841</v>
      </c>
      <c r="Q89">
        <v>0.33013981818181826</v>
      </c>
      <c r="R89">
        <v>1.1498831893956933</v>
      </c>
      <c r="S89">
        <v>0.56981155363840963</v>
      </c>
      <c r="T89">
        <v>1.4084353548387094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4.5506759345233636</v>
      </c>
      <c r="AC89">
        <v>2.9200416960486582</v>
      </c>
      <c r="AD89">
        <v>3.5394134675029907</v>
      </c>
      <c r="AE89">
        <v>4.9298972335892559</v>
      </c>
      <c r="AF89">
        <v>1.4355204693928021</v>
      </c>
      <c r="AG89">
        <v>4.5298218329299083</v>
      </c>
      <c r="AH89">
        <v>13.678770459462148</v>
      </c>
      <c r="AI89">
        <v>1.9191441200587551</v>
      </c>
      <c r="AJ89">
        <v>0</v>
      </c>
      <c r="AK89">
        <v>0</v>
      </c>
      <c r="AL89">
        <v>0</v>
      </c>
      <c r="AM89">
        <v>1.0235434908823053</v>
      </c>
      <c r="AN89">
        <v>7.1648068525350106E-2</v>
      </c>
      <c r="AO89">
        <v>0</v>
      </c>
      <c r="AP89">
        <v>0</v>
      </c>
      <c r="AQ89">
        <v>4.5936653815447537</v>
      </c>
      <c r="AR89">
        <v>0</v>
      </c>
      <c r="AS89">
        <v>3.033782973234854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2.9119524636871508</v>
      </c>
      <c r="AZ89">
        <v>5.350635616784631</v>
      </c>
      <c r="BA89">
        <v>3.5293865812883438</v>
      </c>
      <c r="BB89">
        <v>2.4286935644171779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85.455343659875439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2.5199993021491784</v>
      </c>
      <c r="L90">
        <v>6.6499511367260178</v>
      </c>
      <c r="M90">
        <v>2.2800184686595948</v>
      </c>
      <c r="N90">
        <v>2.5599995720137092</v>
      </c>
      <c r="O90">
        <v>2.8300905095166042</v>
      </c>
      <c r="P90">
        <v>4.7104163619060841</v>
      </c>
      <c r="Q90">
        <v>0.33013981818181826</v>
      </c>
      <c r="R90">
        <v>1.1498831893956933</v>
      </c>
      <c r="S90">
        <v>0.56981155363840963</v>
      </c>
      <c r="T90">
        <v>1.4084353548387094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4.6827131327089786</v>
      </c>
      <c r="AC90">
        <v>2.9200416960486582</v>
      </c>
      <c r="AD90">
        <v>3.6101658609545062</v>
      </c>
      <c r="AE90">
        <v>4.9298972335892559</v>
      </c>
      <c r="AF90">
        <v>1.4355204693928021</v>
      </c>
      <c r="AG90">
        <v>4.5298218329299083</v>
      </c>
      <c r="AH90">
        <v>13.835462228025841</v>
      </c>
      <c r="AI90">
        <v>1.9191441200587551</v>
      </c>
      <c r="AJ90">
        <v>0</v>
      </c>
      <c r="AK90">
        <v>0</v>
      </c>
      <c r="AL90">
        <v>0</v>
      </c>
      <c r="AM90">
        <v>1.0235434908823053</v>
      </c>
      <c r="AN90">
        <v>7.1648068525350106E-2</v>
      </c>
      <c r="AO90">
        <v>0</v>
      </c>
      <c r="AP90">
        <v>0</v>
      </c>
      <c r="AQ90">
        <v>4.5936653815447537</v>
      </c>
      <c r="AR90">
        <v>0</v>
      </c>
      <c r="AS90">
        <v>3.1218076225713376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2.9607061791590494</v>
      </c>
      <c r="AZ90">
        <v>5.350635616784631</v>
      </c>
      <c r="BA90">
        <v>3.6200129865470858</v>
      </c>
      <c r="BB90">
        <v>2.4286935644171779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86.042224751166202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6.8739844736873221E-4</v>
      </c>
      <c r="K91">
        <v>2.5199993021491784</v>
      </c>
      <c r="L91">
        <v>6.4299442434737317</v>
      </c>
      <c r="M91">
        <v>2.2800184686595948</v>
      </c>
      <c r="N91">
        <v>2.5599995720137092</v>
      </c>
      <c r="O91">
        <v>2.8300905095166042</v>
      </c>
      <c r="P91">
        <v>4.7104163619060841</v>
      </c>
      <c r="Q91">
        <v>0.33013981818181826</v>
      </c>
      <c r="R91">
        <v>1.1498831893956933</v>
      </c>
      <c r="S91">
        <v>0.56981155363840963</v>
      </c>
      <c r="T91">
        <v>1.4084353548387094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4.6827131327089786</v>
      </c>
      <c r="AC91">
        <v>2.9200416960486582</v>
      </c>
      <c r="AD91">
        <v>3.6101658609545062</v>
      </c>
      <c r="AE91">
        <v>4.9298972335892559</v>
      </c>
      <c r="AF91">
        <v>1.4355204693928021</v>
      </c>
      <c r="AG91">
        <v>4.5298218329299083</v>
      </c>
      <c r="AH91">
        <v>13.835462228025841</v>
      </c>
      <c r="AI91">
        <v>1.9191441200587551</v>
      </c>
      <c r="AJ91">
        <v>0</v>
      </c>
      <c r="AK91">
        <v>0</v>
      </c>
      <c r="AL91">
        <v>0</v>
      </c>
      <c r="AM91">
        <v>1.0235434908823053</v>
      </c>
      <c r="AN91">
        <v>7.1648068525350106E-2</v>
      </c>
      <c r="AO91">
        <v>0</v>
      </c>
      <c r="AP91">
        <v>0</v>
      </c>
      <c r="AQ91">
        <v>4.5936653815447537</v>
      </c>
      <c r="AR91">
        <v>0</v>
      </c>
      <c r="AS91">
        <v>3.1218076225713376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2.9607061791590494</v>
      </c>
      <c r="AZ91">
        <v>5.350635616784631</v>
      </c>
      <c r="BA91">
        <v>3.6200129865470858</v>
      </c>
      <c r="BB91">
        <v>2.4286935644171779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85.822905256361281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7.1334039512438607E-2</v>
      </c>
      <c r="K92">
        <v>2.5199993021491784</v>
      </c>
      <c r="L92">
        <v>6.4299442434737317</v>
      </c>
      <c r="M92">
        <v>2.2800184686595948</v>
      </c>
      <c r="N92">
        <v>2.5599995720137092</v>
      </c>
      <c r="O92">
        <v>2.8300905095166042</v>
      </c>
      <c r="P92">
        <v>4.7104163619060841</v>
      </c>
      <c r="Q92">
        <v>0.33013981818181826</v>
      </c>
      <c r="R92">
        <v>1.1498831893956933</v>
      </c>
      <c r="S92">
        <v>0.56981155363840963</v>
      </c>
      <c r="T92">
        <v>1.4084353548387094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4.6827131327089786</v>
      </c>
      <c r="AC92">
        <v>2.9200416960486582</v>
      </c>
      <c r="AD92">
        <v>3.6101658609545062</v>
      </c>
      <c r="AE92">
        <v>4.9298972335892559</v>
      </c>
      <c r="AF92">
        <v>1.4355204693928021</v>
      </c>
      <c r="AG92">
        <v>4.5298218329299083</v>
      </c>
      <c r="AH92">
        <v>13.835462228025841</v>
      </c>
      <c r="AI92">
        <v>1.9191441200587551</v>
      </c>
      <c r="AJ92">
        <v>0</v>
      </c>
      <c r="AK92">
        <v>0</v>
      </c>
      <c r="AL92">
        <v>0</v>
      </c>
      <c r="AM92">
        <v>1.0235434908823053</v>
      </c>
      <c r="AN92">
        <v>7.1648068525350106E-2</v>
      </c>
      <c r="AO92">
        <v>0</v>
      </c>
      <c r="AP92">
        <v>0</v>
      </c>
      <c r="AQ92">
        <v>4.5936653815447537</v>
      </c>
      <c r="AR92">
        <v>0</v>
      </c>
      <c r="AS92">
        <v>3.1218076225713376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2.9607061791590494</v>
      </c>
      <c r="AZ92">
        <v>5.350635616784631</v>
      </c>
      <c r="BA92">
        <v>3.6200129865470858</v>
      </c>
      <c r="BB92">
        <v>2.4286935644171779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85.893551897426349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7.1334039512438607E-2</v>
      </c>
      <c r="K93">
        <v>2.5199993021491784</v>
      </c>
      <c r="L93">
        <v>6.4299442434737317</v>
      </c>
      <c r="M93">
        <v>2.2800184686595948</v>
      </c>
      <c r="N93">
        <v>2.5599995720137092</v>
      </c>
      <c r="O93">
        <v>2.8300905095166042</v>
      </c>
      <c r="P93">
        <v>4.7104163619060841</v>
      </c>
      <c r="Q93">
        <v>0.33013981818181826</v>
      </c>
      <c r="R93">
        <v>1.1498831893956933</v>
      </c>
      <c r="S93">
        <v>0.56981155363840963</v>
      </c>
      <c r="T93">
        <v>1.4084353548387094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4.6827131327089786</v>
      </c>
      <c r="AC93">
        <v>2.9200416960486582</v>
      </c>
      <c r="AD93">
        <v>3.6101658609545062</v>
      </c>
      <c r="AE93">
        <v>4.9298972335892559</v>
      </c>
      <c r="AF93">
        <v>1.4355204693928021</v>
      </c>
      <c r="AG93">
        <v>4.5298218329299083</v>
      </c>
      <c r="AH93">
        <v>13.835462228025841</v>
      </c>
      <c r="AI93">
        <v>1.9191441200587551</v>
      </c>
      <c r="AJ93">
        <v>0</v>
      </c>
      <c r="AK93">
        <v>0</v>
      </c>
      <c r="AL93">
        <v>0</v>
      </c>
      <c r="AM93">
        <v>1.0235434908823053</v>
      </c>
      <c r="AN93">
        <v>7.1648068525350106E-2</v>
      </c>
      <c r="AO93">
        <v>0</v>
      </c>
      <c r="AP93">
        <v>0</v>
      </c>
      <c r="AQ93">
        <v>4.5936653815447537</v>
      </c>
      <c r="AR93">
        <v>0</v>
      </c>
      <c r="AS93">
        <v>3.1218076225713376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2.9607061791590494</v>
      </c>
      <c r="AZ93">
        <v>5.350635616784631</v>
      </c>
      <c r="BA93">
        <v>3.6200129865470858</v>
      </c>
      <c r="BB93">
        <v>2.4286935644171779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85.893551897426349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7.1334039512438607E-2</v>
      </c>
      <c r="K94">
        <v>2.5199993021491784</v>
      </c>
      <c r="L94">
        <v>6.4299442434737317</v>
      </c>
      <c r="M94">
        <v>2.2800184686595948</v>
      </c>
      <c r="N94">
        <v>2.5599995720137092</v>
      </c>
      <c r="O94">
        <v>2.8300905095166042</v>
      </c>
      <c r="P94">
        <v>4.7104163619060841</v>
      </c>
      <c r="Q94">
        <v>0.33013981818181826</v>
      </c>
      <c r="R94">
        <v>1.1498831893956933</v>
      </c>
      <c r="S94">
        <v>0.56981155363840963</v>
      </c>
      <c r="T94">
        <v>1.4084353548387094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4.5506759345233636</v>
      </c>
      <c r="AC94">
        <v>2.9200416960486582</v>
      </c>
      <c r="AD94">
        <v>3.5394134675029907</v>
      </c>
      <c r="AE94">
        <v>4.9298972335892559</v>
      </c>
      <c r="AF94">
        <v>1.4355204693928021</v>
      </c>
      <c r="AG94">
        <v>4.5298218329299083</v>
      </c>
      <c r="AH94">
        <v>13.678770459462148</v>
      </c>
      <c r="AI94">
        <v>1.9191441200587551</v>
      </c>
      <c r="AJ94">
        <v>0</v>
      </c>
      <c r="AK94">
        <v>0</v>
      </c>
      <c r="AL94">
        <v>0</v>
      </c>
      <c r="AM94">
        <v>1.0235434908823053</v>
      </c>
      <c r="AN94">
        <v>7.1648068525350106E-2</v>
      </c>
      <c r="AO94">
        <v>0</v>
      </c>
      <c r="AP94">
        <v>0</v>
      </c>
      <c r="AQ94">
        <v>4.5936653815447537</v>
      </c>
      <c r="AR94">
        <v>0</v>
      </c>
      <c r="AS94">
        <v>3.033782973234854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2.9119524636871508</v>
      </c>
      <c r="AZ94">
        <v>5.350635616784631</v>
      </c>
      <c r="BA94">
        <v>3.5293865812883438</v>
      </c>
      <c r="BB94">
        <v>2.4286935644171779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85.306665767158407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7.1334039512438607E-2</v>
      </c>
      <c r="K95">
        <v>2.5199993021491784</v>
      </c>
      <c r="L95">
        <v>6.4299442434737317</v>
      </c>
      <c r="M95">
        <v>2.2800184686595948</v>
      </c>
      <c r="N95">
        <v>2.5599995720137092</v>
      </c>
      <c r="O95">
        <v>2.8300905095166042</v>
      </c>
      <c r="P95">
        <v>4.7104163619060841</v>
      </c>
      <c r="Q95">
        <v>0.33013981818181826</v>
      </c>
      <c r="R95">
        <v>1.1498831893956933</v>
      </c>
      <c r="S95">
        <v>0.56981155363840963</v>
      </c>
      <c r="T95">
        <v>1.4084353548387094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4.5506759345233636</v>
      </c>
      <c r="AC95">
        <v>2.9200416960486582</v>
      </c>
      <c r="AD95">
        <v>3.5394134675029907</v>
      </c>
      <c r="AE95">
        <v>4.9298972335892559</v>
      </c>
      <c r="AF95">
        <v>1.4355204693928021</v>
      </c>
      <c r="AG95">
        <v>4.5298218329299083</v>
      </c>
      <c r="AH95">
        <v>13.678770459462148</v>
      </c>
      <c r="AI95">
        <v>1.9191441200587551</v>
      </c>
      <c r="AJ95">
        <v>0</v>
      </c>
      <c r="AK95">
        <v>0</v>
      </c>
      <c r="AL95">
        <v>0</v>
      </c>
      <c r="AM95">
        <v>1.0235434908823053</v>
      </c>
      <c r="AN95">
        <v>7.1648068525350106E-2</v>
      </c>
      <c r="AO95">
        <v>0</v>
      </c>
      <c r="AP95">
        <v>0</v>
      </c>
      <c r="AQ95">
        <v>4.5936653815447537</v>
      </c>
      <c r="AR95">
        <v>0</v>
      </c>
      <c r="AS95">
        <v>3.033782973234854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2.9119524636871508</v>
      </c>
      <c r="AZ95">
        <v>5.350635616784631</v>
      </c>
      <c r="BA95">
        <v>3.5293865812883438</v>
      </c>
      <c r="BB95">
        <v>2.4286935644171779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85.306665767158407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7.1334039512438607E-2</v>
      </c>
      <c r="K96">
        <v>2.5199993021491784</v>
      </c>
      <c r="L96">
        <v>6.4299442434737317</v>
      </c>
      <c r="M96">
        <v>2.2800184686595948</v>
      </c>
      <c r="N96">
        <v>2.5599995720137092</v>
      </c>
      <c r="O96">
        <v>2.8300905095166042</v>
      </c>
      <c r="P96">
        <v>4.7104163619060841</v>
      </c>
      <c r="Q96">
        <v>0.33013981818181826</v>
      </c>
      <c r="R96">
        <v>1.1498831893956933</v>
      </c>
      <c r="S96">
        <v>0.56981155363840963</v>
      </c>
      <c r="T96">
        <v>1.4084353548387094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4.5506759345233636</v>
      </c>
      <c r="AC96">
        <v>2.9200416960486582</v>
      </c>
      <c r="AD96">
        <v>3.5394134675029907</v>
      </c>
      <c r="AE96">
        <v>4.9298972335892559</v>
      </c>
      <c r="AF96">
        <v>1.4355204693928021</v>
      </c>
      <c r="AG96">
        <v>4.5298218329299083</v>
      </c>
      <c r="AH96">
        <v>13.678770459462148</v>
      </c>
      <c r="AI96">
        <v>1.9191441200587551</v>
      </c>
      <c r="AJ96">
        <v>0</v>
      </c>
      <c r="AK96">
        <v>0</v>
      </c>
      <c r="AL96">
        <v>0</v>
      </c>
      <c r="AM96">
        <v>1.0235434908823053</v>
      </c>
      <c r="AN96">
        <v>7.1648068525350106E-2</v>
      </c>
      <c r="AO96">
        <v>0</v>
      </c>
      <c r="AP96">
        <v>0</v>
      </c>
      <c r="AQ96">
        <v>4.5936653815447537</v>
      </c>
      <c r="AR96">
        <v>0</v>
      </c>
      <c r="AS96">
        <v>3.033782973234854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2.9119524636871508</v>
      </c>
      <c r="AZ96">
        <v>5.350635616784631</v>
      </c>
      <c r="BA96">
        <v>3.5293865812883438</v>
      </c>
      <c r="BB96">
        <v>2.4286935644171779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85.306665767158407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7.1334039512438607E-2</v>
      </c>
      <c r="K97">
        <v>2.5199993021491784</v>
      </c>
      <c r="L97">
        <v>6.4299442434737317</v>
      </c>
      <c r="M97">
        <v>2.2800184686595948</v>
      </c>
      <c r="N97">
        <v>2.5599995720137092</v>
      </c>
      <c r="O97">
        <v>2.8300905095166042</v>
      </c>
      <c r="P97">
        <v>4.7104163619060841</v>
      </c>
      <c r="Q97">
        <v>0.33013981818181826</v>
      </c>
      <c r="R97">
        <v>1.1498831893956933</v>
      </c>
      <c r="S97">
        <v>0.56981155363840963</v>
      </c>
      <c r="T97">
        <v>1.4084353548387094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4.5506759345233636</v>
      </c>
      <c r="AC97">
        <v>2.9200416960486582</v>
      </c>
      <c r="AD97">
        <v>3.5394134675029907</v>
      </c>
      <c r="AE97">
        <v>4.9298972335892559</v>
      </c>
      <c r="AF97">
        <v>2.026617124343284</v>
      </c>
      <c r="AG97">
        <v>4.5298218329299083</v>
      </c>
      <c r="AH97">
        <v>13.678770459462148</v>
      </c>
      <c r="AI97">
        <v>1.9191441200587551</v>
      </c>
      <c r="AJ97">
        <v>0</v>
      </c>
      <c r="AK97">
        <v>0</v>
      </c>
      <c r="AL97">
        <v>0</v>
      </c>
      <c r="AM97">
        <v>1.0235434908823053</v>
      </c>
      <c r="AN97">
        <v>7.1648068525350106E-2</v>
      </c>
      <c r="AO97">
        <v>0</v>
      </c>
      <c r="AP97">
        <v>0</v>
      </c>
      <c r="AQ97">
        <v>4.559888437466757</v>
      </c>
      <c r="AR97">
        <v>0</v>
      </c>
      <c r="AS97">
        <v>3.033782973234854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2.9119524636871508</v>
      </c>
      <c r="AZ97">
        <v>5.350635616784631</v>
      </c>
      <c r="BA97">
        <v>3.5293865812883438</v>
      </c>
      <c r="BB97">
        <v>2.4286935644171779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85.863985478030898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7.1334039512438607E-2</v>
      </c>
      <c r="K98">
        <v>2.5199993021491784</v>
      </c>
      <c r="L98">
        <v>6.4299442434737317</v>
      </c>
      <c r="M98">
        <v>2.2800184686595948</v>
      </c>
      <c r="N98">
        <v>2.5599995720137092</v>
      </c>
      <c r="O98">
        <v>2.8300905095166042</v>
      </c>
      <c r="P98">
        <v>4.7104163619060841</v>
      </c>
      <c r="Q98">
        <v>0.33013981818181826</v>
      </c>
      <c r="R98">
        <v>1.1498831893956933</v>
      </c>
      <c r="S98">
        <v>0.56981155363840963</v>
      </c>
      <c r="T98">
        <v>1.4084353548387094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4.5506759345233636</v>
      </c>
      <c r="AC98">
        <v>2.9200416960486582</v>
      </c>
      <c r="AD98">
        <v>3.5394134675029907</v>
      </c>
      <c r="AE98">
        <v>4.9298972335892559</v>
      </c>
      <c r="AF98">
        <v>2.026617124343284</v>
      </c>
      <c r="AG98">
        <v>4.5298218329299083</v>
      </c>
      <c r="AH98">
        <v>13.678770459462148</v>
      </c>
      <c r="AI98">
        <v>1.9191441200587551</v>
      </c>
      <c r="AJ98">
        <v>0</v>
      </c>
      <c r="AK98">
        <v>0</v>
      </c>
      <c r="AL98">
        <v>0</v>
      </c>
      <c r="AM98">
        <v>1.0235434908823053</v>
      </c>
      <c r="AN98">
        <v>7.1648068525350106E-2</v>
      </c>
      <c r="AO98">
        <v>0</v>
      </c>
      <c r="AP98">
        <v>0</v>
      </c>
      <c r="AQ98">
        <v>4.559888437466757</v>
      </c>
      <c r="AR98">
        <v>0</v>
      </c>
      <c r="AS98">
        <v>3.033782973234854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2.9119524636871508</v>
      </c>
      <c r="AZ98">
        <v>5.350635616784631</v>
      </c>
      <c r="BA98">
        <v>3.5293865812883438</v>
      </c>
      <c r="BB98">
        <v>2.4286935644171779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85.863985478030898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1.8331743926175807E-9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1.3749636667527643E-4</v>
      </c>
      <c r="K99">
        <f t="shared" si="2"/>
        <v>4.3907385933470315E-2</v>
      </c>
      <c r="L99">
        <f t="shared" si="2"/>
        <v>0.10329157615831673</v>
      </c>
      <c r="M99">
        <f t="shared" si="2"/>
        <v>3.9347793162691269E-2</v>
      </c>
      <c r="N99">
        <f t="shared" si="2"/>
        <v>4.4192569187211317E-2</v>
      </c>
      <c r="O99">
        <f t="shared" si="2"/>
        <v>4.8861772216676869E-2</v>
      </c>
      <c r="P99">
        <f t="shared" si="2"/>
        <v>8.1859665951656571E-2</v>
      </c>
      <c r="Q99">
        <f t="shared" si="2"/>
        <v>5.5093581675778507E-3</v>
      </c>
      <c r="R99">
        <f t="shared" si="2"/>
        <v>1.9196579877054629E-2</v>
      </c>
      <c r="S99">
        <f t="shared" si="2"/>
        <v>9.7942791816839261E-3</v>
      </c>
      <c r="T99">
        <f t="shared" si="2"/>
        <v>2.6886418414874727E-2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0.10961233402311758</v>
      </c>
      <c r="AC99">
        <f t="shared" si="2"/>
        <v>7.0081000705167762E-2</v>
      </c>
      <c r="AD99">
        <f t="shared" si="2"/>
        <v>8.0512700282164479E-2</v>
      </c>
      <c r="AE99">
        <f t="shared" si="2"/>
        <v>0.11831753360614219</v>
      </c>
      <c r="AF99">
        <f t="shared" si="2"/>
        <v>1.9115644415885098E-2</v>
      </c>
      <c r="AG99">
        <f t="shared" si="2"/>
        <v>0.10871572399031761</v>
      </c>
      <c r="AH99">
        <f t="shared" si="2"/>
        <v>0.32876056633278261</v>
      </c>
      <c r="AI99">
        <f t="shared" si="2"/>
        <v>4.8626889238239386E-2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2.4565043781175296E-2</v>
      </c>
      <c r="AN99">
        <f t="shared" si="2"/>
        <v>1.7195536446084048E-3</v>
      </c>
      <c r="AO99">
        <f t="shared" si="2"/>
        <v>0</v>
      </c>
      <c r="AP99">
        <f t="shared" si="2"/>
        <v>0</v>
      </c>
      <c r="AQ99">
        <f t="shared" si="2"/>
        <v>4.2972726616209378E-2</v>
      </c>
      <c r="AR99">
        <f t="shared" si="2"/>
        <v>0</v>
      </c>
      <c r="AS99">
        <f t="shared" si="2"/>
        <v>7.3074865305645886E-2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7.0033120274907421E-2</v>
      </c>
      <c r="AZ99">
        <f t="shared" si="2"/>
        <v>0.12841525480283136</v>
      </c>
      <c r="BA99">
        <f t="shared" si="2"/>
        <v>8.4977157166696501E-2</v>
      </c>
      <c r="BB99">
        <f t="shared" si="2"/>
        <v>5.2798168991826863E-2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1.7852831796287818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19.327956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19.327956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19.327956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19.327956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19.327956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19.327956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15.076039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15.076039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13.763514000000001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13.763514000000001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13.570594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13.570594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15.281363000000001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15.281363000000001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13.629488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13.629488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15.248991999999999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15.248991999999999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13.172751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13.172751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10.840358999999999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10.840358999999999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13.573921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13.573921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13.520472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13.520472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15.393102000000001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15.393102000000001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17.114664000000001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17.114664000000001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19.327956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19.327956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19.327956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19.327956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19.312726999999999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19.312726999999999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18.10942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18.10942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15.966519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15.966519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19.327956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19.327956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19.327956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19.327956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19.327956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19.327956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19.327956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19.327956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19.327956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19.327956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19.327956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19.327956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19.327956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19.327956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19.327956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19.327956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19.327956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19.327956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19.327956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19.327956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19.327956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19.327956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19.327956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19.327956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19.327956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19.327956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19.327956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19.327956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19.327956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19.327956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19.327956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19.327956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19.327956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19.327956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19.327956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19.327956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19.327956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19.327956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19.327956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19.327956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19.327956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19.327956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19.327956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19.327956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19.327956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19.327956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19.327956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19.327956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19.327956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19.327956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19.327956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19.327956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19.327956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19.327956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19.327956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19.327956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19.327956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19.327956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19.327956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19.327956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19.327956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19.327956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19.327956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19.327956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19.327956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19.327956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19.327956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19.327956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19.327956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19.327956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19.327956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19.327956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19.327956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19.327956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19.327956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19.327956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19.327956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19.327956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19.327956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19.327956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19.327956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19.327956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19.327956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19.327956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19.327956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19.327956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19.327956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19.327956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19.327956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19.327956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19.327956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19.327956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19.327956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19.327956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19.327956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19.327956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19.327956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19.327956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19.327956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19.327956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19.327956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19.327956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19.327956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19.327956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19.327956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19.327956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19.327956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19.327956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19.327956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19.327956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19.327956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19.327956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19.327956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19.327956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19.327956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19.327956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19.327956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19.327956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19.327956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19.327956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19.327956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19.327956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19.327956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19.327956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19.327956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19.327956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19.327956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19.327956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19.327956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19.327956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19.327956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19.327956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19.327956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19.327956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19.327956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19.327956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19.327956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19.327956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19.327956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19.327956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19.327956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19.327956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19.327956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19.327956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19.327956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19.327956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19.327956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19.327956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19.327956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19.327956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19.327956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19.327956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0.44728459025000061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0.44728459025000061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45441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0.21</v>
      </c>
      <c r="K3" s="201">
        <v>494.48</v>
      </c>
      <c r="L3" s="201">
        <v>11.59</v>
      </c>
      <c r="M3" s="201">
        <v>63.83</v>
      </c>
      <c r="N3" s="201">
        <v>52.91</v>
      </c>
      <c r="O3" s="201">
        <v>73.95</v>
      </c>
      <c r="P3" s="201">
        <v>31.35</v>
      </c>
      <c r="Q3" s="201">
        <v>9.6300000000000008</v>
      </c>
      <c r="R3" s="201">
        <v>19.16</v>
      </c>
      <c r="S3" s="201">
        <v>11.78</v>
      </c>
      <c r="T3" s="201">
        <v>1.38</v>
      </c>
      <c r="U3" s="201">
        <v>49.51</v>
      </c>
      <c r="V3" s="201">
        <v>7.08</v>
      </c>
      <c r="W3" s="201">
        <v>13.66</v>
      </c>
      <c r="X3" s="201">
        <v>60.9</v>
      </c>
      <c r="Y3" s="201">
        <v>0</v>
      </c>
      <c r="Z3">
        <v>0</v>
      </c>
      <c r="AA3" s="201">
        <v>14.05</v>
      </c>
      <c r="AB3" s="201">
        <v>0</v>
      </c>
      <c r="AC3" s="201">
        <v>0</v>
      </c>
      <c r="AD3" s="201">
        <v>0</v>
      </c>
      <c r="AE3" s="201">
        <v>82.31</v>
      </c>
      <c r="AF3" s="201">
        <v>0</v>
      </c>
      <c r="AG3" s="201">
        <v>0</v>
      </c>
      <c r="AH3" s="201">
        <v>0</v>
      </c>
      <c r="AI3" s="201">
        <v>107.56</v>
      </c>
      <c r="AJ3" s="201">
        <v>0</v>
      </c>
      <c r="AK3" s="201">
        <v>0</v>
      </c>
      <c r="AL3" s="201">
        <v>0</v>
      </c>
      <c r="AM3" s="201">
        <v>352.45</v>
      </c>
      <c r="AN3" s="201">
        <v>0</v>
      </c>
      <c r="AO3">
        <v>0</v>
      </c>
      <c r="AP3" s="201">
        <v>118.52</v>
      </c>
      <c r="AQ3" s="201">
        <v>38.29</v>
      </c>
      <c r="AR3" s="201">
        <v>0</v>
      </c>
      <c r="AS3" s="201">
        <v>7.68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2.46</v>
      </c>
      <c r="AZ3" s="201">
        <v>4.54</v>
      </c>
      <c r="BA3" s="201">
        <v>2.99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494.48</v>
      </c>
      <c r="L4" s="201">
        <v>11.59</v>
      </c>
      <c r="M4" s="201">
        <v>63.83</v>
      </c>
      <c r="N4" s="201">
        <v>52.91</v>
      </c>
      <c r="O4" s="201">
        <v>73.95</v>
      </c>
      <c r="P4" s="201">
        <v>31.35</v>
      </c>
      <c r="Q4" s="201">
        <v>9.6300000000000008</v>
      </c>
      <c r="R4" s="201">
        <v>19.16</v>
      </c>
      <c r="S4" s="201">
        <v>11.78</v>
      </c>
      <c r="T4" s="201">
        <v>1.38</v>
      </c>
      <c r="U4" s="201">
        <v>49.51</v>
      </c>
      <c r="V4" s="201">
        <v>7.08</v>
      </c>
      <c r="W4" s="201">
        <v>13.66</v>
      </c>
      <c r="X4" s="201">
        <v>62.94</v>
      </c>
      <c r="Y4" s="201">
        <v>0</v>
      </c>
      <c r="Z4">
        <v>0</v>
      </c>
      <c r="AA4" s="201">
        <v>14.05</v>
      </c>
      <c r="AB4" s="201">
        <v>0</v>
      </c>
      <c r="AC4" s="201">
        <v>0</v>
      </c>
      <c r="AD4" s="201">
        <v>0</v>
      </c>
      <c r="AE4" s="201">
        <v>82.31</v>
      </c>
      <c r="AF4" s="201">
        <v>0</v>
      </c>
      <c r="AG4" s="201">
        <v>0</v>
      </c>
      <c r="AH4" s="201">
        <v>0</v>
      </c>
      <c r="AI4" s="201">
        <v>107.56</v>
      </c>
      <c r="AJ4" s="201">
        <v>0</v>
      </c>
      <c r="AK4" s="201">
        <v>0</v>
      </c>
      <c r="AL4" s="201">
        <v>0</v>
      </c>
      <c r="AM4" s="201">
        <v>352.45</v>
      </c>
      <c r="AN4" s="201">
        <v>0</v>
      </c>
      <c r="AO4">
        <v>0</v>
      </c>
      <c r="AP4" s="201">
        <v>118.52</v>
      </c>
      <c r="AQ4" s="201">
        <v>38.29</v>
      </c>
      <c r="AR4" s="201">
        <v>0</v>
      </c>
      <c r="AS4" s="201">
        <v>7.68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2.46</v>
      </c>
      <c r="AZ4" s="201">
        <v>4.54</v>
      </c>
      <c r="BA4" s="201">
        <v>2.99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494.48</v>
      </c>
      <c r="L5" s="201">
        <v>11.59</v>
      </c>
      <c r="M5" s="201">
        <v>63.83</v>
      </c>
      <c r="N5" s="201">
        <v>52.91</v>
      </c>
      <c r="O5" s="201">
        <v>73.95</v>
      </c>
      <c r="P5" s="201">
        <v>31.35</v>
      </c>
      <c r="Q5" s="201">
        <v>9.6300000000000008</v>
      </c>
      <c r="R5" s="201">
        <v>19.16</v>
      </c>
      <c r="S5" s="201">
        <v>11.78</v>
      </c>
      <c r="T5" s="201">
        <v>1.38</v>
      </c>
      <c r="U5" s="201">
        <v>49.51</v>
      </c>
      <c r="V5" s="201">
        <v>7.08</v>
      </c>
      <c r="W5" s="201">
        <v>13.66</v>
      </c>
      <c r="X5" s="201">
        <v>62.94</v>
      </c>
      <c r="Y5" s="201">
        <v>0</v>
      </c>
      <c r="Z5">
        <v>0</v>
      </c>
      <c r="AA5" s="201">
        <v>14.05</v>
      </c>
      <c r="AB5" s="201">
        <v>0</v>
      </c>
      <c r="AC5" s="201">
        <v>0</v>
      </c>
      <c r="AD5" s="201">
        <v>0</v>
      </c>
      <c r="AE5" s="201">
        <v>82.31</v>
      </c>
      <c r="AF5" s="201">
        <v>0</v>
      </c>
      <c r="AG5" s="201">
        <v>0</v>
      </c>
      <c r="AH5" s="201">
        <v>0</v>
      </c>
      <c r="AI5" s="201">
        <v>107.56</v>
      </c>
      <c r="AJ5" s="201">
        <v>0</v>
      </c>
      <c r="AK5" s="201">
        <v>0</v>
      </c>
      <c r="AL5" s="201">
        <v>0</v>
      </c>
      <c r="AM5" s="201">
        <v>270</v>
      </c>
      <c r="AN5" s="201">
        <v>0</v>
      </c>
      <c r="AO5">
        <v>0</v>
      </c>
      <c r="AP5" s="201">
        <v>118.52</v>
      </c>
      <c r="AQ5" s="201">
        <v>38.29</v>
      </c>
      <c r="AR5" s="201">
        <v>0</v>
      </c>
      <c r="AS5" s="201">
        <v>7.68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2.46</v>
      </c>
      <c r="AZ5" s="201">
        <v>4.54</v>
      </c>
      <c r="BA5" s="201">
        <v>2.99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494.48</v>
      </c>
      <c r="L6" s="201">
        <v>11.59</v>
      </c>
      <c r="M6" s="201">
        <v>63.83</v>
      </c>
      <c r="N6" s="201">
        <v>52.91</v>
      </c>
      <c r="O6" s="201">
        <v>73.95</v>
      </c>
      <c r="P6" s="201">
        <v>31.35</v>
      </c>
      <c r="Q6" s="201">
        <v>9.6300000000000008</v>
      </c>
      <c r="R6" s="201">
        <v>19.16</v>
      </c>
      <c r="S6" s="201">
        <v>11.78</v>
      </c>
      <c r="T6" s="201">
        <v>1.38</v>
      </c>
      <c r="U6" s="201">
        <v>49.51</v>
      </c>
      <c r="V6" s="201">
        <v>7.08</v>
      </c>
      <c r="W6" s="201">
        <v>13.66</v>
      </c>
      <c r="X6" s="201">
        <v>62.94</v>
      </c>
      <c r="Y6" s="201">
        <v>0</v>
      </c>
      <c r="Z6">
        <v>0</v>
      </c>
      <c r="AA6" s="201">
        <v>14.05</v>
      </c>
      <c r="AB6" s="201">
        <v>0</v>
      </c>
      <c r="AC6" s="201">
        <v>0</v>
      </c>
      <c r="AD6" s="201">
        <v>0</v>
      </c>
      <c r="AE6" s="201">
        <v>82.31</v>
      </c>
      <c r="AF6" s="201">
        <v>0</v>
      </c>
      <c r="AG6" s="201">
        <v>0</v>
      </c>
      <c r="AH6" s="201">
        <v>0</v>
      </c>
      <c r="AI6" s="201">
        <v>107.56</v>
      </c>
      <c r="AJ6" s="201">
        <v>0</v>
      </c>
      <c r="AK6" s="201">
        <v>0</v>
      </c>
      <c r="AL6" s="201">
        <v>0</v>
      </c>
      <c r="AM6" s="201">
        <v>270</v>
      </c>
      <c r="AN6" s="201">
        <v>0</v>
      </c>
      <c r="AO6">
        <v>0</v>
      </c>
      <c r="AP6" s="201">
        <v>118.52</v>
      </c>
      <c r="AQ6" s="201">
        <v>38.29</v>
      </c>
      <c r="AR6" s="201">
        <v>0</v>
      </c>
      <c r="AS6" s="201">
        <v>7.68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2.46</v>
      </c>
      <c r="AZ6" s="201">
        <v>4.54</v>
      </c>
      <c r="BA6" s="201">
        <v>2.99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494.48</v>
      </c>
      <c r="L7" s="201">
        <v>11.59</v>
      </c>
      <c r="M7" s="201">
        <v>63.83</v>
      </c>
      <c r="N7" s="201">
        <v>52.91</v>
      </c>
      <c r="O7" s="201">
        <v>73.95</v>
      </c>
      <c r="P7" s="201">
        <v>31.42</v>
      </c>
      <c r="Q7" s="201">
        <v>9.6300000000000008</v>
      </c>
      <c r="R7" s="201">
        <v>19.16</v>
      </c>
      <c r="S7" s="201">
        <v>11.78</v>
      </c>
      <c r="T7" s="201">
        <v>1.38</v>
      </c>
      <c r="U7" s="201">
        <v>49.51</v>
      </c>
      <c r="V7" s="201">
        <v>7.08</v>
      </c>
      <c r="W7" s="201">
        <v>13.66</v>
      </c>
      <c r="X7" s="201">
        <v>62.94</v>
      </c>
      <c r="Y7" s="201">
        <v>0</v>
      </c>
      <c r="Z7">
        <v>0</v>
      </c>
      <c r="AA7" s="201">
        <v>14.05</v>
      </c>
      <c r="AB7" s="201">
        <v>0</v>
      </c>
      <c r="AC7" s="201">
        <v>0</v>
      </c>
      <c r="AD7" s="201">
        <v>0</v>
      </c>
      <c r="AE7" s="201">
        <v>82.31</v>
      </c>
      <c r="AF7" s="201">
        <v>0</v>
      </c>
      <c r="AG7" s="201">
        <v>0</v>
      </c>
      <c r="AH7" s="201">
        <v>0</v>
      </c>
      <c r="AI7" s="201">
        <v>107.56</v>
      </c>
      <c r="AJ7" s="201">
        <v>0</v>
      </c>
      <c r="AK7" s="201">
        <v>0</v>
      </c>
      <c r="AL7" s="201">
        <v>0</v>
      </c>
      <c r="AM7" s="201">
        <v>270</v>
      </c>
      <c r="AN7" s="201">
        <v>0</v>
      </c>
      <c r="AO7">
        <v>0</v>
      </c>
      <c r="AP7" s="201">
        <v>118.52</v>
      </c>
      <c r="AQ7" s="201">
        <v>38.29</v>
      </c>
      <c r="AR7" s="201">
        <v>0</v>
      </c>
      <c r="AS7" s="201">
        <v>7.68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2.46</v>
      </c>
      <c r="AZ7" s="201">
        <v>4.54</v>
      </c>
      <c r="BA7" s="201">
        <v>2.99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494.48</v>
      </c>
      <c r="L8" s="201">
        <v>11.59</v>
      </c>
      <c r="M8" s="201">
        <v>63.83</v>
      </c>
      <c r="N8" s="201">
        <v>52.91</v>
      </c>
      <c r="O8" s="201">
        <v>73.95</v>
      </c>
      <c r="P8" s="201">
        <v>31.35</v>
      </c>
      <c r="Q8" s="201">
        <v>9.6300000000000008</v>
      </c>
      <c r="R8" s="201">
        <v>19.16</v>
      </c>
      <c r="S8" s="201">
        <v>11.78</v>
      </c>
      <c r="T8" s="201">
        <v>1.38</v>
      </c>
      <c r="U8" s="201">
        <v>49.51</v>
      </c>
      <c r="V8" s="201">
        <v>7.08</v>
      </c>
      <c r="W8" s="201">
        <v>13.66</v>
      </c>
      <c r="X8" s="201">
        <v>62.94</v>
      </c>
      <c r="Y8" s="201">
        <v>0</v>
      </c>
      <c r="Z8">
        <v>0</v>
      </c>
      <c r="AA8" s="201">
        <v>14.05</v>
      </c>
      <c r="AB8" s="201">
        <v>0</v>
      </c>
      <c r="AC8" s="201">
        <v>0</v>
      </c>
      <c r="AD8" s="201">
        <v>0</v>
      </c>
      <c r="AE8" s="201">
        <v>82.31</v>
      </c>
      <c r="AF8" s="201">
        <v>0</v>
      </c>
      <c r="AG8" s="201">
        <v>0</v>
      </c>
      <c r="AH8" s="201">
        <v>0</v>
      </c>
      <c r="AI8" s="201">
        <v>107.56</v>
      </c>
      <c r="AJ8" s="201">
        <v>0</v>
      </c>
      <c r="AK8" s="201">
        <v>0</v>
      </c>
      <c r="AL8" s="201">
        <v>0</v>
      </c>
      <c r="AM8" s="201">
        <v>270</v>
      </c>
      <c r="AN8" s="201">
        <v>0</v>
      </c>
      <c r="AO8">
        <v>0</v>
      </c>
      <c r="AP8" s="201">
        <v>118.52</v>
      </c>
      <c r="AQ8" s="201">
        <v>38.29</v>
      </c>
      <c r="AR8" s="201">
        <v>0</v>
      </c>
      <c r="AS8" s="201">
        <v>7.68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2.46</v>
      </c>
      <c r="AZ8" s="201">
        <v>4.54</v>
      </c>
      <c r="BA8" s="201">
        <v>2.99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494.41</v>
      </c>
      <c r="L9" s="201">
        <v>11.65</v>
      </c>
      <c r="M9" s="201">
        <v>63.83</v>
      </c>
      <c r="N9" s="201">
        <v>52.87</v>
      </c>
      <c r="O9" s="201">
        <v>73.900000000000006</v>
      </c>
      <c r="P9" s="201">
        <v>31.3</v>
      </c>
      <c r="Q9" s="201">
        <v>9.6300000000000008</v>
      </c>
      <c r="R9" s="201">
        <v>19.11</v>
      </c>
      <c r="S9" s="201">
        <v>11.78</v>
      </c>
      <c r="T9" s="201">
        <v>1.38</v>
      </c>
      <c r="U9" s="201">
        <v>49.51</v>
      </c>
      <c r="V9" s="201">
        <v>7.08</v>
      </c>
      <c r="W9" s="201">
        <v>13.66</v>
      </c>
      <c r="X9" s="201">
        <v>60.11</v>
      </c>
      <c r="Y9" s="201">
        <v>0</v>
      </c>
      <c r="Z9">
        <v>0</v>
      </c>
      <c r="AA9" s="201">
        <v>14.05</v>
      </c>
      <c r="AB9" s="201">
        <v>0</v>
      </c>
      <c r="AC9" s="201">
        <v>0</v>
      </c>
      <c r="AD9" s="201">
        <v>0</v>
      </c>
      <c r="AE9" s="201">
        <v>82.31</v>
      </c>
      <c r="AF9" s="201">
        <v>0</v>
      </c>
      <c r="AG9" s="201">
        <v>0</v>
      </c>
      <c r="AH9" s="201">
        <v>0</v>
      </c>
      <c r="AI9" s="201">
        <v>107.56</v>
      </c>
      <c r="AJ9" s="201">
        <v>0</v>
      </c>
      <c r="AK9" s="201">
        <v>0</v>
      </c>
      <c r="AL9" s="201">
        <v>0</v>
      </c>
      <c r="AM9" s="201">
        <v>270</v>
      </c>
      <c r="AN9" s="201">
        <v>0</v>
      </c>
      <c r="AO9">
        <v>0</v>
      </c>
      <c r="AP9" s="201">
        <v>118.52</v>
      </c>
      <c r="AQ9" s="201">
        <v>38.29</v>
      </c>
      <c r="AR9" s="201">
        <v>0</v>
      </c>
      <c r="AS9" s="201">
        <v>7.68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2.46</v>
      </c>
      <c r="AZ9" s="201">
        <v>4.54</v>
      </c>
      <c r="BA9" s="201">
        <v>2.99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495.06</v>
      </c>
      <c r="L10" s="201">
        <v>11.66</v>
      </c>
      <c r="M10" s="201">
        <v>63.83</v>
      </c>
      <c r="N10" s="201">
        <v>52.87</v>
      </c>
      <c r="O10" s="201">
        <v>73.900000000000006</v>
      </c>
      <c r="P10" s="201">
        <v>31.3</v>
      </c>
      <c r="Q10" s="201">
        <v>9.6300000000000008</v>
      </c>
      <c r="R10" s="201">
        <v>19.100000000000001</v>
      </c>
      <c r="S10" s="201">
        <v>11.78</v>
      </c>
      <c r="T10" s="201">
        <v>1.38</v>
      </c>
      <c r="U10" s="201">
        <v>49.51</v>
      </c>
      <c r="V10" s="201">
        <v>7.08</v>
      </c>
      <c r="W10" s="201">
        <v>13.66</v>
      </c>
      <c r="X10" s="201">
        <v>60.11</v>
      </c>
      <c r="Y10" s="201">
        <v>0</v>
      </c>
      <c r="Z10">
        <v>0</v>
      </c>
      <c r="AA10" s="201">
        <v>14.63</v>
      </c>
      <c r="AB10" s="201">
        <v>0</v>
      </c>
      <c r="AC10" s="201">
        <v>0</v>
      </c>
      <c r="AD10" s="201">
        <v>0</v>
      </c>
      <c r="AE10" s="201">
        <v>82.31</v>
      </c>
      <c r="AF10" s="201">
        <v>0</v>
      </c>
      <c r="AG10" s="201">
        <v>0</v>
      </c>
      <c r="AH10" s="201">
        <v>0</v>
      </c>
      <c r="AI10" s="201">
        <v>107.56</v>
      </c>
      <c r="AJ10" s="201">
        <v>0</v>
      </c>
      <c r="AK10" s="201">
        <v>0</v>
      </c>
      <c r="AL10" s="201">
        <v>0</v>
      </c>
      <c r="AM10" s="201">
        <v>270</v>
      </c>
      <c r="AN10" s="201">
        <v>0</v>
      </c>
      <c r="AO10">
        <v>0</v>
      </c>
      <c r="AP10" s="201">
        <v>118.52</v>
      </c>
      <c r="AQ10" s="201">
        <v>38.29</v>
      </c>
      <c r="AR10" s="201">
        <v>0</v>
      </c>
      <c r="AS10" s="201">
        <v>7.68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2.46</v>
      </c>
      <c r="AZ10" s="201">
        <v>4.54</v>
      </c>
      <c r="BA10" s="201">
        <v>2.99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495.06</v>
      </c>
      <c r="L11" s="201">
        <v>11.65</v>
      </c>
      <c r="M11" s="201">
        <v>63.83</v>
      </c>
      <c r="N11" s="201">
        <v>52.87</v>
      </c>
      <c r="O11" s="201">
        <v>73.900000000000006</v>
      </c>
      <c r="P11" s="201">
        <v>31.3</v>
      </c>
      <c r="Q11" s="201">
        <v>9.6300000000000008</v>
      </c>
      <c r="R11" s="201">
        <v>19.11</v>
      </c>
      <c r="S11" s="201">
        <v>11.78</v>
      </c>
      <c r="T11" s="201">
        <v>1.38</v>
      </c>
      <c r="U11" s="201">
        <v>49.51</v>
      </c>
      <c r="V11" s="201">
        <v>7.08</v>
      </c>
      <c r="W11" s="201">
        <v>13.66</v>
      </c>
      <c r="X11" s="201">
        <v>60.11</v>
      </c>
      <c r="Y11" s="201">
        <v>0</v>
      </c>
      <c r="Z11">
        <v>0</v>
      </c>
      <c r="AA11" s="201">
        <v>14.63</v>
      </c>
      <c r="AB11" s="201">
        <v>0</v>
      </c>
      <c r="AC11" s="201">
        <v>0</v>
      </c>
      <c r="AD11" s="201">
        <v>0</v>
      </c>
      <c r="AE11" s="201">
        <v>82.31</v>
      </c>
      <c r="AF11" s="201">
        <v>0</v>
      </c>
      <c r="AG11" s="201">
        <v>0</v>
      </c>
      <c r="AH11" s="201">
        <v>0</v>
      </c>
      <c r="AI11" s="201">
        <v>107.56</v>
      </c>
      <c r="AJ11" s="201">
        <v>0</v>
      </c>
      <c r="AK11" s="201">
        <v>0</v>
      </c>
      <c r="AL11" s="201">
        <v>0</v>
      </c>
      <c r="AM11" s="201">
        <v>100</v>
      </c>
      <c r="AN11" s="201">
        <v>0</v>
      </c>
      <c r="AO11">
        <v>0</v>
      </c>
      <c r="AP11" s="201">
        <v>118.52</v>
      </c>
      <c r="AQ11" s="201">
        <v>38.29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2.46</v>
      </c>
      <c r="AZ11" s="201">
        <v>4.54</v>
      </c>
      <c r="BA11" s="201">
        <v>2.99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495.06</v>
      </c>
      <c r="L12" s="201">
        <v>11.65</v>
      </c>
      <c r="M12" s="201">
        <v>63.83</v>
      </c>
      <c r="N12" s="201">
        <v>52.87</v>
      </c>
      <c r="O12" s="201">
        <v>73.900000000000006</v>
      </c>
      <c r="P12" s="201">
        <v>31.3</v>
      </c>
      <c r="Q12" s="201">
        <v>9.6300000000000008</v>
      </c>
      <c r="R12" s="201">
        <v>19.11</v>
      </c>
      <c r="S12" s="201">
        <v>11.78</v>
      </c>
      <c r="T12" s="201">
        <v>1.38</v>
      </c>
      <c r="U12" s="201">
        <v>49.51</v>
      </c>
      <c r="V12" s="201">
        <v>7.08</v>
      </c>
      <c r="W12" s="201">
        <v>13.66</v>
      </c>
      <c r="X12" s="201">
        <v>60.11</v>
      </c>
      <c r="Y12" s="201">
        <v>0</v>
      </c>
      <c r="Z12">
        <v>0</v>
      </c>
      <c r="AA12" s="201">
        <v>14.63</v>
      </c>
      <c r="AB12" s="201">
        <v>0</v>
      </c>
      <c r="AC12" s="201">
        <v>0</v>
      </c>
      <c r="AD12" s="201">
        <v>0</v>
      </c>
      <c r="AE12" s="201">
        <v>82.31</v>
      </c>
      <c r="AF12" s="201">
        <v>0</v>
      </c>
      <c r="AG12" s="201">
        <v>0</v>
      </c>
      <c r="AH12" s="201">
        <v>0</v>
      </c>
      <c r="AI12" s="201">
        <v>107.56</v>
      </c>
      <c r="AJ12" s="201">
        <v>0</v>
      </c>
      <c r="AK12" s="201">
        <v>0</v>
      </c>
      <c r="AL12" s="201">
        <v>0</v>
      </c>
      <c r="AM12" s="201">
        <v>100</v>
      </c>
      <c r="AN12" s="201">
        <v>0</v>
      </c>
      <c r="AO12">
        <v>0</v>
      </c>
      <c r="AP12" s="201">
        <v>118.52</v>
      </c>
      <c r="AQ12" s="201">
        <v>38.29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2.46</v>
      </c>
      <c r="AZ12" s="201">
        <v>4.54</v>
      </c>
      <c r="BA12" s="201">
        <v>2.99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495.06</v>
      </c>
      <c r="L13" s="201">
        <v>11.45</v>
      </c>
      <c r="M13" s="201">
        <v>63.83</v>
      </c>
      <c r="N13" s="201">
        <v>52.87</v>
      </c>
      <c r="O13" s="201">
        <v>73.900000000000006</v>
      </c>
      <c r="P13" s="201">
        <v>31.3</v>
      </c>
      <c r="Q13" s="201">
        <v>9.6300000000000008</v>
      </c>
      <c r="R13" s="201">
        <v>19.11</v>
      </c>
      <c r="S13" s="201">
        <v>11.78</v>
      </c>
      <c r="T13" s="201">
        <v>1.38</v>
      </c>
      <c r="U13" s="201">
        <v>49.51</v>
      </c>
      <c r="V13" s="201">
        <v>7.08</v>
      </c>
      <c r="W13" s="201">
        <v>13.66</v>
      </c>
      <c r="X13" s="201">
        <v>60.11</v>
      </c>
      <c r="Y13" s="201">
        <v>0</v>
      </c>
      <c r="Z13">
        <v>0</v>
      </c>
      <c r="AA13" s="201">
        <v>14.63</v>
      </c>
      <c r="AB13" s="201">
        <v>0</v>
      </c>
      <c r="AC13" s="201">
        <v>0</v>
      </c>
      <c r="AD13" s="201">
        <v>0</v>
      </c>
      <c r="AE13" s="201">
        <v>82.31</v>
      </c>
      <c r="AF13" s="201">
        <v>0</v>
      </c>
      <c r="AG13" s="201">
        <v>0</v>
      </c>
      <c r="AH13" s="201">
        <v>0</v>
      </c>
      <c r="AI13" s="201">
        <v>107.56</v>
      </c>
      <c r="AJ13" s="201">
        <v>0</v>
      </c>
      <c r="AK13" s="201">
        <v>0</v>
      </c>
      <c r="AL13" s="201">
        <v>0</v>
      </c>
      <c r="AM13" s="201">
        <v>100</v>
      </c>
      <c r="AN13" s="201">
        <v>0</v>
      </c>
      <c r="AO13">
        <v>0</v>
      </c>
      <c r="AP13" s="201">
        <v>118.52</v>
      </c>
      <c r="AQ13" s="201">
        <v>38.29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2.46</v>
      </c>
      <c r="AZ13" s="201">
        <v>4.54</v>
      </c>
      <c r="BA13" s="201">
        <v>2.99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495.05</v>
      </c>
      <c r="L14" s="201">
        <v>11.45</v>
      </c>
      <c r="M14" s="201">
        <v>63.99</v>
      </c>
      <c r="N14" s="201">
        <v>53.02</v>
      </c>
      <c r="O14" s="201">
        <v>74.12</v>
      </c>
      <c r="P14" s="201">
        <v>31.43</v>
      </c>
      <c r="Q14" s="201">
        <v>9.6300000000000008</v>
      </c>
      <c r="R14" s="201">
        <v>19.16</v>
      </c>
      <c r="S14" s="201">
        <v>11.78</v>
      </c>
      <c r="T14" s="201">
        <v>1.43</v>
      </c>
      <c r="U14" s="201">
        <v>49.51</v>
      </c>
      <c r="V14" s="201">
        <v>7.08</v>
      </c>
      <c r="W14" s="201">
        <v>13.66</v>
      </c>
      <c r="X14" s="201">
        <v>60.11</v>
      </c>
      <c r="Y14" s="201">
        <v>0</v>
      </c>
      <c r="Z14">
        <v>0</v>
      </c>
      <c r="AA14" s="201">
        <v>14.63</v>
      </c>
      <c r="AB14" s="201">
        <v>0</v>
      </c>
      <c r="AC14" s="201">
        <v>0</v>
      </c>
      <c r="AD14" s="201">
        <v>0</v>
      </c>
      <c r="AE14" s="201">
        <v>82.31</v>
      </c>
      <c r="AF14" s="201">
        <v>0</v>
      </c>
      <c r="AG14" s="201">
        <v>0</v>
      </c>
      <c r="AH14" s="201">
        <v>0</v>
      </c>
      <c r="AI14" s="201">
        <v>115.56</v>
      </c>
      <c r="AJ14" s="201">
        <v>0</v>
      </c>
      <c r="AK14" s="201">
        <v>0</v>
      </c>
      <c r="AL14" s="201">
        <v>0</v>
      </c>
      <c r="AM14" s="201">
        <v>100</v>
      </c>
      <c r="AN14" s="201">
        <v>0</v>
      </c>
      <c r="AO14">
        <v>0</v>
      </c>
      <c r="AP14" s="201">
        <v>118.52</v>
      </c>
      <c r="AQ14" s="201">
        <v>38.29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2.46</v>
      </c>
      <c r="AZ14" s="201">
        <v>4.54</v>
      </c>
      <c r="BA14" s="201">
        <v>2.99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495.05</v>
      </c>
      <c r="L15" s="201">
        <v>11.65</v>
      </c>
      <c r="M15" s="201">
        <v>63.99</v>
      </c>
      <c r="N15" s="201">
        <v>53.02</v>
      </c>
      <c r="O15" s="201">
        <v>74.12</v>
      </c>
      <c r="P15" s="201">
        <v>31.68</v>
      </c>
      <c r="Q15" s="201">
        <v>9.6300000000000008</v>
      </c>
      <c r="R15" s="201">
        <v>19.16</v>
      </c>
      <c r="S15" s="201">
        <v>11.78</v>
      </c>
      <c r="T15" s="201">
        <v>1.43</v>
      </c>
      <c r="U15" s="201">
        <v>49.51</v>
      </c>
      <c r="V15" s="201">
        <v>7.08</v>
      </c>
      <c r="W15" s="201">
        <v>13.66</v>
      </c>
      <c r="X15" s="201">
        <v>60.11</v>
      </c>
      <c r="Y15" s="201">
        <v>0</v>
      </c>
      <c r="Z15">
        <v>0</v>
      </c>
      <c r="AA15" s="201">
        <v>14.63</v>
      </c>
      <c r="AB15" s="201">
        <v>0</v>
      </c>
      <c r="AC15" s="201">
        <v>0</v>
      </c>
      <c r="AD15" s="201">
        <v>0</v>
      </c>
      <c r="AE15" s="201">
        <v>82.31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118.52</v>
      </c>
      <c r="AQ15" s="201">
        <v>38.29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2.46</v>
      </c>
      <c r="AZ15" s="201">
        <v>4.54</v>
      </c>
      <c r="BA15" s="201">
        <v>2.99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495.05</v>
      </c>
      <c r="L16" s="201">
        <v>11.65</v>
      </c>
      <c r="M16" s="201">
        <v>63.99</v>
      </c>
      <c r="N16" s="201">
        <v>53.02</v>
      </c>
      <c r="O16" s="201">
        <v>74.12</v>
      </c>
      <c r="P16" s="201">
        <v>31.68</v>
      </c>
      <c r="Q16" s="201">
        <v>9.6300000000000008</v>
      </c>
      <c r="R16" s="201">
        <v>19.16</v>
      </c>
      <c r="S16" s="201">
        <v>11.78</v>
      </c>
      <c r="T16" s="201">
        <v>1.43</v>
      </c>
      <c r="U16" s="201">
        <v>49.51</v>
      </c>
      <c r="V16" s="201">
        <v>7.08</v>
      </c>
      <c r="W16" s="201">
        <v>13.66</v>
      </c>
      <c r="X16" s="201">
        <v>60.11</v>
      </c>
      <c r="Y16" s="201">
        <v>0</v>
      </c>
      <c r="Z16">
        <v>0</v>
      </c>
      <c r="AA16" s="201">
        <v>14.63</v>
      </c>
      <c r="AB16" s="201">
        <v>0</v>
      </c>
      <c r="AC16" s="201">
        <v>0</v>
      </c>
      <c r="AD16" s="201">
        <v>0</v>
      </c>
      <c r="AE16" s="201">
        <v>82.31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118.52</v>
      </c>
      <c r="AQ16" s="201">
        <v>38.29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2.46</v>
      </c>
      <c r="AZ16" s="201">
        <v>4.54</v>
      </c>
      <c r="BA16" s="201">
        <v>2.99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495.05</v>
      </c>
      <c r="L17" s="201">
        <v>11.65</v>
      </c>
      <c r="M17" s="201">
        <v>63.99</v>
      </c>
      <c r="N17" s="201">
        <v>53.02</v>
      </c>
      <c r="O17" s="201">
        <v>74.12</v>
      </c>
      <c r="P17" s="201">
        <v>31.68</v>
      </c>
      <c r="Q17" s="201">
        <v>9.6300000000000008</v>
      </c>
      <c r="R17" s="201">
        <v>19.16</v>
      </c>
      <c r="S17" s="201">
        <v>11.78</v>
      </c>
      <c r="T17" s="201">
        <v>1.43</v>
      </c>
      <c r="U17" s="201">
        <v>49.51</v>
      </c>
      <c r="V17" s="201">
        <v>7.08</v>
      </c>
      <c r="W17" s="201">
        <v>13.66</v>
      </c>
      <c r="X17" s="201">
        <v>60.11</v>
      </c>
      <c r="Y17" s="201">
        <v>0</v>
      </c>
      <c r="Z17">
        <v>0</v>
      </c>
      <c r="AA17" s="201">
        <v>14.63</v>
      </c>
      <c r="AB17" s="201">
        <v>0</v>
      </c>
      <c r="AC17" s="201">
        <v>0</v>
      </c>
      <c r="AD17" s="201">
        <v>0</v>
      </c>
      <c r="AE17" s="201">
        <v>82.31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118.52</v>
      </c>
      <c r="AQ17" s="201">
        <v>38.29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2.46</v>
      </c>
      <c r="AZ17" s="201">
        <v>4.54</v>
      </c>
      <c r="BA17" s="201">
        <v>2.99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495.05</v>
      </c>
      <c r="L18" s="201">
        <v>11.65</v>
      </c>
      <c r="M18" s="201">
        <v>63.99</v>
      </c>
      <c r="N18" s="201">
        <v>53.02</v>
      </c>
      <c r="O18" s="201">
        <v>74.12</v>
      </c>
      <c r="P18" s="201">
        <v>31.68</v>
      </c>
      <c r="Q18" s="201">
        <v>9.6300000000000008</v>
      </c>
      <c r="R18" s="201">
        <v>19.16</v>
      </c>
      <c r="S18" s="201">
        <v>11.78</v>
      </c>
      <c r="T18" s="201">
        <v>1.43</v>
      </c>
      <c r="U18" s="201">
        <v>49.51</v>
      </c>
      <c r="V18" s="201">
        <v>7.08</v>
      </c>
      <c r="W18" s="201">
        <v>13.66</v>
      </c>
      <c r="X18" s="201">
        <v>60.11</v>
      </c>
      <c r="Y18" s="201">
        <v>0</v>
      </c>
      <c r="Z18">
        <v>0</v>
      </c>
      <c r="AA18" s="201">
        <v>14.63</v>
      </c>
      <c r="AB18" s="201">
        <v>0</v>
      </c>
      <c r="AC18" s="201">
        <v>0</v>
      </c>
      <c r="AD18" s="201">
        <v>0</v>
      </c>
      <c r="AE18" s="201">
        <v>82.31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118.52</v>
      </c>
      <c r="AQ18" s="201">
        <v>38.29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2.46</v>
      </c>
      <c r="AZ18" s="201">
        <v>4.54</v>
      </c>
      <c r="BA18" s="201">
        <v>2.99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495.05</v>
      </c>
      <c r="L19" s="201">
        <v>11.65</v>
      </c>
      <c r="M19" s="201">
        <v>63.99</v>
      </c>
      <c r="N19" s="201">
        <v>53.02</v>
      </c>
      <c r="O19" s="201">
        <v>74.12</v>
      </c>
      <c r="P19" s="201">
        <v>31.68</v>
      </c>
      <c r="Q19" s="201">
        <v>9.6300000000000008</v>
      </c>
      <c r="R19" s="201">
        <v>19.16</v>
      </c>
      <c r="S19" s="201">
        <v>11.78</v>
      </c>
      <c r="T19" s="201">
        <v>1.43</v>
      </c>
      <c r="U19" s="201">
        <v>49.51</v>
      </c>
      <c r="V19" s="201">
        <v>7.08</v>
      </c>
      <c r="W19" s="201">
        <v>13.66</v>
      </c>
      <c r="X19" s="201">
        <v>60.11</v>
      </c>
      <c r="Y19" s="201">
        <v>0</v>
      </c>
      <c r="Z19">
        <v>0</v>
      </c>
      <c r="AA19" s="201">
        <v>14.63</v>
      </c>
      <c r="AB19" s="201">
        <v>0</v>
      </c>
      <c r="AC19" s="201">
        <v>0</v>
      </c>
      <c r="AD19" s="201">
        <v>0</v>
      </c>
      <c r="AE19" s="201">
        <v>82.31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118.52</v>
      </c>
      <c r="AQ19" s="201">
        <v>38.29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2.46</v>
      </c>
      <c r="AZ19" s="201">
        <v>4.54</v>
      </c>
      <c r="BA19" s="201">
        <v>2.99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495.05</v>
      </c>
      <c r="L20" s="201">
        <v>11.65</v>
      </c>
      <c r="M20" s="201">
        <v>63.99</v>
      </c>
      <c r="N20" s="201">
        <v>53.02</v>
      </c>
      <c r="O20" s="201">
        <v>74.12</v>
      </c>
      <c r="P20" s="201">
        <v>31.68</v>
      </c>
      <c r="Q20" s="201">
        <v>9.6300000000000008</v>
      </c>
      <c r="R20" s="201">
        <v>19.16</v>
      </c>
      <c r="S20" s="201">
        <v>11.78</v>
      </c>
      <c r="T20" s="201">
        <v>1.43</v>
      </c>
      <c r="U20" s="201">
        <v>49.51</v>
      </c>
      <c r="V20" s="201">
        <v>7.08</v>
      </c>
      <c r="W20" s="201">
        <v>13.66</v>
      </c>
      <c r="X20" s="201">
        <v>60.11</v>
      </c>
      <c r="Y20" s="201">
        <v>0</v>
      </c>
      <c r="Z20">
        <v>0</v>
      </c>
      <c r="AA20" s="201">
        <v>14.63</v>
      </c>
      <c r="AB20" s="201">
        <v>0</v>
      </c>
      <c r="AC20" s="201">
        <v>0</v>
      </c>
      <c r="AD20" s="201">
        <v>0</v>
      </c>
      <c r="AE20" s="201">
        <v>82.31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118.52</v>
      </c>
      <c r="AQ20" s="201">
        <v>38.29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2.46</v>
      </c>
      <c r="AZ20" s="201">
        <v>4.54</v>
      </c>
      <c r="BA20" s="201">
        <v>2.99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495.05</v>
      </c>
      <c r="L21" s="201">
        <v>11.65</v>
      </c>
      <c r="M21" s="201">
        <v>63.99</v>
      </c>
      <c r="N21" s="201">
        <v>53.02</v>
      </c>
      <c r="O21" s="201">
        <v>74.12</v>
      </c>
      <c r="P21" s="201">
        <v>31.68</v>
      </c>
      <c r="Q21" s="201">
        <v>9.6300000000000008</v>
      </c>
      <c r="R21" s="201">
        <v>19.16</v>
      </c>
      <c r="S21" s="201">
        <v>11.78</v>
      </c>
      <c r="T21" s="201">
        <v>1.43</v>
      </c>
      <c r="U21" s="201">
        <v>49.51</v>
      </c>
      <c r="V21" s="201">
        <v>7.08</v>
      </c>
      <c r="W21" s="201">
        <v>13.66</v>
      </c>
      <c r="X21" s="201">
        <v>60.11</v>
      </c>
      <c r="Y21" s="201">
        <v>0</v>
      </c>
      <c r="Z21">
        <v>0</v>
      </c>
      <c r="AA21" s="201">
        <v>14.63</v>
      </c>
      <c r="AB21" s="201">
        <v>0</v>
      </c>
      <c r="AC21" s="201">
        <v>0</v>
      </c>
      <c r="AD21" s="201">
        <v>0</v>
      </c>
      <c r="AE21" s="201">
        <v>82.31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118.52</v>
      </c>
      <c r="AQ21" s="201">
        <v>38.29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2.46</v>
      </c>
      <c r="AZ21" s="201">
        <v>4.54</v>
      </c>
      <c r="BA21" s="201">
        <v>2.99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495.05</v>
      </c>
      <c r="L22" s="201">
        <v>11.65</v>
      </c>
      <c r="M22" s="201">
        <v>63.99</v>
      </c>
      <c r="N22" s="201">
        <v>53.02</v>
      </c>
      <c r="O22" s="201">
        <v>74.12</v>
      </c>
      <c r="P22" s="201">
        <v>31.68</v>
      </c>
      <c r="Q22" s="201">
        <v>9.6300000000000008</v>
      </c>
      <c r="R22" s="201">
        <v>19.16</v>
      </c>
      <c r="S22" s="201">
        <v>11.78</v>
      </c>
      <c r="T22" s="201">
        <v>1.43</v>
      </c>
      <c r="U22" s="201">
        <v>49.51</v>
      </c>
      <c r="V22" s="201">
        <v>7.08</v>
      </c>
      <c r="W22" s="201">
        <v>13.66</v>
      </c>
      <c r="X22" s="201">
        <v>60.11</v>
      </c>
      <c r="Y22" s="201">
        <v>0</v>
      </c>
      <c r="Z22">
        <v>0</v>
      </c>
      <c r="AA22" s="201">
        <v>14.63</v>
      </c>
      <c r="AB22" s="201">
        <v>0</v>
      </c>
      <c r="AC22" s="201">
        <v>0</v>
      </c>
      <c r="AD22" s="201">
        <v>0</v>
      </c>
      <c r="AE22" s="201">
        <v>82.31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118.52</v>
      </c>
      <c r="AQ22" s="201">
        <v>38.29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2.46</v>
      </c>
      <c r="AZ22" s="201">
        <v>4.54</v>
      </c>
      <c r="BA22" s="201">
        <v>2.99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463.87</v>
      </c>
      <c r="L23" s="201">
        <v>7.25</v>
      </c>
      <c r="M23" s="201">
        <v>63.99</v>
      </c>
      <c r="N23" s="201">
        <v>53.02</v>
      </c>
      <c r="O23" s="201">
        <v>74.12</v>
      </c>
      <c r="P23" s="201">
        <v>31.48</v>
      </c>
      <c r="Q23" s="201">
        <v>9.6300000000000008</v>
      </c>
      <c r="R23" s="201">
        <v>18.600000000000001</v>
      </c>
      <c r="S23" s="201">
        <v>11.78</v>
      </c>
      <c r="T23" s="201">
        <v>1.42</v>
      </c>
      <c r="U23" s="201">
        <v>49.51</v>
      </c>
      <c r="V23" s="201">
        <v>7.08</v>
      </c>
      <c r="W23" s="201">
        <v>13.66</v>
      </c>
      <c r="X23" s="201">
        <v>60.11</v>
      </c>
      <c r="Y23" s="201">
        <v>0</v>
      </c>
      <c r="Z23">
        <v>0</v>
      </c>
      <c r="AA23" s="201">
        <v>14.63</v>
      </c>
      <c r="AB23" s="201">
        <v>0</v>
      </c>
      <c r="AC23" s="201">
        <v>0</v>
      </c>
      <c r="AD23" s="201">
        <v>0</v>
      </c>
      <c r="AE23" s="201">
        <v>82.31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118.52</v>
      </c>
      <c r="AQ23" s="201">
        <v>38.29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2.46</v>
      </c>
      <c r="AZ23" s="201">
        <v>4.54</v>
      </c>
      <c r="BA23" s="201">
        <v>2.99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463.87</v>
      </c>
      <c r="L24" s="201">
        <v>7.25</v>
      </c>
      <c r="M24" s="201">
        <v>63.99</v>
      </c>
      <c r="N24" s="201">
        <v>53.02</v>
      </c>
      <c r="O24" s="201">
        <v>74.12</v>
      </c>
      <c r="P24" s="201">
        <v>31.48</v>
      </c>
      <c r="Q24" s="201">
        <v>9.64</v>
      </c>
      <c r="R24" s="201">
        <v>19.149999999999999</v>
      </c>
      <c r="S24" s="201">
        <v>11.78</v>
      </c>
      <c r="T24" s="201">
        <v>1.42</v>
      </c>
      <c r="U24" s="201">
        <v>49.51</v>
      </c>
      <c r="V24" s="201">
        <v>7.08</v>
      </c>
      <c r="W24" s="201">
        <v>13.66</v>
      </c>
      <c r="X24" s="201">
        <v>60.11</v>
      </c>
      <c r="Y24" s="201">
        <v>0</v>
      </c>
      <c r="Z24">
        <v>0</v>
      </c>
      <c r="AA24" s="201">
        <v>14.63</v>
      </c>
      <c r="AB24" s="201">
        <v>0</v>
      </c>
      <c r="AC24" s="201">
        <v>0</v>
      </c>
      <c r="AD24" s="201">
        <v>0</v>
      </c>
      <c r="AE24" s="201">
        <v>82.31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118.52</v>
      </c>
      <c r="AQ24" s="201">
        <v>38.29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2.46</v>
      </c>
      <c r="AZ24" s="201">
        <v>4.54</v>
      </c>
      <c r="BA24" s="201">
        <v>2.99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463.87</v>
      </c>
      <c r="L25" s="201">
        <v>7.25</v>
      </c>
      <c r="M25" s="201">
        <v>63.99</v>
      </c>
      <c r="N25" s="201">
        <v>53.02</v>
      </c>
      <c r="O25" s="201">
        <v>74.12</v>
      </c>
      <c r="P25" s="201">
        <v>31.68</v>
      </c>
      <c r="Q25" s="201">
        <v>9.64</v>
      </c>
      <c r="R25" s="201">
        <v>19.149999999999999</v>
      </c>
      <c r="S25" s="201">
        <v>11.78</v>
      </c>
      <c r="T25" s="201">
        <v>1.42</v>
      </c>
      <c r="U25" s="201">
        <v>49.51</v>
      </c>
      <c r="V25" s="201">
        <v>7.08</v>
      </c>
      <c r="W25" s="201">
        <v>13.66</v>
      </c>
      <c r="X25" s="201">
        <v>60.11</v>
      </c>
      <c r="Y25" s="201">
        <v>0</v>
      </c>
      <c r="Z25">
        <v>0</v>
      </c>
      <c r="AA25" s="201">
        <v>14.63</v>
      </c>
      <c r="AB25" s="201">
        <v>0</v>
      </c>
      <c r="AC25" s="201">
        <v>0</v>
      </c>
      <c r="AD25" s="201">
        <v>0</v>
      </c>
      <c r="AE25" s="201">
        <v>82.31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118.52</v>
      </c>
      <c r="AQ25" s="201">
        <v>38.29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2.46</v>
      </c>
      <c r="AZ25" s="201">
        <v>4.54</v>
      </c>
      <c r="BA25" s="201">
        <v>2.99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463.87</v>
      </c>
      <c r="L26" s="201">
        <v>7.25</v>
      </c>
      <c r="M26" s="201">
        <v>63.99</v>
      </c>
      <c r="N26" s="201">
        <v>53.02</v>
      </c>
      <c r="O26" s="201">
        <v>74.12</v>
      </c>
      <c r="P26" s="201">
        <v>31.68</v>
      </c>
      <c r="Q26" s="201">
        <v>9.64</v>
      </c>
      <c r="R26" s="201">
        <v>19.149999999999999</v>
      </c>
      <c r="S26" s="201">
        <v>11.78</v>
      </c>
      <c r="T26" s="201">
        <v>1.43</v>
      </c>
      <c r="U26" s="201">
        <v>49.51</v>
      </c>
      <c r="V26" s="201">
        <v>7.08</v>
      </c>
      <c r="W26" s="201">
        <v>13.66</v>
      </c>
      <c r="X26" s="201">
        <v>60.11</v>
      </c>
      <c r="Y26" s="201">
        <v>0</v>
      </c>
      <c r="Z26">
        <v>0</v>
      </c>
      <c r="AA26" s="201">
        <v>14.63</v>
      </c>
      <c r="AB26" s="201">
        <v>0</v>
      </c>
      <c r="AC26" s="201">
        <v>0</v>
      </c>
      <c r="AD26" s="201">
        <v>0</v>
      </c>
      <c r="AE26" s="201">
        <v>82.31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118.52</v>
      </c>
      <c r="AQ26" s="201">
        <v>38.29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2.46</v>
      </c>
      <c r="AZ26" s="201">
        <v>4.54</v>
      </c>
      <c r="BA26" s="201">
        <v>2.99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463.87</v>
      </c>
      <c r="L27" s="201">
        <v>7.25</v>
      </c>
      <c r="M27" s="201">
        <v>63.99</v>
      </c>
      <c r="N27" s="201">
        <v>53.02</v>
      </c>
      <c r="O27" s="201">
        <v>74.12</v>
      </c>
      <c r="P27" s="201">
        <v>31.68</v>
      </c>
      <c r="Q27" s="201">
        <v>9.64</v>
      </c>
      <c r="R27" s="201">
        <v>19.149999999999999</v>
      </c>
      <c r="S27" s="201">
        <v>11.78</v>
      </c>
      <c r="T27" s="201">
        <v>1.43</v>
      </c>
      <c r="U27" s="201">
        <v>49.51</v>
      </c>
      <c r="V27" s="201">
        <v>7.09</v>
      </c>
      <c r="W27" s="201">
        <v>13.66</v>
      </c>
      <c r="X27" s="201">
        <v>60.11</v>
      </c>
      <c r="Y27" s="201">
        <v>0</v>
      </c>
      <c r="Z27">
        <v>0</v>
      </c>
      <c r="AA27" s="201">
        <v>14.63</v>
      </c>
      <c r="AB27" s="201">
        <v>0</v>
      </c>
      <c r="AC27" s="201">
        <v>0</v>
      </c>
      <c r="AD27" s="201">
        <v>0</v>
      </c>
      <c r="AE27" s="201">
        <v>82.31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118.52</v>
      </c>
      <c r="AQ27" s="201">
        <v>38.29</v>
      </c>
      <c r="AR27" s="201">
        <v>9.81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2.46</v>
      </c>
      <c r="AZ27" s="201">
        <v>4.54</v>
      </c>
      <c r="BA27" s="201">
        <v>2.99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463.87</v>
      </c>
      <c r="L28" s="201">
        <v>7.25</v>
      </c>
      <c r="M28" s="201">
        <v>63.99</v>
      </c>
      <c r="N28" s="201">
        <v>53.02</v>
      </c>
      <c r="O28" s="201">
        <v>74.12</v>
      </c>
      <c r="P28" s="201">
        <v>31.68</v>
      </c>
      <c r="Q28" s="201">
        <v>9.64</v>
      </c>
      <c r="R28" s="201">
        <v>19.149999999999999</v>
      </c>
      <c r="S28" s="201">
        <v>11.78</v>
      </c>
      <c r="T28" s="201">
        <v>1.43</v>
      </c>
      <c r="U28" s="201">
        <v>49.51</v>
      </c>
      <c r="V28" s="201">
        <v>7.09</v>
      </c>
      <c r="W28" s="201">
        <v>13.66</v>
      </c>
      <c r="X28" s="201">
        <v>60.11</v>
      </c>
      <c r="Y28" s="201">
        <v>0</v>
      </c>
      <c r="Z28">
        <v>0</v>
      </c>
      <c r="AA28" s="201">
        <v>14.63</v>
      </c>
      <c r="AB28" s="201">
        <v>0</v>
      </c>
      <c r="AC28" s="201">
        <v>0</v>
      </c>
      <c r="AD28" s="201">
        <v>0</v>
      </c>
      <c r="AE28" s="201">
        <v>82.31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118.52</v>
      </c>
      <c r="AQ28" s="201">
        <v>38.29</v>
      </c>
      <c r="AR28" s="201">
        <v>17.48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2.46</v>
      </c>
      <c r="AZ28" s="201">
        <v>4.54</v>
      </c>
      <c r="BA28" s="201">
        <v>2.99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463.87</v>
      </c>
      <c r="L29" s="201">
        <v>7.25</v>
      </c>
      <c r="M29" s="201">
        <v>63.99</v>
      </c>
      <c r="N29" s="201">
        <v>53.02</v>
      </c>
      <c r="O29" s="201">
        <v>74.12</v>
      </c>
      <c r="P29" s="201">
        <v>31.68</v>
      </c>
      <c r="Q29" s="201">
        <v>9.64</v>
      </c>
      <c r="R29" s="201">
        <v>19.149999999999999</v>
      </c>
      <c r="S29" s="201">
        <v>11.78</v>
      </c>
      <c r="T29" s="201">
        <v>1.43</v>
      </c>
      <c r="U29" s="201">
        <v>49.51</v>
      </c>
      <c r="V29" s="201">
        <v>7.09</v>
      </c>
      <c r="W29" s="201">
        <v>13.66</v>
      </c>
      <c r="X29" s="201">
        <v>60.11</v>
      </c>
      <c r="Y29" s="201">
        <v>0</v>
      </c>
      <c r="Z29">
        <v>0</v>
      </c>
      <c r="AA29" s="201">
        <v>14.63</v>
      </c>
      <c r="AB29" s="201">
        <v>0</v>
      </c>
      <c r="AC29" s="201">
        <v>0</v>
      </c>
      <c r="AD29" s="201">
        <v>0</v>
      </c>
      <c r="AE29" s="201">
        <v>82.31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118.52</v>
      </c>
      <c r="AQ29" s="201">
        <v>38.29</v>
      </c>
      <c r="AR29" s="201">
        <v>26.85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2.46</v>
      </c>
      <c r="AZ29" s="201">
        <v>4.54</v>
      </c>
      <c r="BA29" s="201">
        <v>2.99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415.55</v>
      </c>
      <c r="L30" s="201">
        <v>7.25</v>
      </c>
      <c r="M30" s="201">
        <v>63.99</v>
      </c>
      <c r="N30" s="201">
        <v>53.02</v>
      </c>
      <c r="O30" s="201">
        <v>74.12</v>
      </c>
      <c r="P30" s="201">
        <v>31.68</v>
      </c>
      <c r="Q30" s="201">
        <v>9.64</v>
      </c>
      <c r="R30" s="201">
        <v>19.149999999999999</v>
      </c>
      <c r="S30" s="201">
        <v>11.78</v>
      </c>
      <c r="T30" s="201">
        <v>1.43</v>
      </c>
      <c r="U30" s="201">
        <v>49.51</v>
      </c>
      <c r="V30" s="201">
        <v>7.09</v>
      </c>
      <c r="W30" s="201">
        <v>13.66</v>
      </c>
      <c r="X30" s="201">
        <v>60.11</v>
      </c>
      <c r="Y30" s="201">
        <v>0</v>
      </c>
      <c r="Z30">
        <v>0</v>
      </c>
      <c r="AA30" s="201">
        <v>14.63</v>
      </c>
      <c r="AB30" s="201">
        <v>0</v>
      </c>
      <c r="AC30" s="201">
        <v>0</v>
      </c>
      <c r="AD30" s="201">
        <v>0</v>
      </c>
      <c r="AE30" s="201">
        <v>82.31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118.52</v>
      </c>
      <c r="AQ30" s="201">
        <v>38.29</v>
      </c>
      <c r="AR30" s="201">
        <v>33.82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2.46</v>
      </c>
      <c r="AZ30" s="201">
        <v>4.54</v>
      </c>
      <c r="BA30" s="201">
        <v>2.99</v>
      </c>
      <c r="BB30" s="201">
        <v>2.63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367.23</v>
      </c>
      <c r="L31" s="201">
        <v>7.25</v>
      </c>
      <c r="M31" s="201">
        <v>63.99</v>
      </c>
      <c r="N31" s="201">
        <v>53.02</v>
      </c>
      <c r="O31" s="201">
        <v>74.12</v>
      </c>
      <c r="P31" s="201">
        <v>31.68</v>
      </c>
      <c r="Q31" s="201">
        <v>9.64</v>
      </c>
      <c r="R31" s="201">
        <v>19.149999999999999</v>
      </c>
      <c r="S31" s="201">
        <v>11.78</v>
      </c>
      <c r="T31" s="201">
        <v>1.43</v>
      </c>
      <c r="U31" s="201">
        <v>49.51</v>
      </c>
      <c r="V31" s="201">
        <v>7.09</v>
      </c>
      <c r="W31" s="201">
        <v>13.66</v>
      </c>
      <c r="X31" s="201">
        <v>60.11</v>
      </c>
      <c r="Y31" s="201">
        <v>0</v>
      </c>
      <c r="Z31">
        <v>0</v>
      </c>
      <c r="AA31" s="201">
        <v>14.63</v>
      </c>
      <c r="AB31" s="201">
        <v>0</v>
      </c>
      <c r="AC31" s="201">
        <v>0</v>
      </c>
      <c r="AD31" s="201">
        <v>0</v>
      </c>
      <c r="AE31" s="201">
        <v>82.31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118.52</v>
      </c>
      <c r="AQ31" s="201">
        <v>38.340000000000003</v>
      </c>
      <c r="AR31" s="201">
        <v>38.619999999999997</v>
      </c>
      <c r="AS31" s="201">
        <v>7.67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2.46</v>
      </c>
      <c r="AZ31" s="201">
        <v>4.54</v>
      </c>
      <c r="BA31" s="201">
        <v>2.99</v>
      </c>
      <c r="BB31" s="201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318.91000000000003</v>
      </c>
      <c r="L32" s="201">
        <v>7.25</v>
      </c>
      <c r="M32" s="201">
        <v>63.99</v>
      </c>
      <c r="N32" s="201">
        <v>53.02</v>
      </c>
      <c r="O32" s="201">
        <v>74.12</v>
      </c>
      <c r="P32" s="201">
        <v>31.68</v>
      </c>
      <c r="Q32" s="201">
        <v>9.64</v>
      </c>
      <c r="R32" s="201">
        <v>19.149999999999999</v>
      </c>
      <c r="S32" s="201">
        <v>11.78</v>
      </c>
      <c r="T32" s="201">
        <v>1.43</v>
      </c>
      <c r="U32" s="201">
        <v>49.51</v>
      </c>
      <c r="V32" s="201">
        <v>7.09</v>
      </c>
      <c r="W32" s="201">
        <v>13.66</v>
      </c>
      <c r="X32" s="201">
        <v>60.11</v>
      </c>
      <c r="Y32" s="201">
        <v>0</v>
      </c>
      <c r="Z32">
        <v>0</v>
      </c>
      <c r="AA32" s="201">
        <v>14.63</v>
      </c>
      <c r="AB32" s="201">
        <v>0</v>
      </c>
      <c r="AC32" s="201">
        <v>0</v>
      </c>
      <c r="AD32" s="201">
        <v>0</v>
      </c>
      <c r="AE32" s="201">
        <v>82.31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118.52</v>
      </c>
      <c r="AQ32" s="201">
        <v>38.340000000000003</v>
      </c>
      <c r="AR32" s="201">
        <v>40.5</v>
      </c>
      <c r="AS32" s="201">
        <v>7.67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2.46</v>
      </c>
      <c r="AZ32" s="201">
        <v>4.54</v>
      </c>
      <c r="BA32" s="201">
        <v>2.99</v>
      </c>
      <c r="BB32" s="201">
        <v>2.63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273.61</v>
      </c>
      <c r="L33" s="201">
        <v>7.25</v>
      </c>
      <c r="M33" s="201">
        <v>63.99</v>
      </c>
      <c r="N33" s="201">
        <v>53.02</v>
      </c>
      <c r="O33" s="201">
        <v>74.12</v>
      </c>
      <c r="P33" s="201">
        <v>31.68</v>
      </c>
      <c r="Q33" s="201">
        <v>5.32</v>
      </c>
      <c r="R33" s="201">
        <v>10.63</v>
      </c>
      <c r="S33" s="201">
        <v>6.57</v>
      </c>
      <c r="T33" s="201">
        <v>0.85</v>
      </c>
      <c r="U33" s="201">
        <v>49.51</v>
      </c>
      <c r="V33" s="201">
        <v>7.09</v>
      </c>
      <c r="W33" s="201">
        <v>13.67</v>
      </c>
      <c r="X33" s="201">
        <v>60.11</v>
      </c>
      <c r="Y33" s="201">
        <v>0</v>
      </c>
      <c r="Z33">
        <v>0</v>
      </c>
      <c r="AA33" s="201">
        <v>14.63</v>
      </c>
      <c r="AB33" s="201">
        <v>0</v>
      </c>
      <c r="AC33" s="201">
        <v>0</v>
      </c>
      <c r="AD33" s="201">
        <v>0</v>
      </c>
      <c r="AE33" s="201">
        <v>82.31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118.52</v>
      </c>
      <c r="AQ33" s="201">
        <v>25.34</v>
      </c>
      <c r="AR33" s="201">
        <v>44.5</v>
      </c>
      <c r="AS33" s="201">
        <v>7.67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2.46</v>
      </c>
      <c r="AZ33" s="201">
        <v>4.54</v>
      </c>
      <c r="BA33" s="201">
        <v>2.99</v>
      </c>
      <c r="BB33" s="201">
        <v>1.5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273.61</v>
      </c>
      <c r="L34" s="201">
        <v>7.25</v>
      </c>
      <c r="M34" s="201">
        <v>63.99</v>
      </c>
      <c r="N34" s="201">
        <v>53.02</v>
      </c>
      <c r="O34" s="201">
        <v>74.12</v>
      </c>
      <c r="P34" s="201">
        <v>31.68</v>
      </c>
      <c r="Q34" s="201">
        <v>5.32</v>
      </c>
      <c r="R34" s="201">
        <v>10.63</v>
      </c>
      <c r="S34" s="201">
        <v>6.57</v>
      </c>
      <c r="T34" s="201">
        <v>0.85</v>
      </c>
      <c r="U34" s="201">
        <v>49.51</v>
      </c>
      <c r="V34" s="201">
        <v>7.09</v>
      </c>
      <c r="W34" s="201">
        <v>13.66</v>
      </c>
      <c r="X34" s="201">
        <v>60.11</v>
      </c>
      <c r="Y34" s="201">
        <v>0</v>
      </c>
      <c r="Z34">
        <v>0</v>
      </c>
      <c r="AA34" s="201">
        <v>14.05</v>
      </c>
      <c r="AB34" s="201">
        <v>0</v>
      </c>
      <c r="AC34" s="201">
        <v>0</v>
      </c>
      <c r="AD34" s="201">
        <v>0</v>
      </c>
      <c r="AE34" s="201">
        <v>82.31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118.52</v>
      </c>
      <c r="AQ34" s="201">
        <v>25.34</v>
      </c>
      <c r="AR34" s="201">
        <v>44.5</v>
      </c>
      <c r="AS34" s="201">
        <v>7.67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2.46</v>
      </c>
      <c r="AZ34" s="201">
        <v>4.54</v>
      </c>
      <c r="BA34" s="201">
        <v>2.99</v>
      </c>
      <c r="BB34" s="201">
        <v>1.5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202.35</v>
      </c>
      <c r="L35" s="201">
        <v>7.25</v>
      </c>
      <c r="M35" s="201">
        <v>63.99</v>
      </c>
      <c r="N35" s="201">
        <v>53.02</v>
      </c>
      <c r="O35" s="201">
        <v>74.12</v>
      </c>
      <c r="P35" s="201">
        <v>31.44</v>
      </c>
      <c r="Q35" s="201">
        <v>5.43</v>
      </c>
      <c r="R35" s="201">
        <v>10.85</v>
      </c>
      <c r="S35" s="201">
        <v>6.57</v>
      </c>
      <c r="T35" s="201">
        <v>0.85</v>
      </c>
      <c r="U35" s="201">
        <v>49.51</v>
      </c>
      <c r="V35" s="201">
        <v>7.09</v>
      </c>
      <c r="W35" s="201">
        <v>13.66</v>
      </c>
      <c r="X35" s="201">
        <v>60.11</v>
      </c>
      <c r="Y35" s="201">
        <v>0</v>
      </c>
      <c r="Z35">
        <v>0</v>
      </c>
      <c r="AA35" s="201">
        <v>14.05</v>
      </c>
      <c r="AB35" s="201">
        <v>0</v>
      </c>
      <c r="AC35" s="201">
        <v>0</v>
      </c>
      <c r="AD35" s="201">
        <v>0</v>
      </c>
      <c r="AE35" s="201">
        <v>82.31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118.52</v>
      </c>
      <c r="AQ35" s="201">
        <v>25.34</v>
      </c>
      <c r="AR35" s="201">
        <v>46.5</v>
      </c>
      <c r="AS35" s="201">
        <v>7.67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2.46</v>
      </c>
      <c r="AZ35" s="201">
        <v>4.54</v>
      </c>
      <c r="BA35" s="201">
        <v>2.99</v>
      </c>
      <c r="BB35" s="201">
        <v>1.4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201.04</v>
      </c>
      <c r="L36" s="201">
        <v>7.25</v>
      </c>
      <c r="M36" s="201">
        <v>63.99</v>
      </c>
      <c r="N36" s="201">
        <v>53.02</v>
      </c>
      <c r="O36" s="201">
        <v>74.12</v>
      </c>
      <c r="P36" s="201">
        <v>31.43</v>
      </c>
      <c r="Q36" s="201">
        <v>5.43</v>
      </c>
      <c r="R36" s="201">
        <v>10.85</v>
      </c>
      <c r="S36" s="201">
        <v>6.57</v>
      </c>
      <c r="T36" s="201">
        <v>0.85</v>
      </c>
      <c r="U36" s="201">
        <v>49.51</v>
      </c>
      <c r="V36" s="201">
        <v>7.09</v>
      </c>
      <c r="W36" s="201">
        <v>13.66</v>
      </c>
      <c r="X36" s="201">
        <v>60.11</v>
      </c>
      <c r="Y36" s="201">
        <v>0</v>
      </c>
      <c r="Z36">
        <v>0</v>
      </c>
      <c r="AA36" s="201">
        <v>14.05</v>
      </c>
      <c r="AB36" s="201">
        <v>0</v>
      </c>
      <c r="AC36" s="201">
        <v>0</v>
      </c>
      <c r="AD36" s="201">
        <v>0</v>
      </c>
      <c r="AE36" s="201">
        <v>82.31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57.98</v>
      </c>
      <c r="AQ36" s="201">
        <v>25.34</v>
      </c>
      <c r="AR36" s="201">
        <v>47.5</v>
      </c>
      <c r="AS36" s="201">
        <v>7.68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2.46</v>
      </c>
      <c r="AZ36" s="201">
        <v>4.54</v>
      </c>
      <c r="BA36" s="201">
        <v>2.99</v>
      </c>
      <c r="BB36" s="201">
        <v>1.4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201.04</v>
      </c>
      <c r="L37" s="201">
        <v>7.25</v>
      </c>
      <c r="M37" s="201">
        <v>63.99</v>
      </c>
      <c r="N37" s="201">
        <v>53.02</v>
      </c>
      <c r="O37" s="201">
        <v>74.12</v>
      </c>
      <c r="P37" s="201">
        <v>31.43</v>
      </c>
      <c r="Q37" s="201">
        <v>5.43</v>
      </c>
      <c r="R37" s="201">
        <v>10.85</v>
      </c>
      <c r="S37" s="201">
        <v>6.57</v>
      </c>
      <c r="T37" s="201">
        <v>0.85</v>
      </c>
      <c r="U37" s="201">
        <v>49.51</v>
      </c>
      <c r="V37" s="201">
        <v>7.09</v>
      </c>
      <c r="W37" s="201">
        <v>13.66</v>
      </c>
      <c r="X37" s="201">
        <v>60.11</v>
      </c>
      <c r="Y37" s="201">
        <v>0</v>
      </c>
      <c r="Z37">
        <v>0</v>
      </c>
      <c r="AA37" s="201">
        <v>14.05</v>
      </c>
      <c r="AB37" s="201">
        <v>0</v>
      </c>
      <c r="AC37" s="201">
        <v>0</v>
      </c>
      <c r="AD37" s="201">
        <v>0</v>
      </c>
      <c r="AE37" s="201">
        <v>82.31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57.98</v>
      </c>
      <c r="AQ37" s="201">
        <v>25.34</v>
      </c>
      <c r="AR37" s="201">
        <v>47.5</v>
      </c>
      <c r="AS37" s="201">
        <v>7.68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2.46</v>
      </c>
      <c r="AZ37" s="201">
        <v>4.54</v>
      </c>
      <c r="BA37" s="201">
        <v>2.99</v>
      </c>
      <c r="BB37" s="201">
        <v>1.4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201.04</v>
      </c>
      <c r="L38" s="201">
        <v>7.25</v>
      </c>
      <c r="M38" s="201">
        <v>63.99</v>
      </c>
      <c r="N38" s="201">
        <v>53.02</v>
      </c>
      <c r="O38" s="201">
        <v>74.12</v>
      </c>
      <c r="P38" s="201">
        <v>31.43</v>
      </c>
      <c r="Q38" s="201">
        <v>5.43</v>
      </c>
      <c r="R38" s="201">
        <v>10.85</v>
      </c>
      <c r="S38" s="201">
        <v>6.57</v>
      </c>
      <c r="T38" s="201">
        <v>0.85</v>
      </c>
      <c r="U38" s="201">
        <v>49.51</v>
      </c>
      <c r="V38" s="201">
        <v>7.09</v>
      </c>
      <c r="W38" s="201">
        <v>13.66</v>
      </c>
      <c r="X38" s="201">
        <v>60.11</v>
      </c>
      <c r="Y38" s="201">
        <v>0</v>
      </c>
      <c r="Z38">
        <v>0</v>
      </c>
      <c r="AA38" s="201">
        <v>14.05</v>
      </c>
      <c r="AB38" s="201">
        <v>0</v>
      </c>
      <c r="AC38" s="201">
        <v>0</v>
      </c>
      <c r="AD38" s="201">
        <v>0</v>
      </c>
      <c r="AE38" s="201">
        <v>82.31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57.98</v>
      </c>
      <c r="AQ38" s="201">
        <v>25.34</v>
      </c>
      <c r="AR38" s="201">
        <v>47.5</v>
      </c>
      <c r="AS38" s="201">
        <v>7.68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2.46</v>
      </c>
      <c r="AZ38" s="201">
        <v>4.54</v>
      </c>
      <c r="BA38" s="201">
        <v>2.99</v>
      </c>
      <c r="BB38" s="201">
        <v>1.4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201.04</v>
      </c>
      <c r="L39" s="201">
        <v>7.25</v>
      </c>
      <c r="M39" s="201">
        <v>63.99</v>
      </c>
      <c r="N39" s="201">
        <v>53.02</v>
      </c>
      <c r="O39" s="201">
        <v>74.12</v>
      </c>
      <c r="P39" s="201">
        <v>31.43</v>
      </c>
      <c r="Q39" s="201">
        <v>5.43</v>
      </c>
      <c r="R39" s="201">
        <v>10.85</v>
      </c>
      <c r="S39" s="201">
        <v>6.57</v>
      </c>
      <c r="T39" s="201">
        <v>0.85</v>
      </c>
      <c r="U39" s="201">
        <v>49.51</v>
      </c>
      <c r="V39" s="201">
        <v>7.09</v>
      </c>
      <c r="W39" s="201">
        <v>13.66</v>
      </c>
      <c r="X39" s="201">
        <v>60.11</v>
      </c>
      <c r="Y39" s="201">
        <v>0</v>
      </c>
      <c r="Z39">
        <v>0</v>
      </c>
      <c r="AA39" s="201">
        <v>14.05</v>
      </c>
      <c r="AB39" s="201">
        <v>0</v>
      </c>
      <c r="AC39" s="201">
        <v>0</v>
      </c>
      <c r="AD39" s="201">
        <v>0</v>
      </c>
      <c r="AE39" s="201">
        <v>82.31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57.98</v>
      </c>
      <c r="AQ39" s="201">
        <v>25.34</v>
      </c>
      <c r="AR39" s="201">
        <v>47.5</v>
      </c>
      <c r="AS39" s="201">
        <v>7.68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2.46</v>
      </c>
      <c r="AZ39" s="201">
        <v>4.54</v>
      </c>
      <c r="BA39" s="201">
        <v>2.99</v>
      </c>
      <c r="BB39" s="201">
        <v>1.4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201.04</v>
      </c>
      <c r="L40" s="201">
        <v>7.25</v>
      </c>
      <c r="M40" s="201">
        <v>63.99</v>
      </c>
      <c r="N40" s="201">
        <v>53.02</v>
      </c>
      <c r="O40" s="201">
        <v>74.12</v>
      </c>
      <c r="P40" s="201">
        <v>31.43</v>
      </c>
      <c r="Q40" s="201">
        <v>5.43</v>
      </c>
      <c r="R40" s="201">
        <v>10.85</v>
      </c>
      <c r="S40" s="201">
        <v>6.57</v>
      </c>
      <c r="T40" s="201">
        <v>0.85</v>
      </c>
      <c r="U40" s="201">
        <v>49.51</v>
      </c>
      <c r="V40" s="201">
        <v>7.09</v>
      </c>
      <c r="W40" s="201">
        <v>13.66</v>
      </c>
      <c r="X40" s="201">
        <v>60.11</v>
      </c>
      <c r="Y40" s="201">
        <v>0</v>
      </c>
      <c r="Z40">
        <v>0</v>
      </c>
      <c r="AA40" s="201">
        <v>14.05</v>
      </c>
      <c r="AB40" s="201">
        <v>0</v>
      </c>
      <c r="AC40" s="201">
        <v>0</v>
      </c>
      <c r="AD40" s="201">
        <v>0</v>
      </c>
      <c r="AE40" s="201">
        <v>82.31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57.98</v>
      </c>
      <c r="AQ40" s="201">
        <v>25.34</v>
      </c>
      <c r="AR40" s="201">
        <v>47.5</v>
      </c>
      <c r="AS40" s="201">
        <v>7.68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2.46</v>
      </c>
      <c r="AZ40" s="201">
        <v>4.54</v>
      </c>
      <c r="BA40" s="201">
        <v>2.99</v>
      </c>
      <c r="BB40" s="201">
        <v>1.4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200.04</v>
      </c>
      <c r="L41" s="201">
        <v>7.04</v>
      </c>
      <c r="M41" s="201">
        <v>63.7</v>
      </c>
      <c r="N41" s="201">
        <v>52.82</v>
      </c>
      <c r="O41" s="201">
        <v>73.8</v>
      </c>
      <c r="P41" s="201">
        <v>31.24</v>
      </c>
      <c r="Q41" s="201">
        <v>5.32</v>
      </c>
      <c r="R41" s="201">
        <v>10.36</v>
      </c>
      <c r="S41" s="201">
        <v>6.33</v>
      </c>
      <c r="T41" s="201">
        <v>0.63</v>
      </c>
      <c r="U41" s="201">
        <v>49.51</v>
      </c>
      <c r="V41" s="201">
        <v>7.09</v>
      </c>
      <c r="W41" s="201">
        <v>13.66</v>
      </c>
      <c r="X41" s="201">
        <v>60.11</v>
      </c>
      <c r="Y41" s="201">
        <v>0</v>
      </c>
      <c r="Z41">
        <v>0</v>
      </c>
      <c r="AA41" s="201">
        <v>14.05</v>
      </c>
      <c r="AB41" s="201">
        <v>0</v>
      </c>
      <c r="AC41" s="201">
        <v>0</v>
      </c>
      <c r="AD41" s="201">
        <v>0</v>
      </c>
      <c r="AE41" s="201">
        <v>82.31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118.52</v>
      </c>
      <c r="AQ41" s="201">
        <v>25.34</v>
      </c>
      <c r="AR41" s="201">
        <v>47.5</v>
      </c>
      <c r="AS41" s="201">
        <v>7.68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2.46</v>
      </c>
      <c r="AZ41" s="201">
        <v>4.54</v>
      </c>
      <c r="BA41" s="201">
        <v>2.99</v>
      </c>
      <c r="BB41" s="201">
        <v>2.4700000000000002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200.04</v>
      </c>
      <c r="L42" s="201">
        <v>7.25</v>
      </c>
      <c r="M42" s="201">
        <v>63.7</v>
      </c>
      <c r="N42" s="201">
        <v>52.82</v>
      </c>
      <c r="O42" s="201">
        <v>73.849999999999994</v>
      </c>
      <c r="P42" s="201">
        <v>31.26</v>
      </c>
      <c r="Q42" s="201">
        <v>5.32</v>
      </c>
      <c r="R42" s="201">
        <v>10.63</v>
      </c>
      <c r="S42" s="201">
        <v>6.57</v>
      </c>
      <c r="T42" s="201">
        <v>0.77</v>
      </c>
      <c r="U42" s="201">
        <v>49.51</v>
      </c>
      <c r="V42" s="201">
        <v>7.09</v>
      </c>
      <c r="W42" s="201">
        <v>13.66</v>
      </c>
      <c r="X42" s="201">
        <v>60.11</v>
      </c>
      <c r="Y42" s="201">
        <v>0</v>
      </c>
      <c r="Z42">
        <v>0</v>
      </c>
      <c r="AA42" s="201">
        <v>14.05</v>
      </c>
      <c r="AB42" s="201">
        <v>0</v>
      </c>
      <c r="AC42" s="201">
        <v>0</v>
      </c>
      <c r="AD42" s="201">
        <v>0</v>
      </c>
      <c r="AE42" s="201">
        <v>82.31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118.52</v>
      </c>
      <c r="AQ42" s="201">
        <v>25.34</v>
      </c>
      <c r="AR42" s="201">
        <v>47.5</v>
      </c>
      <c r="AS42" s="201">
        <v>7.68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2.46</v>
      </c>
      <c r="AZ42" s="201">
        <v>4.54</v>
      </c>
      <c r="BA42" s="201">
        <v>2.99</v>
      </c>
      <c r="BB42" s="201">
        <v>2.4700000000000002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200.04</v>
      </c>
      <c r="L43" s="201">
        <v>7.25</v>
      </c>
      <c r="M43" s="201">
        <v>63.83</v>
      </c>
      <c r="N43" s="201">
        <v>52.87</v>
      </c>
      <c r="O43" s="201">
        <v>73.900000000000006</v>
      </c>
      <c r="P43" s="201">
        <v>31.3</v>
      </c>
      <c r="Q43" s="201">
        <v>5.32</v>
      </c>
      <c r="R43" s="201">
        <v>10.63</v>
      </c>
      <c r="S43" s="201">
        <v>6.57</v>
      </c>
      <c r="T43" s="201">
        <v>0.82</v>
      </c>
      <c r="U43" s="201">
        <v>49.51</v>
      </c>
      <c r="V43" s="201">
        <v>7.09</v>
      </c>
      <c r="W43" s="201">
        <v>13.66</v>
      </c>
      <c r="X43" s="201">
        <v>60.11</v>
      </c>
      <c r="Y43" s="201">
        <v>0</v>
      </c>
      <c r="Z43">
        <v>0</v>
      </c>
      <c r="AA43" s="201">
        <v>14.05</v>
      </c>
      <c r="AB43" s="201">
        <v>0</v>
      </c>
      <c r="AC43" s="201">
        <v>0</v>
      </c>
      <c r="AD43" s="201">
        <v>0</v>
      </c>
      <c r="AE43" s="201">
        <v>82.26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118.52</v>
      </c>
      <c r="AQ43" s="201">
        <v>25.34</v>
      </c>
      <c r="AR43" s="201">
        <v>47.5</v>
      </c>
      <c r="AS43" s="201">
        <v>7.68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2.46</v>
      </c>
      <c r="AZ43" s="201">
        <v>4.54</v>
      </c>
      <c r="BA43" s="201">
        <v>2.99</v>
      </c>
      <c r="BB43" s="201">
        <v>2.4700000000000002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200.04</v>
      </c>
      <c r="L44" s="201">
        <v>7.25</v>
      </c>
      <c r="M44" s="201">
        <v>63.83</v>
      </c>
      <c r="N44" s="201">
        <v>52.87</v>
      </c>
      <c r="O44" s="201">
        <v>73.900000000000006</v>
      </c>
      <c r="P44" s="201">
        <v>31.3</v>
      </c>
      <c r="Q44" s="201">
        <v>5.31</v>
      </c>
      <c r="R44" s="201">
        <v>10.63</v>
      </c>
      <c r="S44" s="201">
        <v>6.57</v>
      </c>
      <c r="T44" s="201">
        <v>0.82</v>
      </c>
      <c r="U44" s="201">
        <v>49.51</v>
      </c>
      <c r="V44" s="201">
        <v>7.09</v>
      </c>
      <c r="W44" s="201">
        <v>13.66</v>
      </c>
      <c r="X44" s="201">
        <v>60.11</v>
      </c>
      <c r="Y44" s="201">
        <v>0</v>
      </c>
      <c r="Z44">
        <v>0</v>
      </c>
      <c r="AA44" s="201">
        <v>14.05</v>
      </c>
      <c r="AB44" s="201">
        <v>0</v>
      </c>
      <c r="AC44" s="201">
        <v>0</v>
      </c>
      <c r="AD44" s="201">
        <v>0</v>
      </c>
      <c r="AE44" s="201">
        <v>82.26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118.52</v>
      </c>
      <c r="AQ44" s="201">
        <v>25.34</v>
      </c>
      <c r="AR44" s="201">
        <v>47.5</v>
      </c>
      <c r="AS44" s="201">
        <v>7.68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2.46</v>
      </c>
      <c r="AZ44" s="201">
        <v>4.54</v>
      </c>
      <c r="BA44" s="201">
        <v>2.99</v>
      </c>
      <c r="BB44" s="201">
        <v>2.4700000000000002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200.04</v>
      </c>
      <c r="L45" s="201">
        <v>7.25</v>
      </c>
      <c r="M45" s="201">
        <v>63.83</v>
      </c>
      <c r="N45" s="201">
        <v>52.87</v>
      </c>
      <c r="O45" s="201">
        <v>73.900000000000006</v>
      </c>
      <c r="P45" s="201">
        <v>31.3</v>
      </c>
      <c r="Q45" s="201">
        <v>9.6300000000000008</v>
      </c>
      <c r="R45" s="201">
        <v>19.149999999999999</v>
      </c>
      <c r="S45" s="201">
        <v>11.78</v>
      </c>
      <c r="T45" s="201">
        <v>1.42</v>
      </c>
      <c r="U45" s="201">
        <v>49.51</v>
      </c>
      <c r="V45" s="201">
        <v>7.08</v>
      </c>
      <c r="W45" s="201">
        <v>13.66</v>
      </c>
      <c r="X45" s="201">
        <v>60.11</v>
      </c>
      <c r="Y45" s="201">
        <v>0</v>
      </c>
      <c r="Z45">
        <v>0</v>
      </c>
      <c r="AA45" s="201">
        <v>14.05</v>
      </c>
      <c r="AB45" s="201">
        <v>0</v>
      </c>
      <c r="AC45" s="201">
        <v>0</v>
      </c>
      <c r="AD45" s="201">
        <v>0</v>
      </c>
      <c r="AE45" s="201">
        <v>82.26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118.52</v>
      </c>
      <c r="AQ45" s="201">
        <v>38.340000000000003</v>
      </c>
      <c r="AR45" s="201">
        <v>47.5</v>
      </c>
      <c r="AS45" s="201">
        <v>7.68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2.46</v>
      </c>
      <c r="AZ45" s="201">
        <v>4.54</v>
      </c>
      <c r="BA45" s="201">
        <v>2.99</v>
      </c>
      <c r="BB45" s="201">
        <v>2.61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200.04</v>
      </c>
      <c r="L46" s="201">
        <v>7.25</v>
      </c>
      <c r="M46" s="201">
        <v>63.83</v>
      </c>
      <c r="N46" s="201">
        <v>52.87</v>
      </c>
      <c r="O46" s="201">
        <v>73.900000000000006</v>
      </c>
      <c r="P46" s="201">
        <v>31.3</v>
      </c>
      <c r="Q46" s="201">
        <v>9.6300000000000008</v>
      </c>
      <c r="R46" s="201">
        <v>19.149999999999999</v>
      </c>
      <c r="S46" s="201">
        <v>11.78</v>
      </c>
      <c r="T46" s="201">
        <v>1.42</v>
      </c>
      <c r="U46" s="201">
        <v>49.51</v>
      </c>
      <c r="V46" s="201">
        <v>7.08</v>
      </c>
      <c r="W46" s="201">
        <v>13.66</v>
      </c>
      <c r="X46" s="201">
        <v>60.11</v>
      </c>
      <c r="Y46" s="201">
        <v>0</v>
      </c>
      <c r="Z46">
        <v>0</v>
      </c>
      <c r="AA46" s="201">
        <v>14.05</v>
      </c>
      <c r="AB46" s="201">
        <v>0</v>
      </c>
      <c r="AC46" s="201">
        <v>0</v>
      </c>
      <c r="AD46" s="201">
        <v>0</v>
      </c>
      <c r="AE46" s="201">
        <v>82.26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118.52</v>
      </c>
      <c r="AQ46" s="201">
        <v>38.340000000000003</v>
      </c>
      <c r="AR46" s="201">
        <v>47.5</v>
      </c>
      <c r="AS46" s="201">
        <v>7.68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2.46</v>
      </c>
      <c r="AZ46" s="201">
        <v>4.54</v>
      </c>
      <c r="BA46" s="201">
        <v>2.99</v>
      </c>
      <c r="BB46" s="201">
        <v>2.61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246.43</v>
      </c>
      <c r="L47" s="201">
        <v>7.25</v>
      </c>
      <c r="M47" s="201">
        <v>63.76</v>
      </c>
      <c r="N47" s="201">
        <v>52.87</v>
      </c>
      <c r="O47" s="201">
        <v>73.900000000000006</v>
      </c>
      <c r="P47" s="201">
        <v>31.3</v>
      </c>
      <c r="Q47" s="201">
        <v>9.64</v>
      </c>
      <c r="R47" s="201">
        <v>19.16</v>
      </c>
      <c r="S47" s="201">
        <v>11.78</v>
      </c>
      <c r="T47" s="201">
        <v>1.42</v>
      </c>
      <c r="U47" s="201">
        <v>49.97</v>
      </c>
      <c r="V47" s="201">
        <v>7.08</v>
      </c>
      <c r="W47" s="201">
        <v>13.66</v>
      </c>
      <c r="X47" s="201">
        <v>60.11</v>
      </c>
      <c r="Y47" s="201">
        <v>0</v>
      </c>
      <c r="Z47">
        <v>0</v>
      </c>
      <c r="AA47" s="201">
        <v>14.05</v>
      </c>
      <c r="AB47" s="201">
        <v>0</v>
      </c>
      <c r="AC47" s="201">
        <v>0</v>
      </c>
      <c r="AD47" s="201">
        <v>0</v>
      </c>
      <c r="AE47" s="201">
        <v>82.26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118.52</v>
      </c>
      <c r="AQ47" s="201">
        <v>38.340000000000003</v>
      </c>
      <c r="AR47" s="201">
        <v>46.5</v>
      </c>
      <c r="AS47" s="201">
        <v>7.68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2.46</v>
      </c>
      <c r="AZ47" s="201">
        <v>4.54</v>
      </c>
      <c r="BA47" s="201">
        <v>2.99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294.75</v>
      </c>
      <c r="L48" s="201">
        <v>7.25</v>
      </c>
      <c r="M48" s="201">
        <v>63.76</v>
      </c>
      <c r="N48" s="201">
        <v>52.87</v>
      </c>
      <c r="O48" s="201">
        <v>73.900000000000006</v>
      </c>
      <c r="P48" s="201">
        <v>31.28</v>
      </c>
      <c r="Q48" s="201">
        <v>9.64</v>
      </c>
      <c r="R48" s="201">
        <v>19.16</v>
      </c>
      <c r="S48" s="201">
        <v>11.78</v>
      </c>
      <c r="T48" s="201">
        <v>1.42</v>
      </c>
      <c r="U48" s="201">
        <v>50.02</v>
      </c>
      <c r="V48" s="201">
        <v>7.08</v>
      </c>
      <c r="W48" s="201">
        <v>13.66</v>
      </c>
      <c r="X48" s="201">
        <v>60.11</v>
      </c>
      <c r="Y48" s="201">
        <v>0</v>
      </c>
      <c r="Z48">
        <v>0</v>
      </c>
      <c r="AA48" s="201">
        <v>14.05</v>
      </c>
      <c r="AB48" s="201">
        <v>0</v>
      </c>
      <c r="AC48" s="201">
        <v>0</v>
      </c>
      <c r="AD48" s="201">
        <v>0</v>
      </c>
      <c r="AE48" s="201">
        <v>80.89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118.52</v>
      </c>
      <c r="AQ48" s="201">
        <v>38.29</v>
      </c>
      <c r="AR48" s="201">
        <v>46</v>
      </c>
      <c r="AS48" s="201">
        <v>7.68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2.46</v>
      </c>
      <c r="AZ48" s="201">
        <v>4.54</v>
      </c>
      <c r="BA48" s="201">
        <v>2.99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343.07</v>
      </c>
      <c r="L49" s="201">
        <v>7.25</v>
      </c>
      <c r="M49" s="201">
        <v>63.76</v>
      </c>
      <c r="N49" s="201">
        <v>52.87</v>
      </c>
      <c r="O49" s="201">
        <v>73.900000000000006</v>
      </c>
      <c r="P49" s="201">
        <v>31.28</v>
      </c>
      <c r="Q49" s="201">
        <v>9.6300000000000008</v>
      </c>
      <c r="R49" s="201">
        <v>19.16</v>
      </c>
      <c r="S49" s="201">
        <v>11.78</v>
      </c>
      <c r="T49" s="201">
        <v>1.42</v>
      </c>
      <c r="U49" s="201">
        <v>50.02</v>
      </c>
      <c r="V49" s="201">
        <v>7.08</v>
      </c>
      <c r="W49" s="201">
        <v>13.66</v>
      </c>
      <c r="X49" s="201">
        <v>60.11</v>
      </c>
      <c r="Y49" s="201">
        <v>0</v>
      </c>
      <c r="Z49">
        <v>0</v>
      </c>
      <c r="AA49" s="201">
        <v>14.05</v>
      </c>
      <c r="AB49" s="201">
        <v>0</v>
      </c>
      <c r="AC49" s="201">
        <v>0</v>
      </c>
      <c r="AD49" s="201">
        <v>0</v>
      </c>
      <c r="AE49" s="201">
        <v>80.89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118.52</v>
      </c>
      <c r="AQ49" s="201">
        <v>38.29</v>
      </c>
      <c r="AR49" s="201">
        <v>46</v>
      </c>
      <c r="AS49" s="201">
        <v>7.68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2.46</v>
      </c>
      <c r="AZ49" s="201">
        <v>4.54</v>
      </c>
      <c r="BA49" s="201">
        <v>2.99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391.39</v>
      </c>
      <c r="L50" s="201">
        <v>7.25</v>
      </c>
      <c r="M50" s="201">
        <v>63.76</v>
      </c>
      <c r="N50" s="201">
        <v>52.87</v>
      </c>
      <c r="O50" s="201">
        <v>73.849999999999994</v>
      </c>
      <c r="P50" s="201">
        <v>31.28</v>
      </c>
      <c r="Q50" s="201">
        <v>9.6300000000000008</v>
      </c>
      <c r="R50" s="201">
        <v>19.16</v>
      </c>
      <c r="S50" s="201">
        <v>11.78</v>
      </c>
      <c r="T50" s="201">
        <v>1.42</v>
      </c>
      <c r="U50" s="201">
        <v>50.02</v>
      </c>
      <c r="V50" s="201">
        <v>7.08</v>
      </c>
      <c r="W50" s="201">
        <v>13.66</v>
      </c>
      <c r="X50" s="201">
        <v>60.11</v>
      </c>
      <c r="Y50" s="201">
        <v>0</v>
      </c>
      <c r="Z50">
        <v>0</v>
      </c>
      <c r="AA50" s="201">
        <v>14.05</v>
      </c>
      <c r="AB50" s="201">
        <v>0</v>
      </c>
      <c r="AC50" s="201">
        <v>0</v>
      </c>
      <c r="AD50" s="201">
        <v>0</v>
      </c>
      <c r="AE50" s="201">
        <v>80.89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118.52</v>
      </c>
      <c r="AQ50" s="201">
        <v>38.29</v>
      </c>
      <c r="AR50" s="201">
        <v>46</v>
      </c>
      <c r="AS50" s="201">
        <v>7.68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2.46</v>
      </c>
      <c r="AZ50" s="201">
        <v>4.54</v>
      </c>
      <c r="BA50" s="201">
        <v>2.99</v>
      </c>
      <c r="BB50" s="201">
        <v>2.4700000000000002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422.58</v>
      </c>
      <c r="L51" s="201">
        <v>10.050000000000001</v>
      </c>
      <c r="M51" s="201">
        <v>63.83</v>
      </c>
      <c r="N51" s="201">
        <v>52.87</v>
      </c>
      <c r="O51" s="201">
        <v>73.900000000000006</v>
      </c>
      <c r="P51" s="201">
        <v>31.3</v>
      </c>
      <c r="Q51" s="201">
        <v>9.6300000000000008</v>
      </c>
      <c r="R51" s="201">
        <v>19.16</v>
      </c>
      <c r="S51" s="201">
        <v>11.78</v>
      </c>
      <c r="T51" s="201">
        <v>1.42</v>
      </c>
      <c r="U51" s="201">
        <v>50.02</v>
      </c>
      <c r="V51" s="201">
        <v>7.08</v>
      </c>
      <c r="W51" s="201">
        <v>13.66</v>
      </c>
      <c r="X51" s="201">
        <v>60.11</v>
      </c>
      <c r="Y51" s="201">
        <v>0</v>
      </c>
      <c r="Z51">
        <v>0</v>
      </c>
      <c r="AA51" s="201">
        <v>14.05</v>
      </c>
      <c r="AB51" s="201">
        <v>0</v>
      </c>
      <c r="AC51" s="201">
        <v>0</v>
      </c>
      <c r="AD51" s="201">
        <v>0</v>
      </c>
      <c r="AE51" s="201">
        <v>79.209999999999994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118.52</v>
      </c>
      <c r="AQ51" s="201">
        <v>38.29</v>
      </c>
      <c r="AR51" s="201">
        <v>46</v>
      </c>
      <c r="AS51" s="201">
        <v>7.68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2.46</v>
      </c>
      <c r="AZ51" s="201">
        <v>4.54</v>
      </c>
      <c r="BA51" s="201">
        <v>2.99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422.58</v>
      </c>
      <c r="L52" s="201">
        <v>11.65</v>
      </c>
      <c r="M52" s="201">
        <v>63.83</v>
      </c>
      <c r="N52" s="201">
        <v>52.87</v>
      </c>
      <c r="O52" s="201">
        <v>73.900000000000006</v>
      </c>
      <c r="P52" s="201">
        <v>31.3</v>
      </c>
      <c r="Q52" s="201">
        <v>9.6300000000000008</v>
      </c>
      <c r="R52" s="201">
        <v>19.16</v>
      </c>
      <c r="S52" s="201">
        <v>11.78</v>
      </c>
      <c r="T52" s="201">
        <v>1.42</v>
      </c>
      <c r="U52" s="201">
        <v>50.02</v>
      </c>
      <c r="V52" s="201">
        <v>7.08</v>
      </c>
      <c r="W52" s="201">
        <v>13.66</v>
      </c>
      <c r="X52" s="201">
        <v>60.11</v>
      </c>
      <c r="Y52" s="201">
        <v>0</v>
      </c>
      <c r="Z52">
        <v>0</v>
      </c>
      <c r="AA52" s="201">
        <v>14.05</v>
      </c>
      <c r="AB52" s="201">
        <v>0</v>
      </c>
      <c r="AC52" s="201">
        <v>0</v>
      </c>
      <c r="AD52" s="201">
        <v>0</v>
      </c>
      <c r="AE52" s="201">
        <v>79.209999999999994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118.52</v>
      </c>
      <c r="AQ52" s="201">
        <v>38.29</v>
      </c>
      <c r="AR52" s="201">
        <v>46</v>
      </c>
      <c r="AS52" s="201">
        <v>7.68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2.46</v>
      </c>
      <c r="AZ52" s="201">
        <v>4.54</v>
      </c>
      <c r="BA52" s="201">
        <v>2.99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422.61</v>
      </c>
      <c r="L53" s="201">
        <v>11.65</v>
      </c>
      <c r="M53" s="201">
        <v>63.83</v>
      </c>
      <c r="N53" s="201">
        <v>52.87</v>
      </c>
      <c r="O53" s="201">
        <v>73.900000000000006</v>
      </c>
      <c r="P53" s="201">
        <v>31.3</v>
      </c>
      <c r="Q53" s="201">
        <v>9.6300000000000008</v>
      </c>
      <c r="R53" s="201">
        <v>19.16</v>
      </c>
      <c r="S53" s="201">
        <v>11.78</v>
      </c>
      <c r="T53" s="201">
        <v>1.42</v>
      </c>
      <c r="U53" s="201">
        <v>50.02</v>
      </c>
      <c r="V53" s="201">
        <v>7.08</v>
      </c>
      <c r="W53" s="201">
        <v>13.66</v>
      </c>
      <c r="X53" s="201">
        <v>60.11</v>
      </c>
      <c r="Y53" s="201">
        <v>0</v>
      </c>
      <c r="Z53">
        <v>0</v>
      </c>
      <c r="AA53" s="201">
        <v>14.05</v>
      </c>
      <c r="AB53" s="201">
        <v>0</v>
      </c>
      <c r="AC53" s="201">
        <v>0</v>
      </c>
      <c r="AD53" s="201">
        <v>0</v>
      </c>
      <c r="AE53" s="201">
        <v>79.209999999999994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118.52</v>
      </c>
      <c r="AQ53" s="201">
        <v>38.29</v>
      </c>
      <c r="AR53" s="201">
        <v>46</v>
      </c>
      <c r="AS53" s="201">
        <v>7.68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2.46</v>
      </c>
      <c r="AZ53" s="201">
        <v>4.54</v>
      </c>
      <c r="BA53" s="201">
        <v>2.99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422.58</v>
      </c>
      <c r="L54" s="201">
        <v>11.65</v>
      </c>
      <c r="M54" s="201">
        <v>63.83</v>
      </c>
      <c r="N54" s="201">
        <v>52.87</v>
      </c>
      <c r="O54" s="201">
        <v>73.900000000000006</v>
      </c>
      <c r="P54" s="201">
        <v>31.3</v>
      </c>
      <c r="Q54" s="201">
        <v>9.6300000000000008</v>
      </c>
      <c r="R54" s="201">
        <v>19.16</v>
      </c>
      <c r="S54" s="201">
        <v>11.78</v>
      </c>
      <c r="T54" s="201">
        <v>1.42</v>
      </c>
      <c r="U54" s="201">
        <v>50.02</v>
      </c>
      <c r="V54" s="201">
        <v>7.08</v>
      </c>
      <c r="W54" s="201">
        <v>13.66</v>
      </c>
      <c r="X54" s="201">
        <v>60.11</v>
      </c>
      <c r="Y54" s="201">
        <v>0</v>
      </c>
      <c r="Z54">
        <v>0</v>
      </c>
      <c r="AA54" s="201">
        <v>14.05</v>
      </c>
      <c r="AB54" s="201">
        <v>0</v>
      </c>
      <c r="AC54" s="201">
        <v>0</v>
      </c>
      <c r="AD54" s="201">
        <v>0</v>
      </c>
      <c r="AE54" s="201">
        <v>79.209999999999994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118.52</v>
      </c>
      <c r="AQ54" s="201">
        <v>38.29</v>
      </c>
      <c r="AR54" s="201">
        <v>46</v>
      </c>
      <c r="AS54" s="201">
        <v>7.68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2.46</v>
      </c>
      <c r="AZ54" s="201">
        <v>4.54</v>
      </c>
      <c r="BA54" s="201">
        <v>2.99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422.58</v>
      </c>
      <c r="L55" s="201">
        <v>11.65</v>
      </c>
      <c r="M55" s="201">
        <v>63.83</v>
      </c>
      <c r="N55" s="201">
        <v>52.87</v>
      </c>
      <c r="O55" s="201">
        <v>73.900000000000006</v>
      </c>
      <c r="P55" s="201">
        <v>31.3</v>
      </c>
      <c r="Q55" s="201">
        <v>9.6300000000000008</v>
      </c>
      <c r="R55" s="201">
        <v>19.16</v>
      </c>
      <c r="S55" s="201">
        <v>11.78</v>
      </c>
      <c r="T55" s="201">
        <v>1.42</v>
      </c>
      <c r="U55" s="201">
        <v>50.02</v>
      </c>
      <c r="V55" s="201">
        <v>7.08</v>
      </c>
      <c r="W55" s="201">
        <v>13.66</v>
      </c>
      <c r="X55" s="201">
        <v>60.11</v>
      </c>
      <c r="Y55" s="201">
        <v>0</v>
      </c>
      <c r="Z55">
        <v>0</v>
      </c>
      <c r="AA55" s="201">
        <v>14.05</v>
      </c>
      <c r="AB55" s="201">
        <v>0</v>
      </c>
      <c r="AC55" s="201">
        <v>0</v>
      </c>
      <c r="AD55" s="201">
        <v>0</v>
      </c>
      <c r="AE55" s="201">
        <v>79.209999999999994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118.52</v>
      </c>
      <c r="AQ55" s="201">
        <v>38.29</v>
      </c>
      <c r="AR55" s="201">
        <v>46</v>
      </c>
      <c r="AS55" s="201">
        <v>7.68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2.46</v>
      </c>
      <c r="AZ55" s="201">
        <v>4.54</v>
      </c>
      <c r="BA55" s="201">
        <v>2.99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422.58</v>
      </c>
      <c r="L56" s="201">
        <v>11.65</v>
      </c>
      <c r="M56" s="201">
        <v>63.83</v>
      </c>
      <c r="N56" s="201">
        <v>52.87</v>
      </c>
      <c r="O56" s="201">
        <v>73.900000000000006</v>
      </c>
      <c r="P56" s="201">
        <v>31.3</v>
      </c>
      <c r="Q56" s="201">
        <v>9.6300000000000008</v>
      </c>
      <c r="R56" s="201">
        <v>19.16</v>
      </c>
      <c r="S56" s="201">
        <v>11.78</v>
      </c>
      <c r="T56" s="201">
        <v>1.42</v>
      </c>
      <c r="U56" s="201">
        <v>50.02</v>
      </c>
      <c r="V56" s="201">
        <v>7.08</v>
      </c>
      <c r="W56" s="201">
        <v>13.66</v>
      </c>
      <c r="X56" s="201">
        <v>60.11</v>
      </c>
      <c r="Y56" s="201">
        <v>0</v>
      </c>
      <c r="Z56">
        <v>0</v>
      </c>
      <c r="AA56" s="201">
        <v>14.05</v>
      </c>
      <c r="AB56" s="201">
        <v>0</v>
      </c>
      <c r="AC56" s="201">
        <v>0</v>
      </c>
      <c r="AD56" s="201">
        <v>0</v>
      </c>
      <c r="AE56" s="201">
        <v>79.209999999999994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118.52</v>
      </c>
      <c r="AQ56" s="201">
        <v>38.29</v>
      </c>
      <c r="AR56" s="201">
        <v>46</v>
      </c>
      <c r="AS56" s="201">
        <v>7.68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2.46</v>
      </c>
      <c r="AZ56" s="201">
        <v>4.54</v>
      </c>
      <c r="BA56" s="201">
        <v>2.99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422.58</v>
      </c>
      <c r="L57" s="201">
        <v>11.65</v>
      </c>
      <c r="M57" s="201">
        <v>63.83</v>
      </c>
      <c r="N57" s="201">
        <v>52.87</v>
      </c>
      <c r="O57" s="201">
        <v>73.900000000000006</v>
      </c>
      <c r="P57" s="201">
        <v>31.3</v>
      </c>
      <c r="Q57" s="201">
        <v>9.6300000000000008</v>
      </c>
      <c r="R57" s="201">
        <v>19.16</v>
      </c>
      <c r="S57" s="201">
        <v>11.78</v>
      </c>
      <c r="T57" s="201">
        <v>1.42</v>
      </c>
      <c r="U57" s="201">
        <v>50.02</v>
      </c>
      <c r="V57" s="201">
        <v>7.08</v>
      </c>
      <c r="W57" s="201">
        <v>13.66</v>
      </c>
      <c r="X57" s="201">
        <v>60.11</v>
      </c>
      <c r="Y57" s="201">
        <v>0</v>
      </c>
      <c r="Z57">
        <v>0</v>
      </c>
      <c r="AA57" s="201">
        <v>14.05</v>
      </c>
      <c r="AB57" s="201">
        <v>0</v>
      </c>
      <c r="AC57" s="201">
        <v>0</v>
      </c>
      <c r="AD57" s="201">
        <v>0</v>
      </c>
      <c r="AE57" s="201">
        <v>79.209999999999994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118.52</v>
      </c>
      <c r="AQ57" s="201">
        <v>38.29</v>
      </c>
      <c r="AR57" s="201">
        <v>46</v>
      </c>
      <c r="AS57" s="201">
        <v>7.68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2.46</v>
      </c>
      <c r="AZ57" s="201">
        <v>4.54</v>
      </c>
      <c r="BA57" s="201">
        <v>2.99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422.58</v>
      </c>
      <c r="L58" s="201">
        <v>11.65</v>
      </c>
      <c r="M58" s="201">
        <v>63.83</v>
      </c>
      <c r="N58" s="201">
        <v>52.87</v>
      </c>
      <c r="O58" s="201">
        <v>73.900000000000006</v>
      </c>
      <c r="P58" s="201">
        <v>31.3</v>
      </c>
      <c r="Q58" s="201">
        <v>9.6300000000000008</v>
      </c>
      <c r="R58" s="201">
        <v>19.16</v>
      </c>
      <c r="S58" s="201">
        <v>11.78</v>
      </c>
      <c r="T58" s="201">
        <v>1.42</v>
      </c>
      <c r="U58" s="201">
        <v>50.02</v>
      </c>
      <c r="V58" s="201">
        <v>7.08</v>
      </c>
      <c r="W58" s="201">
        <v>13.66</v>
      </c>
      <c r="X58" s="201">
        <v>60.11</v>
      </c>
      <c r="Y58" s="201">
        <v>0</v>
      </c>
      <c r="Z58">
        <v>0</v>
      </c>
      <c r="AA58" s="201">
        <v>14.05</v>
      </c>
      <c r="AB58" s="201">
        <v>0</v>
      </c>
      <c r="AC58" s="201">
        <v>0</v>
      </c>
      <c r="AD58" s="201">
        <v>0</v>
      </c>
      <c r="AE58" s="201">
        <v>79.209999999999994</v>
      </c>
      <c r="AF58" s="201">
        <v>0</v>
      </c>
      <c r="AG58" s="201">
        <v>0</v>
      </c>
      <c r="AH58" s="201">
        <v>0</v>
      </c>
      <c r="AI58" s="201">
        <v>134.21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118.52</v>
      </c>
      <c r="AQ58" s="201">
        <v>38.29</v>
      </c>
      <c r="AR58" s="201">
        <v>46</v>
      </c>
      <c r="AS58" s="201">
        <v>7.68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2.46</v>
      </c>
      <c r="AZ58" s="201">
        <v>4.54</v>
      </c>
      <c r="BA58" s="201">
        <v>2.99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422.58</v>
      </c>
      <c r="L59" s="201">
        <v>11.65</v>
      </c>
      <c r="M59" s="201">
        <v>63.83</v>
      </c>
      <c r="N59" s="201">
        <v>52.87</v>
      </c>
      <c r="O59" s="201">
        <v>73.900000000000006</v>
      </c>
      <c r="P59" s="201">
        <v>31.3</v>
      </c>
      <c r="Q59" s="201">
        <v>9.6300000000000008</v>
      </c>
      <c r="R59" s="201">
        <v>19.16</v>
      </c>
      <c r="S59" s="201">
        <v>11.78</v>
      </c>
      <c r="T59" s="201">
        <v>1.42</v>
      </c>
      <c r="U59" s="201">
        <v>50.02</v>
      </c>
      <c r="V59" s="201">
        <v>7.08</v>
      </c>
      <c r="W59" s="201">
        <v>13.66</v>
      </c>
      <c r="X59" s="201">
        <v>60.11</v>
      </c>
      <c r="Y59" s="201">
        <v>0</v>
      </c>
      <c r="Z59">
        <v>0</v>
      </c>
      <c r="AA59" s="201">
        <v>14.05</v>
      </c>
      <c r="AB59" s="201">
        <v>0</v>
      </c>
      <c r="AC59" s="201">
        <v>0</v>
      </c>
      <c r="AD59" s="201">
        <v>0</v>
      </c>
      <c r="AE59" s="201">
        <v>79.209999999999994</v>
      </c>
      <c r="AF59" s="201">
        <v>0</v>
      </c>
      <c r="AG59" s="201">
        <v>0</v>
      </c>
      <c r="AH59" s="201">
        <v>0</v>
      </c>
      <c r="AI59" s="201">
        <v>134.21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118.52</v>
      </c>
      <c r="AQ59" s="201">
        <v>38.29</v>
      </c>
      <c r="AR59" s="201">
        <v>46</v>
      </c>
      <c r="AS59" s="201">
        <v>7.68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2.46</v>
      </c>
      <c r="AZ59" s="201">
        <v>4.54</v>
      </c>
      <c r="BA59" s="201">
        <v>2.99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422.58</v>
      </c>
      <c r="L60" s="201">
        <v>11.65</v>
      </c>
      <c r="M60" s="201">
        <v>63.83</v>
      </c>
      <c r="N60" s="201">
        <v>52.87</v>
      </c>
      <c r="O60" s="201">
        <v>73.900000000000006</v>
      </c>
      <c r="P60" s="201">
        <v>31.3</v>
      </c>
      <c r="Q60" s="201">
        <v>9.6300000000000008</v>
      </c>
      <c r="R60" s="201">
        <v>19.16</v>
      </c>
      <c r="S60" s="201">
        <v>11.78</v>
      </c>
      <c r="T60" s="201">
        <v>1.42</v>
      </c>
      <c r="U60" s="201">
        <v>50.02</v>
      </c>
      <c r="V60" s="201">
        <v>7.08</v>
      </c>
      <c r="W60" s="201">
        <v>13.66</v>
      </c>
      <c r="X60" s="201">
        <v>60.11</v>
      </c>
      <c r="Y60" s="201">
        <v>0</v>
      </c>
      <c r="Z60">
        <v>0</v>
      </c>
      <c r="AA60" s="201">
        <v>14.05</v>
      </c>
      <c r="AB60" s="201">
        <v>0</v>
      </c>
      <c r="AC60" s="201">
        <v>0</v>
      </c>
      <c r="AD60" s="201">
        <v>0</v>
      </c>
      <c r="AE60" s="201">
        <v>79.209999999999994</v>
      </c>
      <c r="AF60" s="201">
        <v>0</v>
      </c>
      <c r="AG60" s="201">
        <v>0</v>
      </c>
      <c r="AH60" s="201">
        <v>0</v>
      </c>
      <c r="AI60" s="201">
        <v>134.21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118.52</v>
      </c>
      <c r="AQ60" s="201">
        <v>38.29</v>
      </c>
      <c r="AR60" s="201">
        <v>46</v>
      </c>
      <c r="AS60" s="201">
        <v>7.68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2.46</v>
      </c>
      <c r="AZ60" s="201">
        <v>4.54</v>
      </c>
      <c r="BA60" s="201">
        <v>2.99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422.58</v>
      </c>
      <c r="L61" s="201">
        <v>11.65</v>
      </c>
      <c r="M61" s="201">
        <v>63.83</v>
      </c>
      <c r="N61" s="201">
        <v>52.87</v>
      </c>
      <c r="O61" s="201">
        <v>73.900000000000006</v>
      </c>
      <c r="P61" s="201">
        <v>31.3</v>
      </c>
      <c r="Q61" s="201">
        <v>9.6300000000000008</v>
      </c>
      <c r="R61" s="201">
        <v>19.16</v>
      </c>
      <c r="S61" s="201">
        <v>11.78</v>
      </c>
      <c r="T61" s="201">
        <v>1.42</v>
      </c>
      <c r="U61" s="201">
        <v>50.02</v>
      </c>
      <c r="V61" s="201">
        <v>7.08</v>
      </c>
      <c r="W61" s="201">
        <v>13.66</v>
      </c>
      <c r="X61" s="201">
        <v>60.11</v>
      </c>
      <c r="Y61" s="201">
        <v>0</v>
      </c>
      <c r="Z61">
        <v>0</v>
      </c>
      <c r="AA61" s="201">
        <v>14.05</v>
      </c>
      <c r="AB61" s="201">
        <v>0</v>
      </c>
      <c r="AC61" s="201">
        <v>0</v>
      </c>
      <c r="AD61" s="201">
        <v>0</v>
      </c>
      <c r="AE61" s="201">
        <v>79.209999999999994</v>
      </c>
      <c r="AF61" s="201">
        <v>0</v>
      </c>
      <c r="AG61" s="201">
        <v>0</v>
      </c>
      <c r="AH61" s="201">
        <v>0</v>
      </c>
      <c r="AI61" s="201">
        <v>134.21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118.52</v>
      </c>
      <c r="AQ61" s="201">
        <v>38.29</v>
      </c>
      <c r="AR61" s="201">
        <v>46</v>
      </c>
      <c r="AS61" s="201">
        <v>7.68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2.46</v>
      </c>
      <c r="AZ61" s="201">
        <v>4.54</v>
      </c>
      <c r="BA61" s="201">
        <v>2.99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422.58</v>
      </c>
      <c r="L62" s="201">
        <v>11.65</v>
      </c>
      <c r="M62" s="201">
        <v>63.83</v>
      </c>
      <c r="N62" s="201">
        <v>52.87</v>
      </c>
      <c r="O62" s="201">
        <v>73.900000000000006</v>
      </c>
      <c r="P62" s="201">
        <v>31.3</v>
      </c>
      <c r="Q62" s="201">
        <v>9.6300000000000008</v>
      </c>
      <c r="R62" s="201">
        <v>19.16</v>
      </c>
      <c r="S62" s="201">
        <v>11.78</v>
      </c>
      <c r="T62" s="201">
        <v>1.42</v>
      </c>
      <c r="U62" s="201">
        <v>50.02</v>
      </c>
      <c r="V62" s="201">
        <v>7.08</v>
      </c>
      <c r="W62" s="201">
        <v>13.66</v>
      </c>
      <c r="X62" s="201">
        <v>60.11</v>
      </c>
      <c r="Y62" s="201">
        <v>0</v>
      </c>
      <c r="Z62">
        <v>0</v>
      </c>
      <c r="AA62" s="201">
        <v>14.05</v>
      </c>
      <c r="AB62" s="201">
        <v>0</v>
      </c>
      <c r="AC62" s="201">
        <v>0</v>
      </c>
      <c r="AD62" s="201">
        <v>0</v>
      </c>
      <c r="AE62" s="201">
        <v>79.209999999999994</v>
      </c>
      <c r="AF62" s="201">
        <v>0</v>
      </c>
      <c r="AG62" s="201">
        <v>0</v>
      </c>
      <c r="AH62" s="201">
        <v>0</v>
      </c>
      <c r="AI62" s="201">
        <v>134.21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118.52</v>
      </c>
      <c r="AQ62" s="201">
        <v>38.29</v>
      </c>
      <c r="AR62" s="201">
        <v>46</v>
      </c>
      <c r="AS62" s="201">
        <v>7.68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2.46</v>
      </c>
      <c r="AZ62" s="201">
        <v>4.54</v>
      </c>
      <c r="BA62" s="201">
        <v>2.99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422.58</v>
      </c>
      <c r="L63" s="201">
        <v>11.65</v>
      </c>
      <c r="M63" s="201">
        <v>63.83</v>
      </c>
      <c r="N63" s="201">
        <v>52.87</v>
      </c>
      <c r="O63" s="201">
        <v>73.900000000000006</v>
      </c>
      <c r="P63" s="201">
        <v>31.3</v>
      </c>
      <c r="Q63" s="201">
        <v>9.6300000000000008</v>
      </c>
      <c r="R63" s="201">
        <v>19.16</v>
      </c>
      <c r="S63" s="201">
        <v>11.78</v>
      </c>
      <c r="T63" s="201">
        <v>1.42</v>
      </c>
      <c r="U63" s="201">
        <v>50.02</v>
      </c>
      <c r="V63" s="201">
        <v>7.08</v>
      </c>
      <c r="W63" s="201">
        <v>13.66</v>
      </c>
      <c r="X63" s="201">
        <v>60.11</v>
      </c>
      <c r="Y63" s="201">
        <v>0</v>
      </c>
      <c r="Z63">
        <v>0</v>
      </c>
      <c r="AA63" s="201">
        <v>14.05</v>
      </c>
      <c r="AB63" s="201">
        <v>0</v>
      </c>
      <c r="AC63" s="201">
        <v>0</v>
      </c>
      <c r="AD63" s="201">
        <v>0</v>
      </c>
      <c r="AE63" s="201">
        <v>79.209999999999994</v>
      </c>
      <c r="AF63" s="201">
        <v>0</v>
      </c>
      <c r="AG63" s="201">
        <v>0</v>
      </c>
      <c r="AH63" s="201">
        <v>0</v>
      </c>
      <c r="AI63" s="201">
        <v>134.21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118.52</v>
      </c>
      <c r="AQ63" s="201">
        <v>38.29</v>
      </c>
      <c r="AR63" s="201">
        <v>46</v>
      </c>
      <c r="AS63" s="201">
        <v>7.68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2.46</v>
      </c>
      <c r="AZ63" s="201">
        <v>4.54</v>
      </c>
      <c r="BA63" s="201">
        <v>2.99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422.58</v>
      </c>
      <c r="L64" s="201">
        <v>11.65</v>
      </c>
      <c r="M64" s="201">
        <v>63.83</v>
      </c>
      <c r="N64" s="201">
        <v>52.87</v>
      </c>
      <c r="O64" s="201">
        <v>73.900000000000006</v>
      </c>
      <c r="P64" s="201">
        <v>31.3</v>
      </c>
      <c r="Q64" s="201">
        <v>9.6300000000000008</v>
      </c>
      <c r="R64" s="201">
        <v>19.16</v>
      </c>
      <c r="S64" s="201">
        <v>11.78</v>
      </c>
      <c r="T64" s="201">
        <v>1.42</v>
      </c>
      <c r="U64" s="201">
        <v>50.02</v>
      </c>
      <c r="V64" s="201">
        <v>7.08</v>
      </c>
      <c r="W64" s="201">
        <v>13.66</v>
      </c>
      <c r="X64" s="201">
        <v>60.11</v>
      </c>
      <c r="Y64" s="201">
        <v>0</v>
      </c>
      <c r="Z64">
        <v>0</v>
      </c>
      <c r="AA64" s="201">
        <v>14.05</v>
      </c>
      <c r="AB64" s="201">
        <v>0</v>
      </c>
      <c r="AC64" s="201">
        <v>0</v>
      </c>
      <c r="AD64" s="201">
        <v>0</v>
      </c>
      <c r="AE64" s="201">
        <v>79.209999999999994</v>
      </c>
      <c r="AF64" s="201">
        <v>0</v>
      </c>
      <c r="AG64" s="201">
        <v>0</v>
      </c>
      <c r="AH64" s="201">
        <v>0</v>
      </c>
      <c r="AI64" s="201">
        <v>134.21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118.52</v>
      </c>
      <c r="AQ64" s="201">
        <v>38.29</v>
      </c>
      <c r="AR64" s="201">
        <v>46</v>
      </c>
      <c r="AS64" s="201">
        <v>7.68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2.46</v>
      </c>
      <c r="AZ64" s="201">
        <v>4.54</v>
      </c>
      <c r="BA64" s="201">
        <v>2.99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422.58</v>
      </c>
      <c r="L65" s="201">
        <v>11.65</v>
      </c>
      <c r="M65" s="201">
        <v>63.83</v>
      </c>
      <c r="N65" s="201">
        <v>52.87</v>
      </c>
      <c r="O65" s="201">
        <v>73.900000000000006</v>
      </c>
      <c r="P65" s="201">
        <v>31.3</v>
      </c>
      <c r="Q65" s="201">
        <v>9.6300000000000008</v>
      </c>
      <c r="R65" s="201">
        <v>19.16</v>
      </c>
      <c r="S65" s="201">
        <v>11.78</v>
      </c>
      <c r="T65" s="201">
        <v>1.42</v>
      </c>
      <c r="U65" s="201">
        <v>50.02</v>
      </c>
      <c r="V65" s="201">
        <v>7.08</v>
      </c>
      <c r="W65" s="201">
        <v>13.66</v>
      </c>
      <c r="X65" s="201">
        <v>60.11</v>
      </c>
      <c r="Y65" s="201">
        <v>0</v>
      </c>
      <c r="Z65">
        <v>0</v>
      </c>
      <c r="AA65" s="201">
        <v>14.05</v>
      </c>
      <c r="AB65" s="201">
        <v>0</v>
      </c>
      <c r="AC65" s="201">
        <v>0</v>
      </c>
      <c r="AD65" s="201">
        <v>0</v>
      </c>
      <c r="AE65" s="201">
        <v>79.209999999999994</v>
      </c>
      <c r="AF65" s="201">
        <v>0</v>
      </c>
      <c r="AG65" s="201">
        <v>0</v>
      </c>
      <c r="AH65" s="201">
        <v>0</v>
      </c>
      <c r="AI65" s="201">
        <v>134.21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118.52</v>
      </c>
      <c r="AQ65" s="201">
        <v>38.29</v>
      </c>
      <c r="AR65" s="201">
        <v>46</v>
      </c>
      <c r="AS65" s="201">
        <v>7.68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2.46</v>
      </c>
      <c r="AZ65" s="201">
        <v>4.54</v>
      </c>
      <c r="BA65" s="201">
        <v>2.99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422.58</v>
      </c>
      <c r="L66" s="201">
        <v>11.65</v>
      </c>
      <c r="M66" s="201">
        <v>63.83</v>
      </c>
      <c r="N66" s="201">
        <v>52.87</v>
      </c>
      <c r="O66" s="201">
        <v>73.900000000000006</v>
      </c>
      <c r="P66" s="201">
        <v>31.3</v>
      </c>
      <c r="Q66" s="201">
        <v>9.6300000000000008</v>
      </c>
      <c r="R66" s="201">
        <v>19.16</v>
      </c>
      <c r="S66" s="201">
        <v>11.78</v>
      </c>
      <c r="T66" s="201">
        <v>1.42</v>
      </c>
      <c r="U66" s="201">
        <v>50.02</v>
      </c>
      <c r="V66" s="201">
        <v>7.08</v>
      </c>
      <c r="W66" s="201">
        <v>13.66</v>
      </c>
      <c r="X66" s="201">
        <v>60.11</v>
      </c>
      <c r="Y66" s="201">
        <v>0</v>
      </c>
      <c r="Z66">
        <v>0</v>
      </c>
      <c r="AA66" s="201">
        <v>14.05</v>
      </c>
      <c r="AB66" s="201">
        <v>0</v>
      </c>
      <c r="AC66" s="201">
        <v>0</v>
      </c>
      <c r="AD66" s="201">
        <v>0</v>
      </c>
      <c r="AE66" s="201">
        <v>79.209999999999994</v>
      </c>
      <c r="AF66" s="201">
        <v>0</v>
      </c>
      <c r="AG66" s="201">
        <v>0</v>
      </c>
      <c r="AH66" s="201">
        <v>0</v>
      </c>
      <c r="AI66" s="201">
        <v>134.21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118.52</v>
      </c>
      <c r="AQ66" s="201">
        <v>38.29</v>
      </c>
      <c r="AR66" s="201">
        <v>47</v>
      </c>
      <c r="AS66" s="201">
        <v>7.68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2.46</v>
      </c>
      <c r="AZ66" s="201">
        <v>4.54</v>
      </c>
      <c r="BA66" s="201">
        <v>2.99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422.58</v>
      </c>
      <c r="L67" s="201">
        <v>11.63</v>
      </c>
      <c r="M67" s="201">
        <v>63.83</v>
      </c>
      <c r="N67" s="201">
        <v>52.87</v>
      </c>
      <c r="O67" s="201">
        <v>73.900000000000006</v>
      </c>
      <c r="P67" s="201">
        <v>31.3</v>
      </c>
      <c r="Q67" s="201">
        <v>9.6300000000000008</v>
      </c>
      <c r="R67" s="201">
        <v>19.16</v>
      </c>
      <c r="S67" s="201">
        <v>11.78</v>
      </c>
      <c r="T67" s="201">
        <v>1.42</v>
      </c>
      <c r="U67" s="201">
        <v>50.02</v>
      </c>
      <c r="V67" s="201">
        <v>7.08</v>
      </c>
      <c r="W67" s="201">
        <v>13.66</v>
      </c>
      <c r="X67" s="201">
        <v>60.11</v>
      </c>
      <c r="Y67" s="201">
        <v>0</v>
      </c>
      <c r="Z67">
        <v>0</v>
      </c>
      <c r="AA67" s="201">
        <v>14.05</v>
      </c>
      <c r="AB67" s="201">
        <v>0</v>
      </c>
      <c r="AC67" s="201">
        <v>0</v>
      </c>
      <c r="AD67" s="201">
        <v>0</v>
      </c>
      <c r="AE67" s="201">
        <v>79.209999999999994</v>
      </c>
      <c r="AF67" s="201">
        <v>0</v>
      </c>
      <c r="AG67" s="201">
        <v>0</v>
      </c>
      <c r="AH67" s="201">
        <v>0</v>
      </c>
      <c r="AI67" s="201">
        <v>134.21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118.52</v>
      </c>
      <c r="AQ67" s="201">
        <v>38.29</v>
      </c>
      <c r="AR67" s="201">
        <v>47.5</v>
      </c>
      <c r="AS67" s="201">
        <v>7.68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2.46</v>
      </c>
      <c r="AZ67" s="201">
        <v>4.54</v>
      </c>
      <c r="BA67" s="201">
        <v>2.99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422.58</v>
      </c>
      <c r="L68" s="201">
        <v>11.63</v>
      </c>
      <c r="M68" s="201">
        <v>63.83</v>
      </c>
      <c r="N68" s="201">
        <v>52.87</v>
      </c>
      <c r="O68" s="201">
        <v>73.900000000000006</v>
      </c>
      <c r="P68" s="201">
        <v>31.3</v>
      </c>
      <c r="Q68" s="201">
        <v>9.6300000000000008</v>
      </c>
      <c r="R68" s="201">
        <v>19.16</v>
      </c>
      <c r="S68" s="201">
        <v>11.78</v>
      </c>
      <c r="T68" s="201">
        <v>1.42</v>
      </c>
      <c r="U68" s="201">
        <v>50.02</v>
      </c>
      <c r="V68" s="201">
        <v>7.08</v>
      </c>
      <c r="W68" s="201">
        <v>13.66</v>
      </c>
      <c r="X68" s="201">
        <v>60.11</v>
      </c>
      <c r="Y68" s="201">
        <v>0</v>
      </c>
      <c r="Z68">
        <v>0</v>
      </c>
      <c r="AA68" s="201">
        <v>14.05</v>
      </c>
      <c r="AB68" s="201">
        <v>0</v>
      </c>
      <c r="AC68" s="201">
        <v>0</v>
      </c>
      <c r="AD68" s="201">
        <v>0</v>
      </c>
      <c r="AE68" s="201">
        <v>79.209999999999994</v>
      </c>
      <c r="AF68" s="201">
        <v>0</v>
      </c>
      <c r="AG68" s="201">
        <v>0</v>
      </c>
      <c r="AH68" s="201">
        <v>0</v>
      </c>
      <c r="AI68" s="201">
        <v>134.21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118.52</v>
      </c>
      <c r="AQ68" s="201">
        <v>38.29</v>
      </c>
      <c r="AR68" s="201">
        <v>47.5</v>
      </c>
      <c r="AS68" s="201">
        <v>7.68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2.46</v>
      </c>
      <c r="AZ68" s="201">
        <v>4.54</v>
      </c>
      <c r="BA68" s="201">
        <v>2.99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422.57</v>
      </c>
      <c r="L69" s="201">
        <v>13.2</v>
      </c>
      <c r="M69" s="201">
        <v>63.83</v>
      </c>
      <c r="N69" s="201">
        <v>52.87</v>
      </c>
      <c r="O69" s="201">
        <v>73.900000000000006</v>
      </c>
      <c r="P69" s="201">
        <v>31.3</v>
      </c>
      <c r="Q69" s="201">
        <v>9.6300000000000008</v>
      </c>
      <c r="R69" s="201">
        <v>19.16</v>
      </c>
      <c r="S69" s="201">
        <v>11.78</v>
      </c>
      <c r="T69" s="201">
        <v>1.42</v>
      </c>
      <c r="U69" s="201">
        <v>50.02</v>
      </c>
      <c r="V69" s="201">
        <v>7.08</v>
      </c>
      <c r="W69" s="201">
        <v>13.66</v>
      </c>
      <c r="X69" s="201">
        <v>60.11</v>
      </c>
      <c r="Y69" s="201">
        <v>0</v>
      </c>
      <c r="Z69">
        <v>0</v>
      </c>
      <c r="AA69" s="201">
        <v>14.05</v>
      </c>
      <c r="AB69" s="201">
        <v>0</v>
      </c>
      <c r="AC69" s="201">
        <v>0</v>
      </c>
      <c r="AD69" s="201">
        <v>0</v>
      </c>
      <c r="AE69" s="201">
        <v>79.209999999999994</v>
      </c>
      <c r="AF69" s="201">
        <v>0</v>
      </c>
      <c r="AG69" s="201">
        <v>0</v>
      </c>
      <c r="AH69" s="201">
        <v>0</v>
      </c>
      <c r="AI69" s="201">
        <v>134.21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118.52</v>
      </c>
      <c r="AQ69" s="201">
        <v>38.29</v>
      </c>
      <c r="AR69" s="201">
        <v>44.19</v>
      </c>
      <c r="AS69" s="201">
        <v>7.68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2.46</v>
      </c>
      <c r="AZ69" s="201">
        <v>4.54</v>
      </c>
      <c r="BA69" s="201">
        <v>2.99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422.58</v>
      </c>
      <c r="L70" s="201">
        <v>13.2</v>
      </c>
      <c r="M70" s="201">
        <v>63.83</v>
      </c>
      <c r="N70" s="201">
        <v>52.87</v>
      </c>
      <c r="O70" s="201">
        <v>73.900000000000006</v>
      </c>
      <c r="P70" s="201">
        <v>31.3</v>
      </c>
      <c r="Q70" s="201">
        <v>9.6300000000000008</v>
      </c>
      <c r="R70" s="201">
        <v>19.16</v>
      </c>
      <c r="S70" s="201">
        <v>11.78</v>
      </c>
      <c r="T70" s="201">
        <v>1.42</v>
      </c>
      <c r="U70" s="201">
        <v>50.02</v>
      </c>
      <c r="V70" s="201">
        <v>7.08</v>
      </c>
      <c r="W70" s="201">
        <v>13.66</v>
      </c>
      <c r="X70" s="201">
        <v>60.11</v>
      </c>
      <c r="Y70" s="201">
        <v>0</v>
      </c>
      <c r="Z70">
        <v>0</v>
      </c>
      <c r="AA70" s="201">
        <v>14.05</v>
      </c>
      <c r="AB70" s="201">
        <v>0</v>
      </c>
      <c r="AC70" s="201">
        <v>0</v>
      </c>
      <c r="AD70" s="201">
        <v>0</v>
      </c>
      <c r="AE70" s="201">
        <v>79.209999999999994</v>
      </c>
      <c r="AF70" s="201">
        <v>0</v>
      </c>
      <c r="AG70" s="201">
        <v>0</v>
      </c>
      <c r="AH70" s="201">
        <v>0</v>
      </c>
      <c r="AI70" s="201">
        <v>134.21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118.52</v>
      </c>
      <c r="AQ70" s="201">
        <v>38.29</v>
      </c>
      <c r="AR70" s="201">
        <v>38.89</v>
      </c>
      <c r="AS70" s="201">
        <v>7.68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2.46</v>
      </c>
      <c r="AZ70" s="201">
        <v>4.54</v>
      </c>
      <c r="BA70" s="201">
        <v>2.99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422.58</v>
      </c>
      <c r="L71" s="201">
        <v>13.22</v>
      </c>
      <c r="M71" s="201">
        <v>63.83</v>
      </c>
      <c r="N71" s="201">
        <v>52.87</v>
      </c>
      <c r="O71" s="201">
        <v>73.900000000000006</v>
      </c>
      <c r="P71" s="201">
        <v>31.3</v>
      </c>
      <c r="Q71" s="201">
        <v>9.6300000000000008</v>
      </c>
      <c r="R71" s="201">
        <v>19.16</v>
      </c>
      <c r="S71" s="201">
        <v>11.78</v>
      </c>
      <c r="T71" s="201">
        <v>1.42</v>
      </c>
      <c r="U71" s="201">
        <v>50.02</v>
      </c>
      <c r="V71" s="201">
        <v>7.08</v>
      </c>
      <c r="W71" s="201">
        <v>13.66</v>
      </c>
      <c r="X71" s="201">
        <v>60.11</v>
      </c>
      <c r="Y71" s="201">
        <v>0</v>
      </c>
      <c r="Z71">
        <v>0</v>
      </c>
      <c r="AA71" s="201">
        <v>11.14</v>
      </c>
      <c r="AB71" s="201">
        <v>0</v>
      </c>
      <c r="AC71" s="201">
        <v>0</v>
      </c>
      <c r="AD71" s="201">
        <v>0</v>
      </c>
      <c r="AE71" s="201">
        <v>79.209999999999994</v>
      </c>
      <c r="AF71" s="201">
        <v>0</v>
      </c>
      <c r="AG71" s="201">
        <v>0</v>
      </c>
      <c r="AH71" s="201">
        <v>0</v>
      </c>
      <c r="AI71" s="201">
        <v>134.21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118.52</v>
      </c>
      <c r="AQ71" s="201">
        <v>38.29</v>
      </c>
      <c r="AR71" s="201">
        <v>28.84</v>
      </c>
      <c r="AS71" s="201">
        <v>7.68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2.46</v>
      </c>
      <c r="AZ71" s="201">
        <v>4.54</v>
      </c>
      <c r="BA71" s="201">
        <v>2.99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422.58</v>
      </c>
      <c r="L72" s="201">
        <v>13.22</v>
      </c>
      <c r="M72" s="201">
        <v>63.83</v>
      </c>
      <c r="N72" s="201">
        <v>52.87</v>
      </c>
      <c r="O72" s="201">
        <v>73.900000000000006</v>
      </c>
      <c r="P72" s="201">
        <v>31.3</v>
      </c>
      <c r="Q72" s="201">
        <v>9.6300000000000008</v>
      </c>
      <c r="R72" s="201">
        <v>19.16</v>
      </c>
      <c r="S72" s="201">
        <v>11.78</v>
      </c>
      <c r="T72" s="201">
        <v>1.42</v>
      </c>
      <c r="U72" s="201">
        <v>50.02</v>
      </c>
      <c r="V72" s="201">
        <v>7.08</v>
      </c>
      <c r="W72" s="201">
        <v>13.66</v>
      </c>
      <c r="X72" s="201">
        <v>60.11</v>
      </c>
      <c r="Y72" s="201">
        <v>0</v>
      </c>
      <c r="Z72">
        <v>0</v>
      </c>
      <c r="AA72" s="201">
        <v>11.14</v>
      </c>
      <c r="AB72" s="201">
        <v>0</v>
      </c>
      <c r="AC72" s="201">
        <v>0</v>
      </c>
      <c r="AD72" s="201">
        <v>0</v>
      </c>
      <c r="AE72" s="201">
        <v>79.209999999999994</v>
      </c>
      <c r="AF72" s="201">
        <v>0</v>
      </c>
      <c r="AG72" s="201">
        <v>0</v>
      </c>
      <c r="AH72" s="201">
        <v>0</v>
      </c>
      <c r="AI72" s="201">
        <v>134.21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118.52</v>
      </c>
      <c r="AQ72" s="201">
        <v>38.29</v>
      </c>
      <c r="AR72" s="201">
        <v>22.02</v>
      </c>
      <c r="AS72" s="201">
        <v>7.68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2.46</v>
      </c>
      <c r="AZ72" s="201">
        <v>4.54</v>
      </c>
      <c r="BA72" s="201">
        <v>2.99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422.58</v>
      </c>
      <c r="L73" s="201">
        <v>13.73</v>
      </c>
      <c r="M73" s="201">
        <v>63.83</v>
      </c>
      <c r="N73" s="201">
        <v>52.87</v>
      </c>
      <c r="O73" s="201">
        <v>73.900000000000006</v>
      </c>
      <c r="P73" s="201">
        <v>31.3</v>
      </c>
      <c r="Q73" s="201">
        <v>9.6300000000000008</v>
      </c>
      <c r="R73" s="201">
        <v>19.16</v>
      </c>
      <c r="S73" s="201">
        <v>11.78</v>
      </c>
      <c r="T73" s="201">
        <v>1.42</v>
      </c>
      <c r="U73" s="201">
        <v>50.02</v>
      </c>
      <c r="V73" s="201">
        <v>7.08</v>
      </c>
      <c r="W73" s="201">
        <v>13.66</v>
      </c>
      <c r="X73" s="201">
        <v>60.11</v>
      </c>
      <c r="Y73" s="201">
        <v>0</v>
      </c>
      <c r="Z73">
        <v>0</v>
      </c>
      <c r="AA73" s="201">
        <v>11.14</v>
      </c>
      <c r="AB73" s="201">
        <v>0</v>
      </c>
      <c r="AC73" s="201">
        <v>0</v>
      </c>
      <c r="AD73" s="201">
        <v>0</v>
      </c>
      <c r="AE73" s="201">
        <v>79.209999999999994</v>
      </c>
      <c r="AF73" s="201">
        <v>0</v>
      </c>
      <c r="AG73" s="201">
        <v>0</v>
      </c>
      <c r="AH73" s="201">
        <v>0</v>
      </c>
      <c r="AI73" s="201">
        <v>134.21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118.52</v>
      </c>
      <c r="AQ73" s="201">
        <v>38.29</v>
      </c>
      <c r="AR73" s="201">
        <v>14.26</v>
      </c>
      <c r="AS73" s="201">
        <v>7.68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2.46</v>
      </c>
      <c r="AZ73" s="201">
        <v>4.54</v>
      </c>
      <c r="BA73" s="201">
        <v>2.99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422.58</v>
      </c>
      <c r="L74" s="201">
        <v>13.73</v>
      </c>
      <c r="M74" s="201">
        <v>63.83</v>
      </c>
      <c r="N74" s="201">
        <v>52.87</v>
      </c>
      <c r="O74" s="201">
        <v>73.900000000000006</v>
      </c>
      <c r="P74" s="201">
        <v>31.3</v>
      </c>
      <c r="Q74" s="201">
        <v>9.6300000000000008</v>
      </c>
      <c r="R74" s="201">
        <v>19.16</v>
      </c>
      <c r="S74" s="201">
        <v>11.78</v>
      </c>
      <c r="T74" s="201">
        <v>1.42</v>
      </c>
      <c r="U74" s="201">
        <v>50.02</v>
      </c>
      <c r="V74" s="201">
        <v>7.08</v>
      </c>
      <c r="W74" s="201">
        <v>13.66</v>
      </c>
      <c r="X74" s="201">
        <v>60.11</v>
      </c>
      <c r="Y74" s="201">
        <v>0</v>
      </c>
      <c r="Z74">
        <v>0</v>
      </c>
      <c r="AA74" s="201">
        <v>11.14</v>
      </c>
      <c r="AB74" s="201">
        <v>0</v>
      </c>
      <c r="AC74" s="201">
        <v>0</v>
      </c>
      <c r="AD74" s="201">
        <v>0</v>
      </c>
      <c r="AE74" s="201">
        <v>80</v>
      </c>
      <c r="AF74" s="201">
        <v>0</v>
      </c>
      <c r="AG74" s="201">
        <v>0</v>
      </c>
      <c r="AH74" s="201">
        <v>0</v>
      </c>
      <c r="AI74" s="201">
        <v>134.21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118.52</v>
      </c>
      <c r="AQ74" s="201">
        <v>38.29</v>
      </c>
      <c r="AR74" s="201">
        <v>8.09</v>
      </c>
      <c r="AS74" s="201">
        <v>7.68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4.54</v>
      </c>
      <c r="BA74" s="201">
        <v>2.99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405.88</v>
      </c>
      <c r="L75" s="201">
        <v>9.8000000000000007</v>
      </c>
      <c r="M75" s="201">
        <v>63.83</v>
      </c>
      <c r="N75" s="201">
        <v>52.87</v>
      </c>
      <c r="O75" s="201">
        <v>73.900000000000006</v>
      </c>
      <c r="P75" s="201">
        <v>31.3</v>
      </c>
      <c r="Q75" s="201">
        <v>9.6300000000000008</v>
      </c>
      <c r="R75" s="201">
        <v>19.16</v>
      </c>
      <c r="S75" s="201">
        <v>11.78</v>
      </c>
      <c r="T75" s="201">
        <v>1.42</v>
      </c>
      <c r="U75" s="201">
        <v>40.020000000000003</v>
      </c>
      <c r="V75" s="201">
        <v>7.08</v>
      </c>
      <c r="W75" s="201">
        <v>13.66</v>
      </c>
      <c r="X75" s="201">
        <v>60.11</v>
      </c>
      <c r="Y75" s="201">
        <v>0</v>
      </c>
      <c r="Z75">
        <v>0</v>
      </c>
      <c r="AA75" s="201">
        <v>11.14</v>
      </c>
      <c r="AB75" s="201">
        <v>0</v>
      </c>
      <c r="AC75" s="201">
        <v>0</v>
      </c>
      <c r="AD75" s="201">
        <v>0</v>
      </c>
      <c r="AE75" s="201">
        <v>82.26</v>
      </c>
      <c r="AF75" s="201">
        <v>0</v>
      </c>
      <c r="AG75" s="201">
        <v>0</v>
      </c>
      <c r="AH75" s="201">
        <v>0</v>
      </c>
      <c r="AI75" s="201">
        <v>134.21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118.52</v>
      </c>
      <c r="AQ75" s="201">
        <v>38.29</v>
      </c>
      <c r="AR75" s="201">
        <v>0</v>
      </c>
      <c r="AS75" s="201">
        <v>7.68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4.54</v>
      </c>
      <c r="BA75" s="201">
        <v>2.99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405.89</v>
      </c>
      <c r="L76" s="201">
        <v>9.8000000000000007</v>
      </c>
      <c r="M76" s="201">
        <v>63.83</v>
      </c>
      <c r="N76" s="201">
        <v>52.87</v>
      </c>
      <c r="O76" s="201">
        <v>73.900000000000006</v>
      </c>
      <c r="P76" s="201">
        <v>31.3</v>
      </c>
      <c r="Q76" s="201">
        <v>9.6300000000000008</v>
      </c>
      <c r="R76" s="201">
        <v>19.16</v>
      </c>
      <c r="S76" s="201">
        <v>11.78</v>
      </c>
      <c r="T76" s="201">
        <v>1.42</v>
      </c>
      <c r="U76" s="201">
        <v>40.020000000000003</v>
      </c>
      <c r="V76" s="201">
        <v>7.08</v>
      </c>
      <c r="W76" s="201">
        <v>13.66</v>
      </c>
      <c r="X76" s="201">
        <v>60.11</v>
      </c>
      <c r="Y76" s="201">
        <v>0</v>
      </c>
      <c r="Z76">
        <v>0</v>
      </c>
      <c r="AA76" s="201">
        <v>11.14</v>
      </c>
      <c r="AB76" s="201">
        <v>0</v>
      </c>
      <c r="AC76" s="201">
        <v>0</v>
      </c>
      <c r="AD76" s="201">
        <v>0</v>
      </c>
      <c r="AE76" s="201">
        <v>82.26</v>
      </c>
      <c r="AF76" s="201">
        <v>0</v>
      </c>
      <c r="AG76" s="201">
        <v>0</v>
      </c>
      <c r="AH76" s="201">
        <v>0</v>
      </c>
      <c r="AI76" s="201">
        <v>134.21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118.52</v>
      </c>
      <c r="AQ76" s="201">
        <v>38.29</v>
      </c>
      <c r="AR76" s="201">
        <v>0</v>
      </c>
      <c r="AS76" s="201">
        <v>7.68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4.54</v>
      </c>
      <c r="BA76" s="201">
        <v>2.99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460.74</v>
      </c>
      <c r="L77" s="201">
        <v>9.81</v>
      </c>
      <c r="M77" s="201">
        <v>63.83</v>
      </c>
      <c r="N77" s="201">
        <v>52.87</v>
      </c>
      <c r="O77" s="201">
        <v>73.900000000000006</v>
      </c>
      <c r="P77" s="201">
        <v>31.3</v>
      </c>
      <c r="Q77" s="201">
        <v>9.6300000000000008</v>
      </c>
      <c r="R77" s="201">
        <v>19.11</v>
      </c>
      <c r="S77" s="201">
        <v>11.78</v>
      </c>
      <c r="T77" s="201">
        <v>1.38</v>
      </c>
      <c r="U77" s="201">
        <v>40.020000000000003</v>
      </c>
      <c r="V77" s="201">
        <v>7.08</v>
      </c>
      <c r="W77" s="201">
        <v>13.66</v>
      </c>
      <c r="X77" s="201">
        <v>60.11</v>
      </c>
      <c r="Y77" s="201">
        <v>0</v>
      </c>
      <c r="Z77">
        <v>0</v>
      </c>
      <c r="AA77" s="201">
        <v>11.14</v>
      </c>
      <c r="AB77" s="201">
        <v>0</v>
      </c>
      <c r="AC77" s="201">
        <v>0</v>
      </c>
      <c r="AD77" s="201">
        <v>0</v>
      </c>
      <c r="AE77" s="201">
        <v>82.26</v>
      </c>
      <c r="AF77" s="201">
        <v>0</v>
      </c>
      <c r="AG77" s="201">
        <v>0</v>
      </c>
      <c r="AH77" s="201">
        <v>0</v>
      </c>
      <c r="AI77" s="201">
        <v>134.21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118.52</v>
      </c>
      <c r="AQ77" s="201">
        <v>38.29</v>
      </c>
      <c r="AR77" s="201">
        <v>0</v>
      </c>
      <c r="AS77" s="201">
        <v>7.68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2.46</v>
      </c>
      <c r="AZ77" s="201">
        <v>4.54</v>
      </c>
      <c r="BA77" s="201">
        <v>2.99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488.33</v>
      </c>
      <c r="L78" s="201">
        <v>9.7899999999999991</v>
      </c>
      <c r="M78" s="201">
        <v>63.83</v>
      </c>
      <c r="N78" s="201">
        <v>52.87</v>
      </c>
      <c r="O78" s="201">
        <v>73.900000000000006</v>
      </c>
      <c r="P78" s="201">
        <v>31.3</v>
      </c>
      <c r="Q78" s="201">
        <v>9.6300000000000008</v>
      </c>
      <c r="R78" s="201">
        <v>19.11</v>
      </c>
      <c r="S78" s="201">
        <v>11.78</v>
      </c>
      <c r="T78" s="201">
        <v>1.38</v>
      </c>
      <c r="U78" s="201">
        <v>40.020000000000003</v>
      </c>
      <c r="V78" s="201">
        <v>7.08</v>
      </c>
      <c r="W78" s="201">
        <v>13.66</v>
      </c>
      <c r="X78" s="201">
        <v>60.11</v>
      </c>
      <c r="Y78" s="201">
        <v>0</v>
      </c>
      <c r="Z78">
        <v>0</v>
      </c>
      <c r="AA78" s="201">
        <v>11.14</v>
      </c>
      <c r="AB78" s="201">
        <v>0</v>
      </c>
      <c r="AC78" s="201">
        <v>0</v>
      </c>
      <c r="AD78" s="201">
        <v>0</v>
      </c>
      <c r="AE78" s="201">
        <v>82.26</v>
      </c>
      <c r="AF78" s="201">
        <v>0</v>
      </c>
      <c r="AG78" s="201">
        <v>0</v>
      </c>
      <c r="AH78" s="201">
        <v>0</v>
      </c>
      <c r="AI78" s="201">
        <v>134.21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118.52</v>
      </c>
      <c r="AQ78" s="201">
        <v>38.29</v>
      </c>
      <c r="AR78" s="201">
        <v>0</v>
      </c>
      <c r="AS78" s="201">
        <v>7.68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4.54</v>
      </c>
      <c r="BA78" s="201">
        <v>3.07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451.11</v>
      </c>
      <c r="L79" s="201">
        <v>7.42</v>
      </c>
      <c r="M79" s="201">
        <v>63.83</v>
      </c>
      <c r="N79" s="201">
        <v>52.87</v>
      </c>
      <c r="O79" s="201">
        <v>73.900000000000006</v>
      </c>
      <c r="P79" s="201">
        <v>31.3</v>
      </c>
      <c r="Q79" s="201">
        <v>9.6300000000000008</v>
      </c>
      <c r="R79" s="201">
        <v>19.11</v>
      </c>
      <c r="S79" s="201">
        <v>11.78</v>
      </c>
      <c r="T79" s="201">
        <v>1.38</v>
      </c>
      <c r="U79" s="201">
        <v>42.2</v>
      </c>
      <c r="V79" s="201">
        <v>7.08</v>
      </c>
      <c r="W79" s="201">
        <v>13.66</v>
      </c>
      <c r="X79" s="201">
        <v>60.11</v>
      </c>
      <c r="Y79" s="201">
        <v>0</v>
      </c>
      <c r="Z79">
        <v>0</v>
      </c>
      <c r="AA79" s="201">
        <v>11.14</v>
      </c>
      <c r="AB79" s="201">
        <v>0</v>
      </c>
      <c r="AC79" s="201">
        <v>0</v>
      </c>
      <c r="AD79" s="201">
        <v>0</v>
      </c>
      <c r="AE79" s="201">
        <v>82.26</v>
      </c>
      <c r="AF79" s="201">
        <v>0</v>
      </c>
      <c r="AG79" s="201">
        <v>0</v>
      </c>
      <c r="AH79" s="201">
        <v>0</v>
      </c>
      <c r="AI79" s="201">
        <v>102.21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118.52</v>
      </c>
      <c r="AQ79" s="201">
        <v>38.29</v>
      </c>
      <c r="AR79" s="201">
        <v>0</v>
      </c>
      <c r="AS79" s="201">
        <v>7.68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4.54</v>
      </c>
      <c r="BA79" s="201">
        <v>3.07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405.89</v>
      </c>
      <c r="L80" s="201">
        <v>6.57</v>
      </c>
      <c r="M80" s="201">
        <v>63.83</v>
      </c>
      <c r="N80" s="201">
        <v>52.87</v>
      </c>
      <c r="O80" s="201">
        <v>73.900000000000006</v>
      </c>
      <c r="P80" s="201">
        <v>31.3</v>
      </c>
      <c r="Q80" s="201">
        <v>9.6300000000000008</v>
      </c>
      <c r="R80" s="201">
        <v>19.11</v>
      </c>
      <c r="S80" s="201">
        <v>11.78</v>
      </c>
      <c r="T80" s="201">
        <v>1.38</v>
      </c>
      <c r="U80" s="201">
        <v>44.43</v>
      </c>
      <c r="V80" s="201">
        <v>7.08</v>
      </c>
      <c r="W80" s="201">
        <v>13.66</v>
      </c>
      <c r="X80" s="201">
        <v>60.11</v>
      </c>
      <c r="Y80" s="201">
        <v>0</v>
      </c>
      <c r="Z80">
        <v>0</v>
      </c>
      <c r="AA80" s="201">
        <v>11.14</v>
      </c>
      <c r="AB80" s="201">
        <v>0</v>
      </c>
      <c r="AC80" s="201">
        <v>0</v>
      </c>
      <c r="AD80" s="201">
        <v>0</v>
      </c>
      <c r="AE80" s="201">
        <v>82.26</v>
      </c>
      <c r="AF80" s="201">
        <v>0</v>
      </c>
      <c r="AG80" s="201">
        <v>0</v>
      </c>
      <c r="AH80" s="201">
        <v>0</v>
      </c>
      <c r="AI80" s="201">
        <v>102.21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118.52</v>
      </c>
      <c r="AQ80" s="201">
        <v>38.29</v>
      </c>
      <c r="AR80" s="201">
        <v>0</v>
      </c>
      <c r="AS80" s="201">
        <v>7.68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4.54</v>
      </c>
      <c r="BA80" s="201">
        <v>3.07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405.89</v>
      </c>
      <c r="L81" s="201">
        <v>6.24</v>
      </c>
      <c r="M81" s="201">
        <v>63.83</v>
      </c>
      <c r="N81" s="201">
        <v>52.87</v>
      </c>
      <c r="O81" s="201">
        <v>73.900000000000006</v>
      </c>
      <c r="P81" s="201">
        <v>31.3</v>
      </c>
      <c r="Q81" s="201">
        <v>9.6300000000000008</v>
      </c>
      <c r="R81" s="201">
        <v>19.11</v>
      </c>
      <c r="S81" s="201">
        <v>11.78</v>
      </c>
      <c r="T81" s="201">
        <v>1.38</v>
      </c>
      <c r="U81" s="201">
        <v>45.83</v>
      </c>
      <c r="V81" s="201">
        <v>7.08</v>
      </c>
      <c r="W81" s="201">
        <v>13.66</v>
      </c>
      <c r="X81" s="201">
        <v>60.11</v>
      </c>
      <c r="Y81" s="201">
        <v>0</v>
      </c>
      <c r="Z81">
        <v>0</v>
      </c>
      <c r="AA81" s="201">
        <v>11.14</v>
      </c>
      <c r="AB81" s="201">
        <v>0</v>
      </c>
      <c r="AC81" s="201">
        <v>0</v>
      </c>
      <c r="AD81" s="201">
        <v>0</v>
      </c>
      <c r="AE81" s="201">
        <v>82.26</v>
      </c>
      <c r="AF81" s="201">
        <v>0</v>
      </c>
      <c r="AG81" s="201">
        <v>0</v>
      </c>
      <c r="AH81" s="201">
        <v>0</v>
      </c>
      <c r="AI81" s="201">
        <v>134.21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118.52</v>
      </c>
      <c r="AQ81" s="201">
        <v>38.29</v>
      </c>
      <c r="AR81" s="201">
        <v>0</v>
      </c>
      <c r="AS81" s="201">
        <v>7.68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4.54</v>
      </c>
      <c r="BA81" s="201">
        <v>3.07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434.88</v>
      </c>
      <c r="L82" s="201">
        <v>5.8</v>
      </c>
      <c r="M82" s="201">
        <v>63.83</v>
      </c>
      <c r="N82" s="201">
        <v>52.87</v>
      </c>
      <c r="O82" s="201">
        <v>73.900000000000006</v>
      </c>
      <c r="P82" s="201">
        <v>31.3</v>
      </c>
      <c r="Q82" s="201">
        <v>9.6300000000000008</v>
      </c>
      <c r="R82" s="201">
        <v>19.11</v>
      </c>
      <c r="S82" s="201">
        <v>11.78</v>
      </c>
      <c r="T82" s="201">
        <v>1.38</v>
      </c>
      <c r="U82" s="201">
        <v>47.03</v>
      </c>
      <c r="V82" s="201">
        <v>7.08</v>
      </c>
      <c r="W82" s="201">
        <v>13.66</v>
      </c>
      <c r="X82" s="201">
        <v>60.11</v>
      </c>
      <c r="Y82" s="201">
        <v>0</v>
      </c>
      <c r="Z82">
        <v>0</v>
      </c>
      <c r="AA82" s="201">
        <v>11.14</v>
      </c>
      <c r="AB82" s="201">
        <v>0</v>
      </c>
      <c r="AC82" s="201">
        <v>0</v>
      </c>
      <c r="AD82" s="201">
        <v>0</v>
      </c>
      <c r="AE82" s="201">
        <v>82.26</v>
      </c>
      <c r="AF82" s="201">
        <v>0</v>
      </c>
      <c r="AG82" s="201">
        <v>0</v>
      </c>
      <c r="AH82" s="201">
        <v>0</v>
      </c>
      <c r="AI82" s="201">
        <v>134.21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118.52</v>
      </c>
      <c r="AQ82" s="201">
        <v>38.29</v>
      </c>
      <c r="AR82" s="201">
        <v>0</v>
      </c>
      <c r="AS82" s="201">
        <v>7.68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4.54</v>
      </c>
      <c r="BA82" s="201">
        <v>3.07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387.9</v>
      </c>
      <c r="L83" s="201">
        <v>7.19</v>
      </c>
      <c r="M83" s="201">
        <v>63.83</v>
      </c>
      <c r="N83" s="201">
        <v>52.87</v>
      </c>
      <c r="O83" s="201">
        <v>73.900000000000006</v>
      </c>
      <c r="P83" s="201">
        <v>31.3</v>
      </c>
      <c r="Q83" s="201">
        <v>9.6300000000000008</v>
      </c>
      <c r="R83" s="201">
        <v>19.11</v>
      </c>
      <c r="S83" s="201">
        <v>11.78</v>
      </c>
      <c r="T83" s="201">
        <v>1.38</v>
      </c>
      <c r="U83" s="201">
        <v>48.64</v>
      </c>
      <c r="V83" s="201">
        <v>7.08</v>
      </c>
      <c r="W83" s="201">
        <v>13.66</v>
      </c>
      <c r="X83" s="201">
        <v>60.11</v>
      </c>
      <c r="Y83" s="201">
        <v>0</v>
      </c>
      <c r="Z83">
        <v>0</v>
      </c>
      <c r="AA83" s="201">
        <v>11.14</v>
      </c>
      <c r="AB83" s="201">
        <v>0</v>
      </c>
      <c r="AC83" s="201">
        <v>0</v>
      </c>
      <c r="AD83" s="201">
        <v>0</v>
      </c>
      <c r="AE83" s="201">
        <v>82.26</v>
      </c>
      <c r="AF83" s="201">
        <v>0</v>
      </c>
      <c r="AG83" s="201">
        <v>0</v>
      </c>
      <c r="AH83" s="201">
        <v>0</v>
      </c>
      <c r="AI83" s="201">
        <v>134.21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118.52</v>
      </c>
      <c r="AQ83" s="201">
        <v>38.29</v>
      </c>
      <c r="AR83" s="201">
        <v>0</v>
      </c>
      <c r="AS83" s="201">
        <v>7.68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4.54</v>
      </c>
      <c r="BA83" s="201">
        <v>3.07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338.24</v>
      </c>
      <c r="L84" s="201">
        <v>7.73</v>
      </c>
      <c r="M84" s="201">
        <v>63.83</v>
      </c>
      <c r="N84" s="201">
        <v>52.87</v>
      </c>
      <c r="O84" s="201">
        <v>73.900000000000006</v>
      </c>
      <c r="P84" s="201">
        <v>31.3</v>
      </c>
      <c r="Q84" s="201">
        <v>9.6300000000000008</v>
      </c>
      <c r="R84" s="201">
        <v>19.11</v>
      </c>
      <c r="S84" s="201">
        <v>11.78</v>
      </c>
      <c r="T84" s="201">
        <v>1.38</v>
      </c>
      <c r="U84" s="201">
        <v>49.18</v>
      </c>
      <c r="V84" s="201">
        <v>7.08</v>
      </c>
      <c r="W84" s="201">
        <v>13.66</v>
      </c>
      <c r="X84" s="201">
        <v>60.11</v>
      </c>
      <c r="Y84" s="201">
        <v>0</v>
      </c>
      <c r="Z84">
        <v>0</v>
      </c>
      <c r="AA84" s="201">
        <v>11.14</v>
      </c>
      <c r="AB84" s="201">
        <v>0</v>
      </c>
      <c r="AC84" s="201">
        <v>0</v>
      </c>
      <c r="AD84" s="201">
        <v>0</v>
      </c>
      <c r="AE84" s="201">
        <v>82.26</v>
      </c>
      <c r="AF84" s="201">
        <v>0</v>
      </c>
      <c r="AG84" s="201">
        <v>0</v>
      </c>
      <c r="AH84" s="201">
        <v>0</v>
      </c>
      <c r="AI84" s="201">
        <v>134.21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118.52</v>
      </c>
      <c r="AQ84" s="201">
        <v>38.29</v>
      </c>
      <c r="AR84" s="201">
        <v>0</v>
      </c>
      <c r="AS84" s="201">
        <v>7.68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4.54</v>
      </c>
      <c r="BA84" s="201">
        <v>3.07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386.56</v>
      </c>
      <c r="L85" s="201">
        <v>7.73</v>
      </c>
      <c r="M85" s="201">
        <v>63.83</v>
      </c>
      <c r="N85" s="201">
        <v>52.87</v>
      </c>
      <c r="O85" s="201">
        <v>73.900000000000006</v>
      </c>
      <c r="P85" s="201">
        <v>31.3</v>
      </c>
      <c r="Q85" s="201">
        <v>9.6300000000000008</v>
      </c>
      <c r="R85" s="201">
        <v>19.11</v>
      </c>
      <c r="S85" s="201">
        <v>11.78</v>
      </c>
      <c r="T85" s="201">
        <v>1.38</v>
      </c>
      <c r="U85" s="201">
        <v>49.18</v>
      </c>
      <c r="V85" s="201">
        <v>7.08</v>
      </c>
      <c r="W85" s="201">
        <v>13.66</v>
      </c>
      <c r="X85" s="201">
        <v>60.11</v>
      </c>
      <c r="Y85" s="201">
        <v>0</v>
      </c>
      <c r="Z85">
        <v>0</v>
      </c>
      <c r="AA85" s="201">
        <v>11.14</v>
      </c>
      <c r="AB85" s="201">
        <v>0</v>
      </c>
      <c r="AC85" s="201">
        <v>0</v>
      </c>
      <c r="AD85" s="201">
        <v>0</v>
      </c>
      <c r="AE85" s="201">
        <v>80</v>
      </c>
      <c r="AF85" s="201">
        <v>0</v>
      </c>
      <c r="AG85" s="201">
        <v>0</v>
      </c>
      <c r="AH85" s="201">
        <v>0</v>
      </c>
      <c r="AI85" s="201">
        <v>134.21</v>
      </c>
      <c r="AJ85" s="201">
        <v>0</v>
      </c>
      <c r="AK85" s="201">
        <v>0</v>
      </c>
      <c r="AL85" s="201">
        <v>0</v>
      </c>
      <c r="AM85" s="201">
        <v>100</v>
      </c>
      <c r="AN85" s="201">
        <v>0</v>
      </c>
      <c r="AO85">
        <v>0</v>
      </c>
      <c r="AP85" s="201">
        <v>118.52</v>
      </c>
      <c r="AQ85" s="201">
        <v>38.29</v>
      </c>
      <c r="AR85" s="201">
        <v>0</v>
      </c>
      <c r="AS85" s="201">
        <v>7.68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2.5099999999999998</v>
      </c>
      <c r="AZ85" s="201">
        <v>4.54</v>
      </c>
      <c r="BA85" s="201">
        <v>3.07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386.56</v>
      </c>
      <c r="L86" s="201">
        <v>7.73</v>
      </c>
      <c r="M86" s="201">
        <v>63.83</v>
      </c>
      <c r="N86" s="201">
        <v>52.87</v>
      </c>
      <c r="O86" s="201">
        <v>73.900000000000006</v>
      </c>
      <c r="P86" s="201">
        <v>31.3</v>
      </c>
      <c r="Q86" s="201">
        <v>9.6300000000000008</v>
      </c>
      <c r="R86" s="201">
        <v>19.11</v>
      </c>
      <c r="S86" s="201">
        <v>11.78</v>
      </c>
      <c r="T86" s="201">
        <v>1.38</v>
      </c>
      <c r="U86" s="201">
        <v>49.18</v>
      </c>
      <c r="V86" s="201">
        <v>7.08</v>
      </c>
      <c r="W86" s="201">
        <v>13.66</v>
      </c>
      <c r="X86" s="201">
        <v>60.11</v>
      </c>
      <c r="Y86" s="201">
        <v>0</v>
      </c>
      <c r="Z86">
        <v>0</v>
      </c>
      <c r="AA86" s="201">
        <v>11.14</v>
      </c>
      <c r="AB86" s="201">
        <v>0</v>
      </c>
      <c r="AC86" s="201">
        <v>0</v>
      </c>
      <c r="AD86" s="201">
        <v>0</v>
      </c>
      <c r="AE86" s="201">
        <v>80</v>
      </c>
      <c r="AF86" s="201">
        <v>0</v>
      </c>
      <c r="AG86" s="201">
        <v>0</v>
      </c>
      <c r="AH86" s="201">
        <v>0</v>
      </c>
      <c r="AI86" s="201">
        <v>134.21</v>
      </c>
      <c r="AJ86" s="201">
        <v>0</v>
      </c>
      <c r="AK86" s="201">
        <v>0</v>
      </c>
      <c r="AL86" s="201">
        <v>0</v>
      </c>
      <c r="AM86" s="201">
        <v>100</v>
      </c>
      <c r="AN86" s="201">
        <v>0</v>
      </c>
      <c r="AO86">
        <v>0</v>
      </c>
      <c r="AP86" s="201">
        <v>118.52</v>
      </c>
      <c r="AQ86" s="201">
        <v>38.29</v>
      </c>
      <c r="AR86" s="201">
        <v>0</v>
      </c>
      <c r="AS86" s="201">
        <v>7.68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2.46</v>
      </c>
      <c r="AZ86" s="201">
        <v>4.54</v>
      </c>
      <c r="BA86" s="201">
        <v>2.99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338.24</v>
      </c>
      <c r="L87" s="201">
        <v>7.73</v>
      </c>
      <c r="M87" s="201">
        <v>63.83</v>
      </c>
      <c r="N87" s="201">
        <v>52.87</v>
      </c>
      <c r="O87" s="201">
        <v>73.900000000000006</v>
      </c>
      <c r="P87" s="201">
        <v>31.3</v>
      </c>
      <c r="Q87" s="201">
        <v>9.6300000000000008</v>
      </c>
      <c r="R87" s="201">
        <v>19.11</v>
      </c>
      <c r="S87" s="201">
        <v>11.78</v>
      </c>
      <c r="T87" s="201">
        <v>1.38</v>
      </c>
      <c r="U87" s="201">
        <v>49.18</v>
      </c>
      <c r="V87" s="201">
        <v>7.08</v>
      </c>
      <c r="W87" s="201">
        <v>13.66</v>
      </c>
      <c r="X87" s="201">
        <v>60.11</v>
      </c>
      <c r="Y87" s="201">
        <v>0</v>
      </c>
      <c r="Z87">
        <v>0</v>
      </c>
      <c r="AA87" s="201">
        <v>17.510000000000002</v>
      </c>
      <c r="AB87" s="201">
        <v>0</v>
      </c>
      <c r="AC87" s="201">
        <v>0</v>
      </c>
      <c r="AD87" s="201">
        <v>0</v>
      </c>
      <c r="AE87" s="201">
        <v>80</v>
      </c>
      <c r="AF87" s="201">
        <v>0</v>
      </c>
      <c r="AG87" s="201">
        <v>0</v>
      </c>
      <c r="AH87" s="201">
        <v>0</v>
      </c>
      <c r="AI87" s="201">
        <v>102.21</v>
      </c>
      <c r="AJ87" s="201">
        <v>0</v>
      </c>
      <c r="AK87" s="201">
        <v>0</v>
      </c>
      <c r="AL87" s="201">
        <v>0</v>
      </c>
      <c r="AM87" s="201">
        <v>100</v>
      </c>
      <c r="AN87" s="201">
        <v>0</v>
      </c>
      <c r="AO87">
        <v>0</v>
      </c>
      <c r="AP87" s="201">
        <v>118.52</v>
      </c>
      <c r="AQ87" s="201">
        <v>38.29</v>
      </c>
      <c r="AR87" s="201">
        <v>0</v>
      </c>
      <c r="AS87" s="201">
        <v>7.68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2.46</v>
      </c>
      <c r="AZ87" s="201">
        <v>4.54</v>
      </c>
      <c r="BA87" s="201">
        <v>2.99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386.39</v>
      </c>
      <c r="L88" s="201">
        <v>7.73</v>
      </c>
      <c r="M88" s="201">
        <v>63.83</v>
      </c>
      <c r="N88" s="201">
        <v>52.87</v>
      </c>
      <c r="O88" s="201">
        <v>73.900000000000006</v>
      </c>
      <c r="P88" s="201">
        <v>31.3</v>
      </c>
      <c r="Q88" s="201">
        <v>9.6300000000000008</v>
      </c>
      <c r="R88" s="201">
        <v>19.11</v>
      </c>
      <c r="S88" s="201">
        <v>11.78</v>
      </c>
      <c r="T88" s="201">
        <v>1.38</v>
      </c>
      <c r="U88" s="201">
        <v>49.18</v>
      </c>
      <c r="V88" s="201">
        <v>7.08</v>
      </c>
      <c r="W88" s="201">
        <v>13.66</v>
      </c>
      <c r="X88" s="201">
        <v>60.11</v>
      </c>
      <c r="Y88" s="201">
        <v>0</v>
      </c>
      <c r="Z88">
        <v>0</v>
      </c>
      <c r="AA88" s="201">
        <v>17.510000000000002</v>
      </c>
      <c r="AB88" s="201">
        <v>0</v>
      </c>
      <c r="AC88" s="201">
        <v>0</v>
      </c>
      <c r="AD88" s="201">
        <v>0</v>
      </c>
      <c r="AE88" s="201">
        <v>80</v>
      </c>
      <c r="AF88" s="201">
        <v>0</v>
      </c>
      <c r="AG88" s="201">
        <v>0</v>
      </c>
      <c r="AH88" s="201">
        <v>0</v>
      </c>
      <c r="AI88" s="201">
        <v>102.21</v>
      </c>
      <c r="AJ88" s="201">
        <v>0</v>
      </c>
      <c r="AK88" s="201">
        <v>0</v>
      </c>
      <c r="AL88" s="201">
        <v>0</v>
      </c>
      <c r="AM88" s="201">
        <v>100</v>
      </c>
      <c r="AN88" s="201">
        <v>0</v>
      </c>
      <c r="AO88">
        <v>0</v>
      </c>
      <c r="AP88" s="201">
        <v>118.52</v>
      </c>
      <c r="AQ88" s="201">
        <v>38.29</v>
      </c>
      <c r="AR88" s="201">
        <v>0</v>
      </c>
      <c r="AS88" s="201">
        <v>7.68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2.46</v>
      </c>
      <c r="AZ88" s="201">
        <v>4.54</v>
      </c>
      <c r="BA88" s="201">
        <v>2.99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463.87</v>
      </c>
      <c r="L89" s="201">
        <v>7.73</v>
      </c>
      <c r="M89" s="201">
        <v>63.83</v>
      </c>
      <c r="N89" s="201">
        <v>52.87</v>
      </c>
      <c r="O89" s="201">
        <v>73.900000000000006</v>
      </c>
      <c r="P89" s="201">
        <v>31.3</v>
      </c>
      <c r="Q89" s="201">
        <v>9.6300000000000008</v>
      </c>
      <c r="R89" s="201">
        <v>19.11</v>
      </c>
      <c r="S89" s="201">
        <v>11.78</v>
      </c>
      <c r="T89" s="201">
        <v>1.38</v>
      </c>
      <c r="U89" s="201">
        <v>49.18</v>
      </c>
      <c r="V89" s="201">
        <v>7.08</v>
      </c>
      <c r="W89" s="201">
        <v>13.66</v>
      </c>
      <c r="X89" s="201">
        <v>60.11</v>
      </c>
      <c r="Y89" s="201">
        <v>0</v>
      </c>
      <c r="Z89">
        <v>0</v>
      </c>
      <c r="AA89" s="201">
        <v>17.510000000000002</v>
      </c>
      <c r="AB89" s="201">
        <v>0</v>
      </c>
      <c r="AC89" s="201">
        <v>0</v>
      </c>
      <c r="AD89" s="201">
        <v>0</v>
      </c>
      <c r="AE89" s="201">
        <v>80</v>
      </c>
      <c r="AF89" s="201">
        <v>0</v>
      </c>
      <c r="AG89" s="201">
        <v>0</v>
      </c>
      <c r="AH89" s="201">
        <v>0</v>
      </c>
      <c r="AI89" s="201">
        <v>102.21</v>
      </c>
      <c r="AJ89" s="201">
        <v>0</v>
      </c>
      <c r="AK89" s="201">
        <v>0</v>
      </c>
      <c r="AL89" s="201">
        <v>0</v>
      </c>
      <c r="AM89" s="201">
        <v>100</v>
      </c>
      <c r="AN89" s="201">
        <v>0</v>
      </c>
      <c r="AO89">
        <v>0</v>
      </c>
      <c r="AP89" s="201">
        <v>118.52</v>
      </c>
      <c r="AQ89" s="201">
        <v>38.29</v>
      </c>
      <c r="AR89" s="201">
        <v>0</v>
      </c>
      <c r="AS89" s="201">
        <v>7.68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2.46</v>
      </c>
      <c r="AZ89" s="201">
        <v>4.54</v>
      </c>
      <c r="BA89" s="201">
        <v>2.99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494.41</v>
      </c>
      <c r="L90" s="201">
        <v>7.73</v>
      </c>
      <c r="M90" s="201">
        <v>63.83</v>
      </c>
      <c r="N90" s="201">
        <v>52.87</v>
      </c>
      <c r="O90" s="201">
        <v>73.900000000000006</v>
      </c>
      <c r="P90" s="201">
        <v>31.3</v>
      </c>
      <c r="Q90" s="201">
        <v>9.6300000000000008</v>
      </c>
      <c r="R90" s="201">
        <v>19.11</v>
      </c>
      <c r="S90" s="201">
        <v>11.78</v>
      </c>
      <c r="T90" s="201">
        <v>1.38</v>
      </c>
      <c r="U90" s="201">
        <v>49.18</v>
      </c>
      <c r="V90" s="201">
        <v>7.08</v>
      </c>
      <c r="W90" s="201">
        <v>13.66</v>
      </c>
      <c r="X90" s="201">
        <v>60.11</v>
      </c>
      <c r="Y90" s="201">
        <v>0</v>
      </c>
      <c r="Z90">
        <v>0</v>
      </c>
      <c r="AA90" s="201">
        <v>17.510000000000002</v>
      </c>
      <c r="AB90" s="201">
        <v>0</v>
      </c>
      <c r="AC90" s="201">
        <v>0</v>
      </c>
      <c r="AD90" s="201">
        <v>0</v>
      </c>
      <c r="AE90" s="201">
        <v>80</v>
      </c>
      <c r="AF90" s="201">
        <v>0</v>
      </c>
      <c r="AG90" s="201">
        <v>0</v>
      </c>
      <c r="AH90" s="201">
        <v>0</v>
      </c>
      <c r="AI90" s="201">
        <v>102.21</v>
      </c>
      <c r="AJ90" s="201">
        <v>0</v>
      </c>
      <c r="AK90" s="201">
        <v>0</v>
      </c>
      <c r="AL90" s="201">
        <v>0</v>
      </c>
      <c r="AM90" s="201">
        <v>100</v>
      </c>
      <c r="AN90" s="201">
        <v>0</v>
      </c>
      <c r="AO90">
        <v>0</v>
      </c>
      <c r="AP90" s="201">
        <v>118.52</v>
      </c>
      <c r="AQ90" s="201">
        <v>38.29</v>
      </c>
      <c r="AR90" s="201">
        <v>0</v>
      </c>
      <c r="AS90" s="201">
        <v>7.68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4.54</v>
      </c>
      <c r="BA90" s="201">
        <v>3.07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0.02</v>
      </c>
      <c r="K91" s="201">
        <v>494.41</v>
      </c>
      <c r="L91" s="201">
        <v>17.399999999999999</v>
      </c>
      <c r="M91" s="201">
        <v>63.83</v>
      </c>
      <c r="N91" s="201">
        <v>52.87</v>
      </c>
      <c r="O91" s="201">
        <v>73.900000000000006</v>
      </c>
      <c r="P91" s="201">
        <v>31.3</v>
      </c>
      <c r="Q91" s="201">
        <v>9.6300000000000008</v>
      </c>
      <c r="R91" s="201">
        <v>19.11</v>
      </c>
      <c r="S91" s="201">
        <v>11.78</v>
      </c>
      <c r="T91" s="201">
        <v>1.38</v>
      </c>
      <c r="U91" s="201">
        <v>49.18</v>
      </c>
      <c r="V91" s="201">
        <v>7.08</v>
      </c>
      <c r="W91" s="201">
        <v>13.66</v>
      </c>
      <c r="X91" s="201">
        <v>60.11</v>
      </c>
      <c r="Y91" s="201">
        <v>0</v>
      </c>
      <c r="Z91">
        <v>0</v>
      </c>
      <c r="AA91" s="201">
        <v>17.510000000000002</v>
      </c>
      <c r="AB91" s="201">
        <v>0</v>
      </c>
      <c r="AC91" s="201">
        <v>0</v>
      </c>
      <c r="AD91" s="201">
        <v>0</v>
      </c>
      <c r="AE91" s="201">
        <v>80</v>
      </c>
      <c r="AF91" s="201">
        <v>0</v>
      </c>
      <c r="AG91" s="201">
        <v>0</v>
      </c>
      <c r="AH91" s="201">
        <v>0</v>
      </c>
      <c r="AI91" s="201">
        <v>102.21</v>
      </c>
      <c r="AJ91" s="201">
        <v>0</v>
      </c>
      <c r="AK91" s="201">
        <v>0</v>
      </c>
      <c r="AL91" s="201">
        <v>0</v>
      </c>
      <c r="AM91" s="201">
        <v>200</v>
      </c>
      <c r="AN91" s="201">
        <v>0</v>
      </c>
      <c r="AO91">
        <v>0</v>
      </c>
      <c r="AP91" s="201">
        <v>118.52</v>
      </c>
      <c r="AQ91" s="201">
        <v>38.29</v>
      </c>
      <c r="AR91" s="201">
        <v>0</v>
      </c>
      <c r="AS91" s="201">
        <v>7.68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4.54</v>
      </c>
      <c r="BA91" s="201">
        <v>3.07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0.33</v>
      </c>
      <c r="K92" s="201">
        <v>494.41</v>
      </c>
      <c r="L92" s="201">
        <v>17.399999999999999</v>
      </c>
      <c r="M92" s="201">
        <v>63.83</v>
      </c>
      <c r="N92" s="201">
        <v>52.87</v>
      </c>
      <c r="O92" s="201">
        <v>73.900000000000006</v>
      </c>
      <c r="P92" s="201">
        <v>31.3</v>
      </c>
      <c r="Q92" s="201">
        <v>9.6300000000000008</v>
      </c>
      <c r="R92" s="201">
        <v>19.11</v>
      </c>
      <c r="S92" s="201">
        <v>11.78</v>
      </c>
      <c r="T92" s="201">
        <v>1.38</v>
      </c>
      <c r="U92" s="201">
        <v>49.18</v>
      </c>
      <c r="V92" s="201">
        <v>7.08</v>
      </c>
      <c r="W92" s="201">
        <v>13.66</v>
      </c>
      <c r="X92" s="201">
        <v>60.11</v>
      </c>
      <c r="Y92" s="201">
        <v>0</v>
      </c>
      <c r="Z92">
        <v>0</v>
      </c>
      <c r="AA92" s="201">
        <v>17.510000000000002</v>
      </c>
      <c r="AB92" s="201">
        <v>0</v>
      </c>
      <c r="AC92" s="201">
        <v>0</v>
      </c>
      <c r="AD92" s="201">
        <v>0</v>
      </c>
      <c r="AE92" s="201">
        <v>80</v>
      </c>
      <c r="AF92" s="201">
        <v>0</v>
      </c>
      <c r="AG92" s="201">
        <v>0</v>
      </c>
      <c r="AH92" s="201">
        <v>0</v>
      </c>
      <c r="AI92" s="201">
        <v>102.21</v>
      </c>
      <c r="AJ92" s="201">
        <v>0</v>
      </c>
      <c r="AK92" s="201">
        <v>0</v>
      </c>
      <c r="AL92" s="201">
        <v>0</v>
      </c>
      <c r="AM92" s="201">
        <v>277.04000000000002</v>
      </c>
      <c r="AN92" s="201">
        <v>0</v>
      </c>
      <c r="AO92">
        <v>0</v>
      </c>
      <c r="AP92" s="201">
        <v>118.52</v>
      </c>
      <c r="AQ92" s="201">
        <v>38.29</v>
      </c>
      <c r="AR92" s="201">
        <v>0</v>
      </c>
      <c r="AS92" s="201">
        <v>7.68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4.54</v>
      </c>
      <c r="BA92" s="201">
        <v>3.07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0.33</v>
      </c>
      <c r="K93" s="201">
        <v>494.41</v>
      </c>
      <c r="L93" s="201">
        <v>17.399999999999999</v>
      </c>
      <c r="M93" s="201">
        <v>63.83</v>
      </c>
      <c r="N93" s="201">
        <v>52.87</v>
      </c>
      <c r="O93" s="201">
        <v>73.900000000000006</v>
      </c>
      <c r="P93" s="201">
        <v>31.3</v>
      </c>
      <c r="Q93" s="201">
        <v>9.6300000000000008</v>
      </c>
      <c r="R93" s="201">
        <v>19.11</v>
      </c>
      <c r="S93" s="201">
        <v>11.78</v>
      </c>
      <c r="T93" s="201">
        <v>1.38</v>
      </c>
      <c r="U93" s="201">
        <v>49.18</v>
      </c>
      <c r="V93" s="201">
        <v>7.08</v>
      </c>
      <c r="W93" s="201">
        <v>13.66</v>
      </c>
      <c r="X93" s="201">
        <v>61.84</v>
      </c>
      <c r="Y93" s="201">
        <v>0</v>
      </c>
      <c r="Z93">
        <v>0</v>
      </c>
      <c r="AA93" s="201">
        <v>17.510000000000002</v>
      </c>
      <c r="AB93" s="201">
        <v>0</v>
      </c>
      <c r="AC93" s="201">
        <v>0</v>
      </c>
      <c r="AD93" s="201">
        <v>0</v>
      </c>
      <c r="AE93" s="201">
        <v>80</v>
      </c>
      <c r="AF93" s="201">
        <v>0</v>
      </c>
      <c r="AG93" s="201">
        <v>0</v>
      </c>
      <c r="AH93" s="201">
        <v>0</v>
      </c>
      <c r="AI93" s="201">
        <v>102.21</v>
      </c>
      <c r="AJ93" s="201">
        <v>0</v>
      </c>
      <c r="AK93" s="201">
        <v>0</v>
      </c>
      <c r="AL93" s="201">
        <v>0</v>
      </c>
      <c r="AM93" s="201">
        <v>327.04000000000002</v>
      </c>
      <c r="AN93" s="201">
        <v>0</v>
      </c>
      <c r="AO93">
        <v>0</v>
      </c>
      <c r="AP93" s="201">
        <v>118.52</v>
      </c>
      <c r="AQ93" s="201">
        <v>38.29</v>
      </c>
      <c r="AR93" s="201">
        <v>0</v>
      </c>
      <c r="AS93" s="201">
        <v>7.68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4.54</v>
      </c>
      <c r="BA93" s="201">
        <v>3.07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0.33</v>
      </c>
      <c r="K94" s="201">
        <v>494.41</v>
      </c>
      <c r="L94" s="201">
        <v>17.399999999999999</v>
      </c>
      <c r="M94" s="201">
        <v>63.83</v>
      </c>
      <c r="N94" s="201">
        <v>52.87</v>
      </c>
      <c r="O94" s="201">
        <v>73.900000000000006</v>
      </c>
      <c r="P94" s="201">
        <v>31.3</v>
      </c>
      <c r="Q94" s="201">
        <v>9.6300000000000008</v>
      </c>
      <c r="R94" s="201">
        <v>19.11</v>
      </c>
      <c r="S94" s="201">
        <v>11.78</v>
      </c>
      <c r="T94" s="201">
        <v>1.38</v>
      </c>
      <c r="U94" s="201">
        <v>49.18</v>
      </c>
      <c r="V94" s="201">
        <v>7.08</v>
      </c>
      <c r="W94" s="201">
        <v>13.66</v>
      </c>
      <c r="X94" s="201">
        <v>62.29</v>
      </c>
      <c r="Y94" s="201">
        <v>0</v>
      </c>
      <c r="Z94">
        <v>0</v>
      </c>
      <c r="AA94" s="201">
        <v>17.510000000000002</v>
      </c>
      <c r="AB94" s="201">
        <v>0</v>
      </c>
      <c r="AC94" s="201">
        <v>0</v>
      </c>
      <c r="AD94" s="201">
        <v>0</v>
      </c>
      <c r="AE94" s="201">
        <v>80</v>
      </c>
      <c r="AF94" s="201">
        <v>0</v>
      </c>
      <c r="AG94" s="201">
        <v>0</v>
      </c>
      <c r="AH94" s="201">
        <v>0</v>
      </c>
      <c r="AI94" s="201">
        <v>102.21</v>
      </c>
      <c r="AJ94" s="201">
        <v>0</v>
      </c>
      <c r="AK94" s="201">
        <v>0</v>
      </c>
      <c r="AL94" s="201">
        <v>0</v>
      </c>
      <c r="AM94" s="201">
        <v>327.04000000000002</v>
      </c>
      <c r="AN94" s="201">
        <v>0</v>
      </c>
      <c r="AO94">
        <v>0</v>
      </c>
      <c r="AP94" s="201">
        <v>118.52</v>
      </c>
      <c r="AQ94" s="201">
        <v>38.29</v>
      </c>
      <c r="AR94" s="201">
        <v>0</v>
      </c>
      <c r="AS94" s="201">
        <v>7.68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2.46</v>
      </c>
      <c r="AZ94" s="201">
        <v>4.54</v>
      </c>
      <c r="BA94" s="201">
        <v>2.99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0.33</v>
      </c>
      <c r="K95" s="201">
        <v>494.41</v>
      </c>
      <c r="L95" s="201">
        <v>17.399999999999999</v>
      </c>
      <c r="M95" s="201">
        <v>63.83</v>
      </c>
      <c r="N95" s="201">
        <v>52.87</v>
      </c>
      <c r="O95" s="201">
        <v>73.900000000000006</v>
      </c>
      <c r="P95" s="201">
        <v>31.3</v>
      </c>
      <c r="Q95" s="201">
        <v>9.6300000000000008</v>
      </c>
      <c r="R95" s="201">
        <v>19.11</v>
      </c>
      <c r="S95" s="201">
        <v>11.78</v>
      </c>
      <c r="T95" s="201">
        <v>1.38</v>
      </c>
      <c r="U95" s="201">
        <v>49.18</v>
      </c>
      <c r="V95" s="201">
        <v>7.08</v>
      </c>
      <c r="W95" s="201">
        <v>13.66</v>
      </c>
      <c r="X95" s="201">
        <v>62.29</v>
      </c>
      <c r="Y95" s="201">
        <v>0</v>
      </c>
      <c r="Z95">
        <v>0</v>
      </c>
      <c r="AA95" s="201">
        <v>17.510000000000002</v>
      </c>
      <c r="AB95" s="201">
        <v>0</v>
      </c>
      <c r="AC95" s="201">
        <v>0</v>
      </c>
      <c r="AD95" s="201">
        <v>0</v>
      </c>
      <c r="AE95" s="201">
        <v>80</v>
      </c>
      <c r="AF95" s="201">
        <v>0</v>
      </c>
      <c r="AG95" s="201">
        <v>0</v>
      </c>
      <c r="AH95" s="201">
        <v>0</v>
      </c>
      <c r="AI95" s="201">
        <v>102.21</v>
      </c>
      <c r="AJ95" s="201">
        <v>0</v>
      </c>
      <c r="AK95" s="201">
        <v>0</v>
      </c>
      <c r="AL95" s="201">
        <v>0</v>
      </c>
      <c r="AM95" s="201">
        <v>327.04000000000002</v>
      </c>
      <c r="AN95" s="201">
        <v>0</v>
      </c>
      <c r="AO95">
        <v>0</v>
      </c>
      <c r="AP95" s="201">
        <v>118.52</v>
      </c>
      <c r="AQ95" s="201">
        <v>38.29</v>
      </c>
      <c r="AR95" s="201">
        <v>0</v>
      </c>
      <c r="AS95" s="201">
        <v>7.68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2.46</v>
      </c>
      <c r="AZ95" s="201">
        <v>4.54</v>
      </c>
      <c r="BA95" s="201">
        <v>2.99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0.33</v>
      </c>
      <c r="K96" s="201">
        <v>494.41</v>
      </c>
      <c r="L96" s="201">
        <v>17.399999999999999</v>
      </c>
      <c r="M96" s="201">
        <v>63.83</v>
      </c>
      <c r="N96" s="201">
        <v>52.87</v>
      </c>
      <c r="O96" s="201">
        <v>73.900000000000006</v>
      </c>
      <c r="P96" s="201">
        <v>31.3</v>
      </c>
      <c r="Q96" s="201">
        <v>9.6300000000000008</v>
      </c>
      <c r="R96" s="201">
        <v>19.11</v>
      </c>
      <c r="S96" s="201">
        <v>11.78</v>
      </c>
      <c r="T96" s="201">
        <v>1.38</v>
      </c>
      <c r="U96" s="201">
        <v>49.18</v>
      </c>
      <c r="V96" s="201">
        <v>7.08</v>
      </c>
      <c r="W96" s="201">
        <v>13.66</v>
      </c>
      <c r="X96" s="201">
        <v>62.29</v>
      </c>
      <c r="Y96" s="201">
        <v>0</v>
      </c>
      <c r="Z96">
        <v>0</v>
      </c>
      <c r="AA96" s="201">
        <v>17.510000000000002</v>
      </c>
      <c r="AB96" s="201">
        <v>0</v>
      </c>
      <c r="AC96" s="201">
        <v>0</v>
      </c>
      <c r="AD96" s="201">
        <v>0</v>
      </c>
      <c r="AE96" s="201">
        <v>80</v>
      </c>
      <c r="AF96" s="201">
        <v>0</v>
      </c>
      <c r="AG96" s="201">
        <v>0</v>
      </c>
      <c r="AH96" s="201">
        <v>0</v>
      </c>
      <c r="AI96" s="201">
        <v>102.21</v>
      </c>
      <c r="AJ96" s="201">
        <v>0</v>
      </c>
      <c r="AK96" s="201">
        <v>0</v>
      </c>
      <c r="AL96" s="201">
        <v>0</v>
      </c>
      <c r="AM96" s="201">
        <v>327.04000000000002</v>
      </c>
      <c r="AN96" s="201">
        <v>0</v>
      </c>
      <c r="AO96">
        <v>0</v>
      </c>
      <c r="AP96" s="201">
        <v>118.52</v>
      </c>
      <c r="AQ96" s="201">
        <v>38.29</v>
      </c>
      <c r="AR96" s="201">
        <v>0</v>
      </c>
      <c r="AS96" s="201">
        <v>7.68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2.46</v>
      </c>
      <c r="AZ96" s="201">
        <v>4.54</v>
      </c>
      <c r="BA96" s="201">
        <v>2.99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0.33</v>
      </c>
      <c r="K97" s="201">
        <v>494.41</v>
      </c>
      <c r="L97" s="201">
        <v>17.399999999999999</v>
      </c>
      <c r="M97" s="201">
        <v>63.83</v>
      </c>
      <c r="N97" s="201">
        <v>52.87</v>
      </c>
      <c r="O97" s="201">
        <v>73.900000000000006</v>
      </c>
      <c r="P97" s="201">
        <v>31.3</v>
      </c>
      <c r="Q97" s="201">
        <v>9.6300000000000008</v>
      </c>
      <c r="R97" s="201">
        <v>19.11</v>
      </c>
      <c r="S97" s="201">
        <v>11.78</v>
      </c>
      <c r="T97" s="201">
        <v>1.38</v>
      </c>
      <c r="U97" s="201">
        <v>49.18</v>
      </c>
      <c r="V97" s="201">
        <v>7.08</v>
      </c>
      <c r="W97" s="201">
        <v>13.66</v>
      </c>
      <c r="X97" s="201">
        <v>62.29</v>
      </c>
      <c r="Y97" s="201">
        <v>0</v>
      </c>
      <c r="Z97">
        <v>0</v>
      </c>
      <c r="AA97" s="201">
        <v>17.510000000000002</v>
      </c>
      <c r="AB97" s="201">
        <v>0</v>
      </c>
      <c r="AC97" s="201">
        <v>0</v>
      </c>
      <c r="AD97" s="201">
        <v>0</v>
      </c>
      <c r="AE97" s="201">
        <v>80</v>
      </c>
      <c r="AF97" s="201">
        <v>0</v>
      </c>
      <c r="AG97" s="201">
        <v>0</v>
      </c>
      <c r="AH97" s="201">
        <v>0</v>
      </c>
      <c r="AI97" s="201">
        <v>102.21</v>
      </c>
      <c r="AJ97" s="201">
        <v>0</v>
      </c>
      <c r="AK97" s="201">
        <v>0</v>
      </c>
      <c r="AL97" s="201">
        <v>0</v>
      </c>
      <c r="AM97" s="201">
        <v>327.04000000000002</v>
      </c>
      <c r="AN97" s="201">
        <v>0</v>
      </c>
      <c r="AO97">
        <v>0</v>
      </c>
      <c r="AP97" s="201">
        <v>118.52</v>
      </c>
      <c r="AQ97" s="201">
        <v>38.29</v>
      </c>
      <c r="AR97" s="201">
        <v>0</v>
      </c>
      <c r="AS97" s="201">
        <v>7.68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2.46</v>
      </c>
      <c r="AZ97" s="201">
        <v>4.54</v>
      </c>
      <c r="BA97" s="201">
        <v>2.99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0.33</v>
      </c>
      <c r="K98" s="201">
        <v>494.41</v>
      </c>
      <c r="L98" s="201">
        <v>17.399999999999999</v>
      </c>
      <c r="M98" s="201">
        <v>63.83</v>
      </c>
      <c r="N98" s="201">
        <v>52.87</v>
      </c>
      <c r="O98" s="201">
        <v>73.900000000000006</v>
      </c>
      <c r="P98" s="201">
        <v>31.3</v>
      </c>
      <c r="Q98" s="201">
        <v>9.6300000000000008</v>
      </c>
      <c r="R98" s="201">
        <v>19.11</v>
      </c>
      <c r="S98" s="201">
        <v>11.78</v>
      </c>
      <c r="T98" s="201">
        <v>1.38</v>
      </c>
      <c r="U98" s="201">
        <v>49.18</v>
      </c>
      <c r="V98" s="201">
        <v>7.08</v>
      </c>
      <c r="W98" s="201">
        <v>13.66</v>
      </c>
      <c r="X98" s="201">
        <v>62.29</v>
      </c>
      <c r="Y98" s="201">
        <v>0</v>
      </c>
      <c r="Z98">
        <v>0</v>
      </c>
      <c r="AA98" s="201">
        <v>17.510000000000002</v>
      </c>
      <c r="AB98" s="201">
        <v>0</v>
      </c>
      <c r="AC98" s="201">
        <v>0</v>
      </c>
      <c r="AD98" s="201">
        <v>0</v>
      </c>
      <c r="AE98" s="201">
        <v>80</v>
      </c>
      <c r="AF98" s="201">
        <v>0</v>
      </c>
      <c r="AG98" s="201">
        <v>0</v>
      </c>
      <c r="AH98" s="201">
        <v>0</v>
      </c>
      <c r="AI98" s="201">
        <v>102.21</v>
      </c>
      <c r="AJ98" s="201">
        <v>0</v>
      </c>
      <c r="AK98" s="201">
        <v>0</v>
      </c>
      <c r="AL98" s="201">
        <v>0</v>
      </c>
      <c r="AM98" s="201">
        <v>327.04000000000002</v>
      </c>
      <c r="AN98" s="201">
        <v>0</v>
      </c>
      <c r="AO98">
        <v>0</v>
      </c>
      <c r="AP98" s="201">
        <v>118.52</v>
      </c>
      <c r="AQ98" s="201">
        <v>38.29</v>
      </c>
      <c r="AR98" s="201">
        <v>0</v>
      </c>
      <c r="AS98" s="201">
        <v>7.68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2.46</v>
      </c>
      <c r="AZ98" s="201">
        <v>4.54</v>
      </c>
      <c r="BA98" s="201">
        <v>2.99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6.3500000000000015E-4</v>
      </c>
      <c r="K99">
        <f t="shared" si="0"/>
        <v>9.8036025000000215</v>
      </c>
      <c r="L99">
        <f t="shared" si="0"/>
        <v>0.24728249999999993</v>
      </c>
      <c r="M99">
        <f t="shared" si="0"/>
        <v>1.5328649999999988</v>
      </c>
      <c r="N99">
        <f t="shared" si="0"/>
        <v>1.2699274999999983</v>
      </c>
      <c r="O99">
        <f t="shared" si="0"/>
        <v>1.775109999999996</v>
      </c>
      <c r="P99">
        <f t="shared" si="0"/>
        <v>0.75328250000000108</v>
      </c>
      <c r="Q99">
        <f t="shared" si="0"/>
        <v>0.21837999999999991</v>
      </c>
      <c r="R99">
        <f t="shared" si="0"/>
        <v>0.43400499999999964</v>
      </c>
      <c r="S99">
        <f t="shared" si="0"/>
        <v>0.2670299999999996</v>
      </c>
      <c r="T99">
        <f t="shared" si="0"/>
        <v>3.1989999999999991E-2</v>
      </c>
      <c r="U99">
        <f t="shared" si="0"/>
        <v>1.1762150000000007</v>
      </c>
      <c r="V99">
        <f t="shared" si="0"/>
        <v>0.16996500000000012</v>
      </c>
      <c r="W99">
        <f t="shared" si="0"/>
        <v>0.32784250000000026</v>
      </c>
      <c r="X99">
        <f t="shared" si="0"/>
        <v>1.4495324999999988</v>
      </c>
      <c r="Y99">
        <f t="shared" si="0"/>
        <v>0</v>
      </c>
      <c r="Z99">
        <f t="shared" si="0"/>
        <v>0</v>
      </c>
      <c r="AA99">
        <f t="shared" si="0"/>
        <v>0.33941999999999983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1.9477000000000004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3.0353899999999916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3.1910450000000012</v>
      </c>
      <c r="AN99">
        <f t="shared" si="0"/>
        <v>0</v>
      </c>
      <c r="AO99">
        <f t="shared" si="0"/>
        <v>0</v>
      </c>
      <c r="AP99">
        <f t="shared" si="0"/>
        <v>2.7688050000000062</v>
      </c>
      <c r="AQ99">
        <f t="shared" ref="AQ99:AT99" si="1">SUM(AQ3:AQ98)/4000</f>
        <v>0.88017249999999914</v>
      </c>
      <c r="AR99">
        <f t="shared" si="1"/>
        <v>0.49946749999999995</v>
      </c>
      <c r="AS99">
        <f t="shared" si="1"/>
        <v>0.18425749999999963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5.919E-2</v>
      </c>
      <c r="AZ99">
        <f t="shared" si="2"/>
        <v>0.10896000000000017</v>
      </c>
      <c r="BA99">
        <f t="shared" si="2"/>
        <v>7.200000000000005E-2</v>
      </c>
      <c r="BB99">
        <f t="shared" si="2"/>
        <v>5.7822500000000075E-2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0.1</v>
      </c>
      <c r="K3" s="201">
        <v>158.49</v>
      </c>
      <c r="L3" s="201">
        <v>41.86</v>
      </c>
      <c r="M3" s="201">
        <v>0</v>
      </c>
      <c r="N3" s="201">
        <v>29.1</v>
      </c>
      <c r="O3" s="201">
        <v>48.87</v>
      </c>
      <c r="P3" s="201">
        <v>66.78</v>
      </c>
      <c r="Q3" s="201">
        <v>5.35</v>
      </c>
      <c r="R3" s="201">
        <v>10.41</v>
      </c>
      <c r="S3" s="201">
        <v>6.48</v>
      </c>
      <c r="T3" s="201">
        <v>0</v>
      </c>
      <c r="U3" s="201">
        <v>233.07</v>
      </c>
      <c r="V3" s="201">
        <v>4.0999999999999996</v>
      </c>
      <c r="W3" s="201">
        <v>7.9</v>
      </c>
      <c r="X3" s="201">
        <v>35.229999999999997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105.3</v>
      </c>
      <c r="AN3" s="201">
        <v>0</v>
      </c>
      <c r="AO3">
        <v>0</v>
      </c>
      <c r="AP3" s="201">
        <v>68.540000000000006</v>
      </c>
      <c r="AQ3" s="201">
        <v>22.14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158.49</v>
      </c>
      <c r="L4" s="201">
        <v>41.86</v>
      </c>
      <c r="M4" s="201">
        <v>0</v>
      </c>
      <c r="N4" s="201">
        <v>29.1</v>
      </c>
      <c r="O4" s="201">
        <v>48.87</v>
      </c>
      <c r="P4" s="201">
        <v>66.78</v>
      </c>
      <c r="Q4" s="201">
        <v>5.35</v>
      </c>
      <c r="R4" s="201">
        <v>10.41</v>
      </c>
      <c r="S4" s="201">
        <v>6.48</v>
      </c>
      <c r="T4" s="201">
        <v>0</v>
      </c>
      <c r="U4" s="201">
        <v>233.07</v>
      </c>
      <c r="V4" s="201">
        <v>4.0999999999999996</v>
      </c>
      <c r="W4" s="201">
        <v>7.9</v>
      </c>
      <c r="X4" s="201">
        <v>36.409999999999997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105.3</v>
      </c>
      <c r="AN4" s="201">
        <v>0</v>
      </c>
      <c r="AO4">
        <v>0</v>
      </c>
      <c r="AP4" s="201">
        <v>68.540000000000006</v>
      </c>
      <c r="AQ4" s="201">
        <v>22.14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158.49</v>
      </c>
      <c r="L5" s="201">
        <v>41.86</v>
      </c>
      <c r="M5" s="201">
        <v>0</v>
      </c>
      <c r="N5" s="201">
        <v>29.1</v>
      </c>
      <c r="O5" s="201">
        <v>48.87</v>
      </c>
      <c r="P5" s="201">
        <v>66.78</v>
      </c>
      <c r="Q5" s="201">
        <v>5.35</v>
      </c>
      <c r="R5" s="201">
        <v>10.41</v>
      </c>
      <c r="S5" s="201">
        <v>6.48</v>
      </c>
      <c r="T5" s="201">
        <v>0</v>
      </c>
      <c r="U5" s="201">
        <v>233.07</v>
      </c>
      <c r="V5" s="201">
        <v>4.0999999999999996</v>
      </c>
      <c r="W5" s="201">
        <v>7.9</v>
      </c>
      <c r="X5" s="201">
        <v>36.409999999999997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105.3</v>
      </c>
      <c r="AN5" s="201">
        <v>0</v>
      </c>
      <c r="AO5">
        <v>0</v>
      </c>
      <c r="AP5" s="201">
        <v>68.540000000000006</v>
      </c>
      <c r="AQ5" s="201">
        <v>22.14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158.49</v>
      </c>
      <c r="L6" s="201">
        <v>41.86</v>
      </c>
      <c r="M6" s="201">
        <v>0</v>
      </c>
      <c r="N6" s="201">
        <v>29.1</v>
      </c>
      <c r="O6" s="201">
        <v>48.87</v>
      </c>
      <c r="P6" s="201">
        <v>66.78</v>
      </c>
      <c r="Q6" s="201">
        <v>5.35</v>
      </c>
      <c r="R6" s="201">
        <v>10.41</v>
      </c>
      <c r="S6" s="201">
        <v>6.48</v>
      </c>
      <c r="T6" s="201">
        <v>0</v>
      </c>
      <c r="U6" s="201">
        <v>233.07</v>
      </c>
      <c r="V6" s="201">
        <v>4.0999999999999996</v>
      </c>
      <c r="W6" s="201">
        <v>7.9</v>
      </c>
      <c r="X6" s="201">
        <v>36.409999999999997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105.3</v>
      </c>
      <c r="AN6" s="201">
        <v>0</v>
      </c>
      <c r="AO6">
        <v>0</v>
      </c>
      <c r="AP6" s="201">
        <v>68.540000000000006</v>
      </c>
      <c r="AQ6" s="201">
        <v>22.14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158.49</v>
      </c>
      <c r="L7" s="201">
        <v>41.86</v>
      </c>
      <c r="M7" s="201">
        <v>0</v>
      </c>
      <c r="N7" s="201">
        <v>29.1</v>
      </c>
      <c r="O7" s="201">
        <v>48.87</v>
      </c>
      <c r="P7" s="201">
        <v>66.930000000000007</v>
      </c>
      <c r="Q7" s="201">
        <v>5.35</v>
      </c>
      <c r="R7" s="201">
        <v>10.41</v>
      </c>
      <c r="S7" s="201">
        <v>6.48</v>
      </c>
      <c r="T7" s="201">
        <v>0</v>
      </c>
      <c r="U7" s="201">
        <v>233.07</v>
      </c>
      <c r="V7" s="201">
        <v>4.0999999999999996</v>
      </c>
      <c r="W7" s="201">
        <v>7.9</v>
      </c>
      <c r="X7" s="201">
        <v>36.409999999999997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55</v>
      </c>
      <c r="AN7" s="201">
        <v>0</v>
      </c>
      <c r="AO7">
        <v>0</v>
      </c>
      <c r="AP7" s="201">
        <v>68.540000000000006</v>
      </c>
      <c r="AQ7" s="201">
        <v>22.14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158.49</v>
      </c>
      <c r="L8" s="201">
        <v>41.88</v>
      </c>
      <c r="M8" s="201">
        <v>0</v>
      </c>
      <c r="N8" s="201">
        <v>29.1</v>
      </c>
      <c r="O8" s="201">
        <v>48.87</v>
      </c>
      <c r="P8" s="201">
        <v>66.78</v>
      </c>
      <c r="Q8" s="201">
        <v>5.35</v>
      </c>
      <c r="R8" s="201">
        <v>10.41</v>
      </c>
      <c r="S8" s="201">
        <v>6.48</v>
      </c>
      <c r="T8" s="201">
        <v>0</v>
      </c>
      <c r="U8" s="201">
        <v>233.07</v>
      </c>
      <c r="V8" s="201">
        <v>4.0999999999999996</v>
      </c>
      <c r="W8" s="201">
        <v>7.9</v>
      </c>
      <c r="X8" s="201">
        <v>36.409999999999997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55</v>
      </c>
      <c r="AN8" s="201">
        <v>0</v>
      </c>
      <c r="AO8">
        <v>0</v>
      </c>
      <c r="AP8" s="201">
        <v>68.540000000000006</v>
      </c>
      <c r="AQ8" s="201">
        <v>22.14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158.47</v>
      </c>
      <c r="L9" s="201">
        <v>42.11</v>
      </c>
      <c r="M9" s="201">
        <v>0</v>
      </c>
      <c r="N9" s="201">
        <v>29.08</v>
      </c>
      <c r="O9" s="201">
        <v>48.84</v>
      </c>
      <c r="P9" s="201">
        <v>66.680000000000007</v>
      </c>
      <c r="Q9" s="201">
        <v>5.35</v>
      </c>
      <c r="R9" s="201">
        <v>10.39</v>
      </c>
      <c r="S9" s="201">
        <v>6.48</v>
      </c>
      <c r="T9" s="201">
        <v>0</v>
      </c>
      <c r="U9" s="201">
        <v>233.07</v>
      </c>
      <c r="V9" s="201">
        <v>4.0999999999999996</v>
      </c>
      <c r="W9" s="201">
        <v>7.9</v>
      </c>
      <c r="X9" s="201">
        <v>34.76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55</v>
      </c>
      <c r="AN9" s="201">
        <v>0</v>
      </c>
      <c r="AO9">
        <v>0</v>
      </c>
      <c r="AP9" s="201">
        <v>68.540000000000006</v>
      </c>
      <c r="AQ9" s="201">
        <v>22.14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158.66999999999999</v>
      </c>
      <c r="L10" s="201">
        <v>42.11</v>
      </c>
      <c r="M10" s="201">
        <v>0</v>
      </c>
      <c r="N10" s="201">
        <v>29.08</v>
      </c>
      <c r="O10" s="201">
        <v>48.84</v>
      </c>
      <c r="P10" s="201">
        <v>66.680000000000007</v>
      </c>
      <c r="Q10" s="201">
        <v>5.35</v>
      </c>
      <c r="R10" s="201">
        <v>10.39</v>
      </c>
      <c r="S10" s="201">
        <v>6.49</v>
      </c>
      <c r="T10" s="201">
        <v>0</v>
      </c>
      <c r="U10" s="201">
        <v>233.07</v>
      </c>
      <c r="V10" s="201">
        <v>4.0999999999999996</v>
      </c>
      <c r="W10" s="201">
        <v>7.9</v>
      </c>
      <c r="X10" s="201">
        <v>34.76</v>
      </c>
      <c r="Y10" s="201">
        <v>0</v>
      </c>
      <c r="Z10">
        <v>0</v>
      </c>
      <c r="AA10" s="201">
        <v>8.01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55</v>
      </c>
      <c r="AN10" s="201">
        <v>0</v>
      </c>
      <c r="AO10">
        <v>0</v>
      </c>
      <c r="AP10" s="201">
        <v>68.540000000000006</v>
      </c>
      <c r="AQ10" s="201">
        <v>22.14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158.66999999999999</v>
      </c>
      <c r="L11" s="201">
        <v>42.11</v>
      </c>
      <c r="M11" s="201">
        <v>0</v>
      </c>
      <c r="N11" s="201">
        <v>29.08</v>
      </c>
      <c r="O11" s="201">
        <v>48.84</v>
      </c>
      <c r="P11" s="201">
        <v>66.680000000000007</v>
      </c>
      <c r="Q11" s="201">
        <v>5.35</v>
      </c>
      <c r="R11" s="201">
        <v>10.39</v>
      </c>
      <c r="S11" s="201">
        <v>6.48</v>
      </c>
      <c r="T11" s="201">
        <v>0</v>
      </c>
      <c r="U11" s="201">
        <v>233.07</v>
      </c>
      <c r="V11" s="201">
        <v>4.0999999999999996</v>
      </c>
      <c r="W11" s="201">
        <v>7.9</v>
      </c>
      <c r="X11" s="201">
        <v>34.76</v>
      </c>
      <c r="Y11" s="201">
        <v>0</v>
      </c>
      <c r="Z11">
        <v>0</v>
      </c>
      <c r="AA11" s="201">
        <v>8.01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55</v>
      </c>
      <c r="AN11" s="201">
        <v>0</v>
      </c>
      <c r="AO11">
        <v>0</v>
      </c>
      <c r="AP11" s="201">
        <v>68.540000000000006</v>
      </c>
      <c r="AQ11" s="201">
        <v>22.14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158.66999999999999</v>
      </c>
      <c r="L12" s="201">
        <v>42.11</v>
      </c>
      <c r="M12" s="201">
        <v>0</v>
      </c>
      <c r="N12" s="201">
        <v>29.08</v>
      </c>
      <c r="O12" s="201">
        <v>48.84</v>
      </c>
      <c r="P12" s="201">
        <v>66.680000000000007</v>
      </c>
      <c r="Q12" s="201">
        <v>5.35</v>
      </c>
      <c r="R12" s="201">
        <v>10.39</v>
      </c>
      <c r="S12" s="201">
        <v>6.48</v>
      </c>
      <c r="T12" s="201">
        <v>0</v>
      </c>
      <c r="U12" s="201">
        <v>233.07</v>
      </c>
      <c r="V12" s="201">
        <v>4.0999999999999996</v>
      </c>
      <c r="W12" s="201">
        <v>7.9</v>
      </c>
      <c r="X12" s="201">
        <v>34.76</v>
      </c>
      <c r="Y12" s="201">
        <v>0</v>
      </c>
      <c r="Z12">
        <v>0</v>
      </c>
      <c r="AA12" s="201">
        <v>8.01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55</v>
      </c>
      <c r="AN12" s="201">
        <v>0</v>
      </c>
      <c r="AO12">
        <v>0</v>
      </c>
      <c r="AP12" s="201">
        <v>68.540000000000006</v>
      </c>
      <c r="AQ12" s="201">
        <v>22.14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158.66999999999999</v>
      </c>
      <c r="L13" s="201">
        <v>46.83</v>
      </c>
      <c r="M13" s="201">
        <v>0</v>
      </c>
      <c r="N13" s="201">
        <v>29.08</v>
      </c>
      <c r="O13" s="201">
        <v>48.84</v>
      </c>
      <c r="P13" s="201">
        <v>66.680000000000007</v>
      </c>
      <c r="Q13" s="201">
        <v>5.35</v>
      </c>
      <c r="R13" s="201">
        <v>10.39</v>
      </c>
      <c r="S13" s="201">
        <v>6.48</v>
      </c>
      <c r="T13" s="201">
        <v>0</v>
      </c>
      <c r="U13" s="201">
        <v>233.07</v>
      </c>
      <c r="V13" s="201">
        <v>4.0999999999999996</v>
      </c>
      <c r="W13" s="201">
        <v>7.9</v>
      </c>
      <c r="X13" s="201">
        <v>34.76</v>
      </c>
      <c r="Y13" s="201">
        <v>0</v>
      </c>
      <c r="Z13">
        <v>0</v>
      </c>
      <c r="AA13" s="201">
        <v>8.01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55</v>
      </c>
      <c r="AN13" s="201">
        <v>0</v>
      </c>
      <c r="AO13">
        <v>0</v>
      </c>
      <c r="AP13" s="201">
        <v>68.540000000000006</v>
      </c>
      <c r="AQ13" s="201">
        <v>22.14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158.66999999999999</v>
      </c>
      <c r="L14" s="201">
        <v>46.83</v>
      </c>
      <c r="M14" s="201">
        <v>0</v>
      </c>
      <c r="N14" s="201">
        <v>29.16</v>
      </c>
      <c r="O14" s="201">
        <v>48.98</v>
      </c>
      <c r="P14" s="201">
        <v>66.930000000000007</v>
      </c>
      <c r="Q14" s="201">
        <v>5.35</v>
      </c>
      <c r="R14" s="201">
        <v>10.41</v>
      </c>
      <c r="S14" s="201">
        <v>6.48</v>
      </c>
      <c r="T14" s="201">
        <v>0</v>
      </c>
      <c r="U14" s="201">
        <v>233.07</v>
      </c>
      <c r="V14" s="201">
        <v>4.0999999999999996</v>
      </c>
      <c r="W14" s="201">
        <v>7.9</v>
      </c>
      <c r="X14" s="201">
        <v>34.76</v>
      </c>
      <c r="Y14" s="201">
        <v>0</v>
      </c>
      <c r="Z14">
        <v>0</v>
      </c>
      <c r="AA14" s="201">
        <v>8.01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55</v>
      </c>
      <c r="AJ14" s="201">
        <v>0</v>
      </c>
      <c r="AK14" s="201">
        <v>0</v>
      </c>
      <c r="AL14" s="201">
        <v>0</v>
      </c>
      <c r="AM14" s="201">
        <v>55</v>
      </c>
      <c r="AN14" s="201">
        <v>0</v>
      </c>
      <c r="AO14">
        <v>0</v>
      </c>
      <c r="AP14" s="201">
        <v>68.540000000000006</v>
      </c>
      <c r="AQ14" s="201">
        <v>22.14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158.66999999999999</v>
      </c>
      <c r="L15" s="201">
        <v>42.11</v>
      </c>
      <c r="M15" s="201">
        <v>0</v>
      </c>
      <c r="N15" s="201">
        <v>29.16</v>
      </c>
      <c r="O15" s="201">
        <v>48.98</v>
      </c>
      <c r="P15" s="201">
        <v>66.739999999999995</v>
      </c>
      <c r="Q15" s="201">
        <v>5.35</v>
      </c>
      <c r="R15" s="201">
        <v>10.41</v>
      </c>
      <c r="S15" s="201">
        <v>6.48</v>
      </c>
      <c r="T15" s="201">
        <v>0</v>
      </c>
      <c r="U15" s="201">
        <v>233.07</v>
      </c>
      <c r="V15" s="201">
        <v>4.0999999999999996</v>
      </c>
      <c r="W15" s="201">
        <v>7.9</v>
      </c>
      <c r="X15" s="201">
        <v>34.76</v>
      </c>
      <c r="Y15" s="201">
        <v>0</v>
      </c>
      <c r="Z15">
        <v>0</v>
      </c>
      <c r="AA15" s="201">
        <v>8.01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55</v>
      </c>
      <c r="AJ15" s="201">
        <v>0</v>
      </c>
      <c r="AK15" s="201">
        <v>0</v>
      </c>
      <c r="AL15" s="201">
        <v>0</v>
      </c>
      <c r="AM15" s="201">
        <v>55</v>
      </c>
      <c r="AN15" s="201">
        <v>0</v>
      </c>
      <c r="AO15">
        <v>0</v>
      </c>
      <c r="AP15" s="201">
        <v>68.540000000000006</v>
      </c>
      <c r="AQ15" s="201">
        <v>22.14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158.66999999999999</v>
      </c>
      <c r="L16" s="201">
        <v>42.11</v>
      </c>
      <c r="M16" s="201">
        <v>0</v>
      </c>
      <c r="N16" s="201">
        <v>29.16</v>
      </c>
      <c r="O16" s="201">
        <v>48.98</v>
      </c>
      <c r="P16" s="201">
        <v>66.739999999999995</v>
      </c>
      <c r="Q16" s="201">
        <v>5.35</v>
      </c>
      <c r="R16" s="201">
        <v>10.41</v>
      </c>
      <c r="S16" s="201">
        <v>6.48</v>
      </c>
      <c r="T16" s="201">
        <v>0</v>
      </c>
      <c r="U16" s="201">
        <v>233.07</v>
      </c>
      <c r="V16" s="201">
        <v>4.0999999999999996</v>
      </c>
      <c r="W16" s="201">
        <v>7.9</v>
      </c>
      <c r="X16" s="201">
        <v>34.76</v>
      </c>
      <c r="Y16" s="201">
        <v>0</v>
      </c>
      <c r="Z16">
        <v>0</v>
      </c>
      <c r="AA16" s="201">
        <v>8.01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55</v>
      </c>
      <c r="AJ16" s="201">
        <v>0</v>
      </c>
      <c r="AK16" s="201">
        <v>0</v>
      </c>
      <c r="AL16" s="201">
        <v>0</v>
      </c>
      <c r="AM16" s="201">
        <v>55</v>
      </c>
      <c r="AN16" s="201">
        <v>0</v>
      </c>
      <c r="AO16">
        <v>0</v>
      </c>
      <c r="AP16" s="201">
        <v>68.540000000000006</v>
      </c>
      <c r="AQ16" s="201">
        <v>22.14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158.66999999999999</v>
      </c>
      <c r="L17" s="201">
        <v>42.11</v>
      </c>
      <c r="M17" s="201">
        <v>0</v>
      </c>
      <c r="N17" s="201">
        <v>29.16</v>
      </c>
      <c r="O17" s="201">
        <v>48.98</v>
      </c>
      <c r="P17" s="201">
        <v>66.739999999999995</v>
      </c>
      <c r="Q17" s="201">
        <v>5.35</v>
      </c>
      <c r="R17" s="201">
        <v>10.41</v>
      </c>
      <c r="S17" s="201">
        <v>6.48</v>
      </c>
      <c r="T17" s="201">
        <v>0</v>
      </c>
      <c r="U17" s="201">
        <v>233.07</v>
      </c>
      <c r="V17" s="201">
        <v>4.0999999999999996</v>
      </c>
      <c r="W17" s="201">
        <v>7.9</v>
      </c>
      <c r="X17" s="201">
        <v>34.76</v>
      </c>
      <c r="Y17" s="201">
        <v>0</v>
      </c>
      <c r="Z17">
        <v>0</v>
      </c>
      <c r="AA17" s="201">
        <v>8.01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55</v>
      </c>
      <c r="AJ17" s="201">
        <v>0</v>
      </c>
      <c r="AK17" s="201">
        <v>0</v>
      </c>
      <c r="AL17" s="201">
        <v>0</v>
      </c>
      <c r="AM17" s="201">
        <v>55</v>
      </c>
      <c r="AN17" s="201">
        <v>0</v>
      </c>
      <c r="AO17">
        <v>0</v>
      </c>
      <c r="AP17" s="201">
        <v>68.540000000000006</v>
      </c>
      <c r="AQ17" s="201">
        <v>22.14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158.66999999999999</v>
      </c>
      <c r="L18" s="201">
        <v>42.11</v>
      </c>
      <c r="M18" s="201">
        <v>0</v>
      </c>
      <c r="N18" s="201">
        <v>29.16</v>
      </c>
      <c r="O18" s="201">
        <v>48.98</v>
      </c>
      <c r="P18" s="201">
        <v>66.739999999999995</v>
      </c>
      <c r="Q18" s="201">
        <v>5.35</v>
      </c>
      <c r="R18" s="201">
        <v>10.41</v>
      </c>
      <c r="S18" s="201">
        <v>6.48</v>
      </c>
      <c r="T18" s="201">
        <v>0</v>
      </c>
      <c r="U18" s="201">
        <v>233.07</v>
      </c>
      <c r="V18" s="201">
        <v>4.0999999999999996</v>
      </c>
      <c r="W18" s="201">
        <v>7.9</v>
      </c>
      <c r="X18" s="201">
        <v>34.76</v>
      </c>
      <c r="Y18" s="201">
        <v>0</v>
      </c>
      <c r="Z18">
        <v>0</v>
      </c>
      <c r="AA18" s="201">
        <v>8.01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55</v>
      </c>
      <c r="AJ18" s="201">
        <v>0</v>
      </c>
      <c r="AK18" s="201">
        <v>0</v>
      </c>
      <c r="AL18" s="201">
        <v>0</v>
      </c>
      <c r="AM18" s="201">
        <v>55</v>
      </c>
      <c r="AN18" s="201">
        <v>0</v>
      </c>
      <c r="AO18">
        <v>0</v>
      </c>
      <c r="AP18" s="201">
        <v>68.540000000000006</v>
      </c>
      <c r="AQ18" s="201">
        <v>22.14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158.66999999999999</v>
      </c>
      <c r="L19" s="201">
        <v>42.11</v>
      </c>
      <c r="M19" s="201">
        <v>0</v>
      </c>
      <c r="N19" s="201">
        <v>29.16</v>
      </c>
      <c r="O19" s="201">
        <v>48.98</v>
      </c>
      <c r="P19" s="201">
        <v>66.739999999999995</v>
      </c>
      <c r="Q19" s="201">
        <v>5.35</v>
      </c>
      <c r="R19" s="201">
        <v>10.41</v>
      </c>
      <c r="S19" s="201">
        <v>6.48</v>
      </c>
      <c r="T19" s="201">
        <v>0</v>
      </c>
      <c r="U19" s="201">
        <v>233.07</v>
      </c>
      <c r="V19" s="201">
        <v>4.0999999999999996</v>
      </c>
      <c r="W19" s="201">
        <v>7.9</v>
      </c>
      <c r="X19" s="201">
        <v>34.76</v>
      </c>
      <c r="Y19" s="201">
        <v>0</v>
      </c>
      <c r="Z19">
        <v>0</v>
      </c>
      <c r="AA19" s="201">
        <v>8.01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55</v>
      </c>
      <c r="AJ19" s="201">
        <v>0</v>
      </c>
      <c r="AK19" s="201">
        <v>0</v>
      </c>
      <c r="AL19" s="201">
        <v>0</v>
      </c>
      <c r="AM19" s="201">
        <v>55</v>
      </c>
      <c r="AN19" s="201">
        <v>0</v>
      </c>
      <c r="AO19">
        <v>0</v>
      </c>
      <c r="AP19" s="201">
        <v>68.540000000000006</v>
      </c>
      <c r="AQ19" s="201">
        <v>22.14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158.66999999999999</v>
      </c>
      <c r="L20" s="201">
        <v>42.11</v>
      </c>
      <c r="M20" s="201">
        <v>0</v>
      </c>
      <c r="N20" s="201">
        <v>29.16</v>
      </c>
      <c r="O20" s="201">
        <v>48.98</v>
      </c>
      <c r="P20" s="201">
        <v>66.739999999999995</v>
      </c>
      <c r="Q20" s="201">
        <v>5.35</v>
      </c>
      <c r="R20" s="201">
        <v>10.41</v>
      </c>
      <c r="S20" s="201">
        <v>6.48</v>
      </c>
      <c r="T20" s="201">
        <v>0</v>
      </c>
      <c r="U20" s="201">
        <v>233.07</v>
      </c>
      <c r="V20" s="201">
        <v>4.0999999999999996</v>
      </c>
      <c r="W20" s="201">
        <v>7.9</v>
      </c>
      <c r="X20" s="201">
        <v>34.76</v>
      </c>
      <c r="Y20" s="201">
        <v>0</v>
      </c>
      <c r="Z20">
        <v>0</v>
      </c>
      <c r="AA20" s="201">
        <v>8.01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55</v>
      </c>
      <c r="AJ20" s="201">
        <v>0</v>
      </c>
      <c r="AK20" s="201">
        <v>0</v>
      </c>
      <c r="AL20" s="201">
        <v>0</v>
      </c>
      <c r="AM20" s="201">
        <v>55</v>
      </c>
      <c r="AN20" s="201">
        <v>0</v>
      </c>
      <c r="AO20">
        <v>0</v>
      </c>
      <c r="AP20" s="201">
        <v>68.540000000000006</v>
      </c>
      <c r="AQ20" s="201">
        <v>22.14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158.66999999999999</v>
      </c>
      <c r="L21" s="201">
        <v>42.11</v>
      </c>
      <c r="M21" s="201">
        <v>0</v>
      </c>
      <c r="N21" s="201">
        <v>29.16</v>
      </c>
      <c r="O21" s="201">
        <v>48.98</v>
      </c>
      <c r="P21" s="201">
        <v>66.739999999999995</v>
      </c>
      <c r="Q21" s="201">
        <v>5.35</v>
      </c>
      <c r="R21" s="201">
        <v>10.41</v>
      </c>
      <c r="S21" s="201">
        <v>6.48</v>
      </c>
      <c r="T21" s="201">
        <v>0</v>
      </c>
      <c r="U21" s="201">
        <v>233.07</v>
      </c>
      <c r="V21" s="201">
        <v>4.0999999999999996</v>
      </c>
      <c r="W21" s="201">
        <v>7.9</v>
      </c>
      <c r="X21" s="201">
        <v>34.76</v>
      </c>
      <c r="Y21" s="201">
        <v>0</v>
      </c>
      <c r="Z21">
        <v>0</v>
      </c>
      <c r="AA21" s="201">
        <v>8.01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55</v>
      </c>
      <c r="AJ21" s="201">
        <v>0</v>
      </c>
      <c r="AK21" s="201">
        <v>0</v>
      </c>
      <c r="AL21" s="201">
        <v>0</v>
      </c>
      <c r="AM21" s="201">
        <v>55</v>
      </c>
      <c r="AN21" s="201">
        <v>0</v>
      </c>
      <c r="AO21">
        <v>0</v>
      </c>
      <c r="AP21" s="201">
        <v>68.540000000000006</v>
      </c>
      <c r="AQ21" s="201">
        <v>22.14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158.66999999999999</v>
      </c>
      <c r="L22" s="201">
        <v>42.11</v>
      </c>
      <c r="M22" s="201">
        <v>0</v>
      </c>
      <c r="N22" s="201">
        <v>29.16</v>
      </c>
      <c r="O22" s="201">
        <v>48.98</v>
      </c>
      <c r="P22" s="201">
        <v>66.739999999999995</v>
      </c>
      <c r="Q22" s="201">
        <v>5.35</v>
      </c>
      <c r="R22" s="201">
        <v>10.41</v>
      </c>
      <c r="S22" s="201">
        <v>6.48</v>
      </c>
      <c r="T22" s="201">
        <v>0</v>
      </c>
      <c r="U22" s="201">
        <v>233.07</v>
      </c>
      <c r="V22" s="201">
        <v>4.0999999999999996</v>
      </c>
      <c r="W22" s="201">
        <v>7.9</v>
      </c>
      <c r="X22" s="201">
        <v>34.76</v>
      </c>
      <c r="Y22" s="201">
        <v>0</v>
      </c>
      <c r="Z22">
        <v>0</v>
      </c>
      <c r="AA22" s="201">
        <v>8.01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55</v>
      </c>
      <c r="AJ22" s="201">
        <v>0</v>
      </c>
      <c r="AK22" s="201">
        <v>0</v>
      </c>
      <c r="AL22" s="201">
        <v>0</v>
      </c>
      <c r="AM22" s="201">
        <v>55</v>
      </c>
      <c r="AN22" s="201">
        <v>0</v>
      </c>
      <c r="AO22">
        <v>0</v>
      </c>
      <c r="AP22" s="201">
        <v>68.540000000000006</v>
      </c>
      <c r="AQ22" s="201">
        <v>22.14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158.66999999999999</v>
      </c>
      <c r="L23" s="201">
        <v>42.11</v>
      </c>
      <c r="M23" s="201">
        <v>0</v>
      </c>
      <c r="N23" s="201">
        <v>29.16</v>
      </c>
      <c r="O23" s="201">
        <v>48.98</v>
      </c>
      <c r="P23" s="201">
        <v>66.739999999999995</v>
      </c>
      <c r="Q23" s="201">
        <v>5.35</v>
      </c>
      <c r="R23" s="201">
        <v>10.11</v>
      </c>
      <c r="S23" s="201">
        <v>6.48</v>
      </c>
      <c r="T23" s="201">
        <v>0</v>
      </c>
      <c r="U23" s="201">
        <v>233.07</v>
      </c>
      <c r="V23" s="201">
        <v>4.0999999999999996</v>
      </c>
      <c r="W23" s="201">
        <v>7.9</v>
      </c>
      <c r="X23" s="201">
        <v>34.76</v>
      </c>
      <c r="Y23" s="201">
        <v>0</v>
      </c>
      <c r="Z23">
        <v>0</v>
      </c>
      <c r="AA23" s="201">
        <v>8.01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55</v>
      </c>
      <c r="AJ23" s="201">
        <v>0</v>
      </c>
      <c r="AK23" s="201">
        <v>0</v>
      </c>
      <c r="AL23" s="201">
        <v>0</v>
      </c>
      <c r="AM23" s="201">
        <v>55</v>
      </c>
      <c r="AN23" s="201">
        <v>0</v>
      </c>
      <c r="AO23">
        <v>0</v>
      </c>
      <c r="AP23" s="201">
        <v>68.540000000000006</v>
      </c>
      <c r="AQ23" s="201">
        <v>22.14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158.66999999999999</v>
      </c>
      <c r="L24" s="201">
        <v>42.11</v>
      </c>
      <c r="M24" s="201">
        <v>0</v>
      </c>
      <c r="N24" s="201">
        <v>29.16</v>
      </c>
      <c r="O24" s="201">
        <v>48.98</v>
      </c>
      <c r="P24" s="201">
        <v>66.739999999999995</v>
      </c>
      <c r="Q24" s="201">
        <v>5.36</v>
      </c>
      <c r="R24" s="201">
        <v>10.41</v>
      </c>
      <c r="S24" s="201">
        <v>6.49</v>
      </c>
      <c r="T24" s="201">
        <v>0</v>
      </c>
      <c r="U24" s="201">
        <v>233.07</v>
      </c>
      <c r="V24" s="201">
        <v>4.0999999999999996</v>
      </c>
      <c r="W24" s="201">
        <v>7.9</v>
      </c>
      <c r="X24" s="201">
        <v>34.76</v>
      </c>
      <c r="Y24" s="201">
        <v>0</v>
      </c>
      <c r="Z24">
        <v>0</v>
      </c>
      <c r="AA24" s="201">
        <v>8.01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55</v>
      </c>
      <c r="AJ24" s="201">
        <v>0</v>
      </c>
      <c r="AK24" s="201">
        <v>0</v>
      </c>
      <c r="AL24" s="201">
        <v>0</v>
      </c>
      <c r="AM24" s="201">
        <v>55</v>
      </c>
      <c r="AN24" s="201">
        <v>0</v>
      </c>
      <c r="AO24">
        <v>0</v>
      </c>
      <c r="AP24" s="201">
        <v>68.540000000000006</v>
      </c>
      <c r="AQ24" s="201">
        <v>22.14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158.66999999999999</v>
      </c>
      <c r="L25" s="201">
        <v>42.11</v>
      </c>
      <c r="M25" s="201">
        <v>0</v>
      </c>
      <c r="N25" s="201">
        <v>29.16</v>
      </c>
      <c r="O25" s="201">
        <v>48.98</v>
      </c>
      <c r="P25" s="201">
        <v>66.739999999999995</v>
      </c>
      <c r="Q25" s="201">
        <v>5.36</v>
      </c>
      <c r="R25" s="201">
        <v>10.41</v>
      </c>
      <c r="S25" s="201">
        <v>6.49</v>
      </c>
      <c r="T25" s="201">
        <v>0</v>
      </c>
      <c r="U25" s="201">
        <v>233.07</v>
      </c>
      <c r="V25" s="201">
        <v>4.0999999999999996</v>
      </c>
      <c r="W25" s="201">
        <v>7.9</v>
      </c>
      <c r="X25" s="201">
        <v>34.76</v>
      </c>
      <c r="Y25" s="201">
        <v>0</v>
      </c>
      <c r="Z25">
        <v>0</v>
      </c>
      <c r="AA25" s="201">
        <v>8.01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55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68.540000000000006</v>
      </c>
      <c r="AQ25" s="201">
        <v>22.14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158.66999999999999</v>
      </c>
      <c r="L26" s="201">
        <v>42.11</v>
      </c>
      <c r="M26" s="201">
        <v>0</v>
      </c>
      <c r="N26" s="201">
        <v>29.16</v>
      </c>
      <c r="O26" s="201">
        <v>48.98</v>
      </c>
      <c r="P26" s="201">
        <v>66.739999999999995</v>
      </c>
      <c r="Q26" s="201">
        <v>5.36</v>
      </c>
      <c r="R26" s="201">
        <v>10.41</v>
      </c>
      <c r="S26" s="201">
        <v>6.49</v>
      </c>
      <c r="T26" s="201">
        <v>0</v>
      </c>
      <c r="U26" s="201">
        <v>233.07</v>
      </c>
      <c r="V26" s="201">
        <v>4.0999999999999996</v>
      </c>
      <c r="W26" s="201">
        <v>7.9</v>
      </c>
      <c r="X26" s="201">
        <v>34.76</v>
      </c>
      <c r="Y26" s="201">
        <v>0</v>
      </c>
      <c r="Z26">
        <v>0</v>
      </c>
      <c r="AA26" s="201">
        <v>8.01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55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68.540000000000006</v>
      </c>
      <c r="AQ26" s="201">
        <v>22.14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158.66999999999999</v>
      </c>
      <c r="L27" s="201">
        <v>42.11</v>
      </c>
      <c r="M27" s="201">
        <v>0</v>
      </c>
      <c r="N27" s="201">
        <v>29.16</v>
      </c>
      <c r="O27" s="201">
        <v>48.98</v>
      </c>
      <c r="P27" s="201">
        <v>66.739999999999995</v>
      </c>
      <c r="Q27" s="201">
        <v>5.36</v>
      </c>
      <c r="R27" s="201">
        <v>10.41</v>
      </c>
      <c r="S27" s="201">
        <v>6.49</v>
      </c>
      <c r="T27" s="201">
        <v>0</v>
      </c>
      <c r="U27" s="201">
        <v>233.07</v>
      </c>
      <c r="V27" s="201">
        <v>4.0999999999999996</v>
      </c>
      <c r="W27" s="201">
        <v>7.9</v>
      </c>
      <c r="X27" s="201">
        <v>34.76</v>
      </c>
      <c r="Y27" s="201">
        <v>0</v>
      </c>
      <c r="Z27">
        <v>0</v>
      </c>
      <c r="AA27" s="201">
        <v>8.01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55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68.540000000000006</v>
      </c>
      <c r="AQ27" s="201">
        <v>22.14</v>
      </c>
      <c r="AR27" s="201">
        <v>5.43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158.66999999999999</v>
      </c>
      <c r="L28" s="201">
        <v>42.11</v>
      </c>
      <c r="M28" s="201">
        <v>0</v>
      </c>
      <c r="N28" s="201">
        <v>29.16</v>
      </c>
      <c r="O28" s="201">
        <v>48.98</v>
      </c>
      <c r="P28" s="201">
        <v>66.739999999999995</v>
      </c>
      <c r="Q28" s="201">
        <v>5.36</v>
      </c>
      <c r="R28" s="201">
        <v>10.41</v>
      </c>
      <c r="S28" s="201">
        <v>6.49</v>
      </c>
      <c r="T28" s="201">
        <v>0</v>
      </c>
      <c r="U28" s="201">
        <v>233.07</v>
      </c>
      <c r="V28" s="201">
        <v>4.0999999999999996</v>
      </c>
      <c r="W28" s="201">
        <v>7.9</v>
      </c>
      <c r="X28" s="201">
        <v>34.76</v>
      </c>
      <c r="Y28" s="201">
        <v>0</v>
      </c>
      <c r="Z28">
        <v>0</v>
      </c>
      <c r="AA28" s="201">
        <v>8.01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55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68.540000000000006</v>
      </c>
      <c r="AQ28" s="201">
        <v>22.14</v>
      </c>
      <c r="AR28" s="201">
        <v>9.68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158.66999999999999</v>
      </c>
      <c r="L29" s="201">
        <v>42.11</v>
      </c>
      <c r="M29" s="201">
        <v>0</v>
      </c>
      <c r="N29" s="201">
        <v>29.16</v>
      </c>
      <c r="O29" s="201">
        <v>48.98</v>
      </c>
      <c r="P29" s="201">
        <v>66.739999999999995</v>
      </c>
      <c r="Q29" s="201">
        <v>5.36</v>
      </c>
      <c r="R29" s="201">
        <v>10.41</v>
      </c>
      <c r="S29" s="201">
        <v>6.49</v>
      </c>
      <c r="T29" s="201">
        <v>0</v>
      </c>
      <c r="U29" s="201">
        <v>233.07</v>
      </c>
      <c r="V29" s="201">
        <v>4.0999999999999996</v>
      </c>
      <c r="W29" s="201">
        <v>7.9</v>
      </c>
      <c r="X29" s="201">
        <v>34.76</v>
      </c>
      <c r="Y29" s="201">
        <v>0</v>
      </c>
      <c r="Z29">
        <v>0</v>
      </c>
      <c r="AA29" s="201">
        <v>8.01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55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68.540000000000006</v>
      </c>
      <c r="AQ29" s="201">
        <v>22.14</v>
      </c>
      <c r="AR29" s="201">
        <v>12.2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158.66999999999999</v>
      </c>
      <c r="L30" s="201">
        <v>34.79</v>
      </c>
      <c r="M30" s="201">
        <v>0</v>
      </c>
      <c r="N30" s="201">
        <v>29.16</v>
      </c>
      <c r="O30" s="201">
        <v>48.98</v>
      </c>
      <c r="P30" s="201">
        <v>66.739999999999995</v>
      </c>
      <c r="Q30" s="201">
        <v>5.36</v>
      </c>
      <c r="R30" s="201">
        <v>10.41</v>
      </c>
      <c r="S30" s="201">
        <v>6.49</v>
      </c>
      <c r="T30" s="201">
        <v>0</v>
      </c>
      <c r="U30" s="201">
        <v>233.07</v>
      </c>
      <c r="V30" s="201">
        <v>4.0999999999999996</v>
      </c>
      <c r="W30" s="201">
        <v>7.9</v>
      </c>
      <c r="X30" s="201">
        <v>34.76</v>
      </c>
      <c r="Y30" s="201">
        <v>0</v>
      </c>
      <c r="Z30">
        <v>0</v>
      </c>
      <c r="AA30" s="201">
        <v>8.01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68.540000000000006</v>
      </c>
      <c r="AQ30" s="201">
        <v>22.14</v>
      </c>
      <c r="AR30" s="201">
        <v>13.02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135.30000000000001</v>
      </c>
      <c r="L31" s="201">
        <v>23.19</v>
      </c>
      <c r="M31" s="201">
        <v>0</v>
      </c>
      <c r="N31" s="201">
        <v>29.16</v>
      </c>
      <c r="O31" s="201">
        <v>48.98</v>
      </c>
      <c r="P31" s="201">
        <v>66.739999999999995</v>
      </c>
      <c r="Q31" s="201">
        <v>5.36</v>
      </c>
      <c r="R31" s="201">
        <v>10.41</v>
      </c>
      <c r="S31" s="201">
        <v>6.49</v>
      </c>
      <c r="T31" s="201">
        <v>0</v>
      </c>
      <c r="U31" s="201">
        <v>233.07</v>
      </c>
      <c r="V31" s="201">
        <v>4.0999999999999996</v>
      </c>
      <c r="W31" s="201">
        <v>7.9</v>
      </c>
      <c r="X31" s="201">
        <v>34.76</v>
      </c>
      <c r="Y31" s="201">
        <v>0</v>
      </c>
      <c r="Z31">
        <v>0</v>
      </c>
      <c r="AA31" s="201">
        <v>8.01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68.540000000000006</v>
      </c>
      <c r="AQ31" s="201">
        <v>11.61</v>
      </c>
      <c r="AR31" s="201">
        <v>18.440000000000001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86.98</v>
      </c>
      <c r="L32" s="201">
        <v>23.19</v>
      </c>
      <c r="M32" s="201">
        <v>0</v>
      </c>
      <c r="N32" s="201">
        <v>29.16</v>
      </c>
      <c r="O32" s="201">
        <v>48.98</v>
      </c>
      <c r="P32" s="201">
        <v>66.739999999999995</v>
      </c>
      <c r="Q32" s="201">
        <v>5.36</v>
      </c>
      <c r="R32" s="201">
        <v>10.41</v>
      </c>
      <c r="S32" s="201">
        <v>6.49</v>
      </c>
      <c r="T32" s="201">
        <v>0</v>
      </c>
      <c r="U32" s="201">
        <v>233.07</v>
      </c>
      <c r="V32" s="201">
        <v>4.0999999999999996</v>
      </c>
      <c r="W32" s="201">
        <v>7.9</v>
      </c>
      <c r="X32" s="201">
        <v>34.76</v>
      </c>
      <c r="Y32" s="201">
        <v>0</v>
      </c>
      <c r="Z32">
        <v>0</v>
      </c>
      <c r="AA32" s="201">
        <v>8.01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68.540000000000006</v>
      </c>
      <c r="AQ32" s="201">
        <v>11.61</v>
      </c>
      <c r="AR32" s="201">
        <v>18.75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87.32</v>
      </c>
      <c r="L33" s="201">
        <v>23.19</v>
      </c>
      <c r="M33" s="201">
        <v>0</v>
      </c>
      <c r="N33" s="201">
        <v>29.16</v>
      </c>
      <c r="O33" s="201">
        <v>48.98</v>
      </c>
      <c r="P33" s="201">
        <v>66.739999999999995</v>
      </c>
      <c r="Q33" s="201">
        <v>5.36</v>
      </c>
      <c r="R33" s="201">
        <v>10.41</v>
      </c>
      <c r="S33" s="201">
        <v>6.48</v>
      </c>
      <c r="T33" s="201">
        <v>0</v>
      </c>
      <c r="U33" s="201">
        <v>233.07</v>
      </c>
      <c r="V33" s="201">
        <v>4.0999999999999996</v>
      </c>
      <c r="W33" s="201">
        <v>7.9</v>
      </c>
      <c r="X33" s="201">
        <v>34.76</v>
      </c>
      <c r="Y33" s="201">
        <v>0</v>
      </c>
      <c r="Z33">
        <v>0</v>
      </c>
      <c r="AA33" s="201">
        <v>8.01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68.540000000000006</v>
      </c>
      <c r="AQ33" s="201">
        <v>14.65</v>
      </c>
      <c r="AR33" s="201">
        <v>18.75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87.32</v>
      </c>
      <c r="L34" s="201">
        <v>23.19</v>
      </c>
      <c r="M34" s="201">
        <v>0</v>
      </c>
      <c r="N34" s="201">
        <v>29.16</v>
      </c>
      <c r="O34" s="201">
        <v>48.98</v>
      </c>
      <c r="P34" s="201">
        <v>66.739999999999995</v>
      </c>
      <c r="Q34" s="201">
        <v>5.36</v>
      </c>
      <c r="R34" s="201">
        <v>10.41</v>
      </c>
      <c r="S34" s="201">
        <v>6.48</v>
      </c>
      <c r="T34" s="201">
        <v>0</v>
      </c>
      <c r="U34" s="201">
        <v>233.07</v>
      </c>
      <c r="V34" s="201">
        <v>4.0999999999999996</v>
      </c>
      <c r="W34" s="201">
        <v>7.9</v>
      </c>
      <c r="X34" s="201">
        <v>34.76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68.540000000000006</v>
      </c>
      <c r="AQ34" s="201">
        <v>14.65</v>
      </c>
      <c r="AR34" s="201">
        <v>18.75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87.98</v>
      </c>
      <c r="L35" s="201">
        <v>23.19</v>
      </c>
      <c r="M35" s="201">
        <v>0</v>
      </c>
      <c r="N35" s="201">
        <v>29.16</v>
      </c>
      <c r="O35" s="201">
        <v>48.98</v>
      </c>
      <c r="P35" s="201">
        <v>66.930000000000007</v>
      </c>
      <c r="Q35" s="201">
        <v>2.96</v>
      </c>
      <c r="R35" s="201">
        <v>5.92</v>
      </c>
      <c r="S35" s="201">
        <v>3.87</v>
      </c>
      <c r="T35" s="201">
        <v>0</v>
      </c>
      <c r="U35" s="201">
        <v>233.07</v>
      </c>
      <c r="V35" s="201">
        <v>4.0999999999999996</v>
      </c>
      <c r="W35" s="201">
        <v>7.9</v>
      </c>
      <c r="X35" s="201">
        <v>34.76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68.540000000000006</v>
      </c>
      <c r="AQ35" s="201">
        <v>14.65</v>
      </c>
      <c r="AR35" s="201">
        <v>23.75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87.41</v>
      </c>
      <c r="L36" s="201">
        <v>23.19</v>
      </c>
      <c r="M36" s="201">
        <v>0</v>
      </c>
      <c r="N36" s="201">
        <v>29.16</v>
      </c>
      <c r="O36" s="201">
        <v>48.98</v>
      </c>
      <c r="P36" s="201">
        <v>66.930000000000007</v>
      </c>
      <c r="Q36" s="201">
        <v>2.96</v>
      </c>
      <c r="R36" s="201">
        <v>5.92</v>
      </c>
      <c r="S36" s="201">
        <v>3.87</v>
      </c>
      <c r="T36" s="201">
        <v>0</v>
      </c>
      <c r="U36" s="201">
        <v>233.07</v>
      </c>
      <c r="V36" s="201">
        <v>4.0999999999999996</v>
      </c>
      <c r="W36" s="201">
        <v>7.9</v>
      </c>
      <c r="X36" s="201">
        <v>34.76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68.540000000000006</v>
      </c>
      <c r="AQ36" s="201">
        <v>14.65</v>
      </c>
      <c r="AR36" s="201">
        <v>23.75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87.41</v>
      </c>
      <c r="L37" s="201">
        <v>23.19</v>
      </c>
      <c r="M37" s="201">
        <v>0</v>
      </c>
      <c r="N37" s="201">
        <v>29.16</v>
      </c>
      <c r="O37" s="201">
        <v>48.98</v>
      </c>
      <c r="P37" s="201">
        <v>66.930000000000007</v>
      </c>
      <c r="Q37" s="201">
        <v>2.96</v>
      </c>
      <c r="R37" s="201">
        <v>5.92</v>
      </c>
      <c r="S37" s="201">
        <v>3.87</v>
      </c>
      <c r="T37" s="201">
        <v>0</v>
      </c>
      <c r="U37" s="201">
        <v>233.07</v>
      </c>
      <c r="V37" s="201">
        <v>4.0999999999999996</v>
      </c>
      <c r="W37" s="201">
        <v>7.9</v>
      </c>
      <c r="X37" s="201">
        <v>34.76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68.540000000000006</v>
      </c>
      <c r="AQ37" s="201">
        <v>14.65</v>
      </c>
      <c r="AR37" s="201">
        <v>23.75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87.41</v>
      </c>
      <c r="L38" s="201">
        <v>23.19</v>
      </c>
      <c r="M38" s="201">
        <v>0</v>
      </c>
      <c r="N38" s="201">
        <v>29.16</v>
      </c>
      <c r="O38" s="201">
        <v>48.98</v>
      </c>
      <c r="P38" s="201">
        <v>66.930000000000007</v>
      </c>
      <c r="Q38" s="201">
        <v>2.96</v>
      </c>
      <c r="R38" s="201">
        <v>5.92</v>
      </c>
      <c r="S38" s="201">
        <v>3.87</v>
      </c>
      <c r="T38" s="201">
        <v>0</v>
      </c>
      <c r="U38" s="201">
        <v>233.07</v>
      </c>
      <c r="V38" s="201">
        <v>4.0999999999999996</v>
      </c>
      <c r="W38" s="201">
        <v>7.9</v>
      </c>
      <c r="X38" s="201">
        <v>34.76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68.540000000000006</v>
      </c>
      <c r="AQ38" s="201">
        <v>14.65</v>
      </c>
      <c r="AR38" s="201">
        <v>23.75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87.41</v>
      </c>
      <c r="L39" s="201">
        <v>23.19</v>
      </c>
      <c r="M39" s="201">
        <v>0</v>
      </c>
      <c r="N39" s="201">
        <v>29.16</v>
      </c>
      <c r="O39" s="201">
        <v>48.98</v>
      </c>
      <c r="P39" s="201">
        <v>66.930000000000007</v>
      </c>
      <c r="Q39" s="201">
        <v>2.96</v>
      </c>
      <c r="R39" s="201">
        <v>5.92</v>
      </c>
      <c r="S39" s="201">
        <v>3.87</v>
      </c>
      <c r="T39" s="201">
        <v>0</v>
      </c>
      <c r="U39" s="201">
        <v>233.07</v>
      </c>
      <c r="V39" s="201">
        <v>4.0999999999999996</v>
      </c>
      <c r="W39" s="201">
        <v>7.9</v>
      </c>
      <c r="X39" s="201">
        <v>34.76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68.540000000000006</v>
      </c>
      <c r="AQ39" s="201">
        <v>14.65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87.41</v>
      </c>
      <c r="L40" s="201">
        <v>23.19</v>
      </c>
      <c r="M40" s="201">
        <v>0</v>
      </c>
      <c r="N40" s="201">
        <v>29.16</v>
      </c>
      <c r="O40" s="201">
        <v>48.98</v>
      </c>
      <c r="P40" s="201">
        <v>66.930000000000007</v>
      </c>
      <c r="Q40" s="201">
        <v>2.96</v>
      </c>
      <c r="R40" s="201">
        <v>5.92</v>
      </c>
      <c r="S40" s="201">
        <v>3.87</v>
      </c>
      <c r="T40" s="201">
        <v>0</v>
      </c>
      <c r="U40" s="201">
        <v>233.07</v>
      </c>
      <c r="V40" s="201">
        <v>4.0999999999999996</v>
      </c>
      <c r="W40" s="201">
        <v>7.9</v>
      </c>
      <c r="X40" s="201">
        <v>34.76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68.540000000000006</v>
      </c>
      <c r="AQ40" s="201">
        <v>14.65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86.98</v>
      </c>
      <c r="L41" s="201">
        <v>22.52</v>
      </c>
      <c r="M41" s="201">
        <v>0</v>
      </c>
      <c r="N41" s="201">
        <v>29.06</v>
      </c>
      <c r="O41" s="201">
        <v>48.77</v>
      </c>
      <c r="P41" s="201">
        <v>66.55</v>
      </c>
      <c r="Q41" s="201">
        <v>2.9</v>
      </c>
      <c r="R41" s="201">
        <v>5.65</v>
      </c>
      <c r="S41" s="201">
        <v>3.72</v>
      </c>
      <c r="T41" s="201">
        <v>0</v>
      </c>
      <c r="U41" s="201">
        <v>233.07</v>
      </c>
      <c r="V41" s="201">
        <v>4.0999999999999996</v>
      </c>
      <c r="W41" s="201">
        <v>7.9</v>
      </c>
      <c r="X41" s="201">
        <v>34.76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68.540000000000006</v>
      </c>
      <c r="AQ41" s="201">
        <v>14.65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86.97</v>
      </c>
      <c r="L42" s="201">
        <v>23.19</v>
      </c>
      <c r="M42" s="201">
        <v>0</v>
      </c>
      <c r="N42" s="201">
        <v>29.06</v>
      </c>
      <c r="O42" s="201">
        <v>48.8</v>
      </c>
      <c r="P42" s="201">
        <v>66.59</v>
      </c>
      <c r="Q42" s="201">
        <v>2.9</v>
      </c>
      <c r="R42" s="201">
        <v>5.8</v>
      </c>
      <c r="S42" s="201">
        <v>3.87</v>
      </c>
      <c r="T42" s="201">
        <v>0</v>
      </c>
      <c r="U42" s="201">
        <v>233.07</v>
      </c>
      <c r="V42" s="201">
        <v>4.0999999999999996</v>
      </c>
      <c r="W42" s="201">
        <v>7.9</v>
      </c>
      <c r="X42" s="201">
        <v>34.76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68.540000000000006</v>
      </c>
      <c r="AQ42" s="201">
        <v>14.65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86.98</v>
      </c>
      <c r="L43" s="201">
        <v>23.19</v>
      </c>
      <c r="M43" s="201">
        <v>0</v>
      </c>
      <c r="N43" s="201">
        <v>29.08</v>
      </c>
      <c r="O43" s="201">
        <v>48.84</v>
      </c>
      <c r="P43" s="201">
        <v>66.680000000000007</v>
      </c>
      <c r="Q43" s="201">
        <v>2.9</v>
      </c>
      <c r="R43" s="201">
        <v>5.8</v>
      </c>
      <c r="S43" s="201">
        <v>3.87</v>
      </c>
      <c r="T43" s="201">
        <v>0</v>
      </c>
      <c r="U43" s="201">
        <v>233.07</v>
      </c>
      <c r="V43" s="201">
        <v>4.0999999999999996</v>
      </c>
      <c r="W43" s="201">
        <v>7.9</v>
      </c>
      <c r="X43" s="201">
        <v>34.76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46.73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68.540000000000006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86.98</v>
      </c>
      <c r="L44" s="201">
        <v>23.19</v>
      </c>
      <c r="M44" s="201">
        <v>0</v>
      </c>
      <c r="N44" s="201">
        <v>29.08</v>
      </c>
      <c r="O44" s="201">
        <v>48.84</v>
      </c>
      <c r="P44" s="201">
        <v>66.680000000000007</v>
      </c>
      <c r="Q44" s="201">
        <v>2.9</v>
      </c>
      <c r="R44" s="201">
        <v>5.8</v>
      </c>
      <c r="S44" s="201">
        <v>3.87</v>
      </c>
      <c r="T44" s="201">
        <v>0</v>
      </c>
      <c r="U44" s="201">
        <v>233.07</v>
      </c>
      <c r="V44" s="201">
        <v>4.0999999999999996</v>
      </c>
      <c r="W44" s="201">
        <v>7.9</v>
      </c>
      <c r="X44" s="201">
        <v>34.76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46.73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68.540000000000006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86.98</v>
      </c>
      <c r="L45" s="201">
        <v>23.19</v>
      </c>
      <c r="M45" s="201">
        <v>0</v>
      </c>
      <c r="N45" s="201">
        <v>29.08</v>
      </c>
      <c r="O45" s="201">
        <v>48.84</v>
      </c>
      <c r="P45" s="201">
        <v>66.680000000000007</v>
      </c>
      <c r="Q45" s="201">
        <v>2.9</v>
      </c>
      <c r="R45" s="201">
        <v>5.8</v>
      </c>
      <c r="S45" s="201">
        <v>3.86</v>
      </c>
      <c r="T45" s="201">
        <v>0</v>
      </c>
      <c r="U45" s="201">
        <v>233.07</v>
      </c>
      <c r="V45" s="201">
        <v>4.0999999999999996</v>
      </c>
      <c r="W45" s="201">
        <v>7.9</v>
      </c>
      <c r="X45" s="201">
        <v>34.76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46.73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68.540000000000006</v>
      </c>
      <c r="AQ45" s="201">
        <v>11.61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86.98</v>
      </c>
      <c r="L46" s="201">
        <v>23.19</v>
      </c>
      <c r="M46" s="201">
        <v>0</v>
      </c>
      <c r="N46" s="201">
        <v>29.08</v>
      </c>
      <c r="O46" s="201">
        <v>48.84</v>
      </c>
      <c r="P46" s="201">
        <v>66.680000000000007</v>
      </c>
      <c r="Q46" s="201">
        <v>2.9</v>
      </c>
      <c r="R46" s="201">
        <v>5.8</v>
      </c>
      <c r="S46" s="201">
        <v>3.86</v>
      </c>
      <c r="T46" s="201">
        <v>0</v>
      </c>
      <c r="U46" s="201">
        <v>233.07</v>
      </c>
      <c r="V46" s="201">
        <v>4.0999999999999996</v>
      </c>
      <c r="W46" s="201">
        <v>7.9</v>
      </c>
      <c r="X46" s="201">
        <v>34.76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46.73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68.540000000000006</v>
      </c>
      <c r="AQ46" s="201">
        <v>11.61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86.98</v>
      </c>
      <c r="L47" s="201">
        <v>23.19</v>
      </c>
      <c r="M47" s="201">
        <v>0</v>
      </c>
      <c r="N47" s="201">
        <v>29.08</v>
      </c>
      <c r="O47" s="201">
        <v>48.84</v>
      </c>
      <c r="P47" s="201">
        <v>66.680000000000007</v>
      </c>
      <c r="Q47" s="201">
        <v>2.9</v>
      </c>
      <c r="R47" s="201">
        <v>5.8</v>
      </c>
      <c r="S47" s="201">
        <v>3.87</v>
      </c>
      <c r="T47" s="201">
        <v>0</v>
      </c>
      <c r="U47" s="201">
        <v>235.24</v>
      </c>
      <c r="V47" s="201">
        <v>4.0999999999999996</v>
      </c>
      <c r="W47" s="201">
        <v>7.9</v>
      </c>
      <c r="X47" s="201">
        <v>34.76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46.73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68.540000000000006</v>
      </c>
      <c r="AQ47" s="201">
        <v>11.61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86.98</v>
      </c>
      <c r="L48" s="201">
        <v>23.19</v>
      </c>
      <c r="M48" s="201">
        <v>0</v>
      </c>
      <c r="N48" s="201">
        <v>29.08</v>
      </c>
      <c r="O48" s="201">
        <v>48.84</v>
      </c>
      <c r="P48" s="201">
        <v>66.64</v>
      </c>
      <c r="Q48" s="201">
        <v>2.9</v>
      </c>
      <c r="R48" s="201">
        <v>5.8</v>
      </c>
      <c r="S48" s="201">
        <v>3.87</v>
      </c>
      <c r="T48" s="201">
        <v>0</v>
      </c>
      <c r="U48" s="201">
        <v>235.5</v>
      </c>
      <c r="V48" s="201">
        <v>4.0999999999999996</v>
      </c>
      <c r="W48" s="201">
        <v>7.9</v>
      </c>
      <c r="X48" s="201">
        <v>34.76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45.8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68.540000000000006</v>
      </c>
      <c r="AQ48" s="201">
        <v>11.6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86.98</v>
      </c>
      <c r="L49" s="201">
        <v>23.19</v>
      </c>
      <c r="M49" s="201">
        <v>0</v>
      </c>
      <c r="N49" s="201">
        <v>29.08</v>
      </c>
      <c r="O49" s="201">
        <v>48.84</v>
      </c>
      <c r="P49" s="201">
        <v>66.64</v>
      </c>
      <c r="Q49" s="201">
        <v>2.9</v>
      </c>
      <c r="R49" s="201">
        <v>5.8</v>
      </c>
      <c r="S49" s="201">
        <v>3.87</v>
      </c>
      <c r="T49" s="201">
        <v>0</v>
      </c>
      <c r="U49" s="201">
        <v>235.5</v>
      </c>
      <c r="V49" s="201">
        <v>4.0999999999999996</v>
      </c>
      <c r="W49" s="201">
        <v>7.9</v>
      </c>
      <c r="X49" s="201">
        <v>34.76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45.8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68.540000000000006</v>
      </c>
      <c r="AQ49" s="201">
        <v>11.6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86.98</v>
      </c>
      <c r="L50" s="201">
        <v>23.19</v>
      </c>
      <c r="M50" s="201">
        <v>0</v>
      </c>
      <c r="N50" s="201">
        <v>29.08</v>
      </c>
      <c r="O50" s="201">
        <v>48.8</v>
      </c>
      <c r="P50" s="201">
        <v>66.64</v>
      </c>
      <c r="Q50" s="201">
        <v>2.9</v>
      </c>
      <c r="R50" s="201">
        <v>5.8</v>
      </c>
      <c r="S50" s="201">
        <v>3.87</v>
      </c>
      <c r="T50" s="201">
        <v>0</v>
      </c>
      <c r="U50" s="201">
        <v>235.5</v>
      </c>
      <c r="V50" s="201">
        <v>4.0999999999999996</v>
      </c>
      <c r="W50" s="201">
        <v>7.9</v>
      </c>
      <c r="X50" s="201">
        <v>34.76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45.8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68.540000000000006</v>
      </c>
      <c r="AQ50" s="201">
        <v>11.6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86.98</v>
      </c>
      <c r="L51" s="201">
        <v>20.010000000000002</v>
      </c>
      <c r="M51" s="201">
        <v>0</v>
      </c>
      <c r="N51" s="201">
        <v>29.08</v>
      </c>
      <c r="O51" s="201">
        <v>48.84</v>
      </c>
      <c r="P51" s="201">
        <v>66.680000000000007</v>
      </c>
      <c r="Q51" s="201">
        <v>5.35</v>
      </c>
      <c r="R51" s="201">
        <v>10.41</v>
      </c>
      <c r="S51" s="201">
        <v>6.48</v>
      </c>
      <c r="T51" s="201">
        <v>0</v>
      </c>
      <c r="U51" s="201">
        <v>235.5</v>
      </c>
      <c r="V51" s="201">
        <v>4.0999999999999996</v>
      </c>
      <c r="W51" s="201">
        <v>7.9</v>
      </c>
      <c r="X51" s="201">
        <v>34.76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45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68.540000000000006</v>
      </c>
      <c r="AQ51" s="201">
        <v>22.14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86.98</v>
      </c>
      <c r="L52" s="201">
        <v>23.19</v>
      </c>
      <c r="M52" s="201">
        <v>0</v>
      </c>
      <c r="N52" s="201">
        <v>29.08</v>
      </c>
      <c r="O52" s="201">
        <v>48.84</v>
      </c>
      <c r="P52" s="201">
        <v>66.680000000000007</v>
      </c>
      <c r="Q52" s="201">
        <v>5.35</v>
      </c>
      <c r="R52" s="201">
        <v>10.41</v>
      </c>
      <c r="S52" s="201">
        <v>6.48</v>
      </c>
      <c r="T52" s="201">
        <v>0</v>
      </c>
      <c r="U52" s="201">
        <v>235.5</v>
      </c>
      <c r="V52" s="201">
        <v>4.0999999999999996</v>
      </c>
      <c r="W52" s="201">
        <v>7.9</v>
      </c>
      <c r="X52" s="201">
        <v>34.76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45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68.540000000000006</v>
      </c>
      <c r="AQ52" s="201">
        <v>22.14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158.68</v>
      </c>
      <c r="L53" s="201">
        <v>42.11</v>
      </c>
      <c r="M53" s="201">
        <v>0</v>
      </c>
      <c r="N53" s="201">
        <v>29.08</v>
      </c>
      <c r="O53" s="201">
        <v>48.84</v>
      </c>
      <c r="P53" s="201">
        <v>66.680000000000007</v>
      </c>
      <c r="Q53" s="201">
        <v>5.35</v>
      </c>
      <c r="R53" s="201">
        <v>10.41</v>
      </c>
      <c r="S53" s="201">
        <v>6.48</v>
      </c>
      <c r="T53" s="201">
        <v>0</v>
      </c>
      <c r="U53" s="201">
        <v>235.5</v>
      </c>
      <c r="V53" s="201">
        <v>4.0999999999999996</v>
      </c>
      <c r="W53" s="201">
        <v>7.9</v>
      </c>
      <c r="X53" s="201">
        <v>34.76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45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68.540000000000006</v>
      </c>
      <c r="AQ53" s="201">
        <v>22.14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158.66999999999999</v>
      </c>
      <c r="L54" s="201">
        <v>42.11</v>
      </c>
      <c r="M54" s="201">
        <v>0</v>
      </c>
      <c r="N54" s="201">
        <v>29.08</v>
      </c>
      <c r="O54" s="201">
        <v>48.84</v>
      </c>
      <c r="P54" s="201">
        <v>66.680000000000007</v>
      </c>
      <c r="Q54" s="201">
        <v>5.35</v>
      </c>
      <c r="R54" s="201">
        <v>10.41</v>
      </c>
      <c r="S54" s="201">
        <v>6.48</v>
      </c>
      <c r="T54" s="201">
        <v>0</v>
      </c>
      <c r="U54" s="201">
        <v>235.5</v>
      </c>
      <c r="V54" s="201">
        <v>4.0999999999999996</v>
      </c>
      <c r="W54" s="201">
        <v>7.9</v>
      </c>
      <c r="X54" s="201">
        <v>34.76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45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68.540000000000006</v>
      </c>
      <c r="AQ54" s="201">
        <v>22.14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158.66999999999999</v>
      </c>
      <c r="L55" s="201">
        <v>42.11</v>
      </c>
      <c r="M55" s="201">
        <v>0</v>
      </c>
      <c r="N55" s="201">
        <v>29.08</v>
      </c>
      <c r="O55" s="201">
        <v>48.84</v>
      </c>
      <c r="P55" s="201">
        <v>66.680000000000007</v>
      </c>
      <c r="Q55" s="201">
        <v>5.35</v>
      </c>
      <c r="R55" s="201">
        <v>10.41</v>
      </c>
      <c r="S55" s="201">
        <v>6.48</v>
      </c>
      <c r="T55" s="201">
        <v>0</v>
      </c>
      <c r="U55" s="201">
        <v>235.5</v>
      </c>
      <c r="V55" s="201">
        <v>4.0999999999999996</v>
      </c>
      <c r="W55" s="201">
        <v>7.9</v>
      </c>
      <c r="X55" s="201">
        <v>34.76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45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68.540000000000006</v>
      </c>
      <c r="AQ55" s="201">
        <v>22.14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158.66999999999999</v>
      </c>
      <c r="L56" s="201">
        <v>42.11</v>
      </c>
      <c r="M56" s="201">
        <v>0</v>
      </c>
      <c r="N56" s="201">
        <v>29.08</v>
      </c>
      <c r="O56" s="201">
        <v>48.84</v>
      </c>
      <c r="P56" s="201">
        <v>66.680000000000007</v>
      </c>
      <c r="Q56" s="201">
        <v>5.35</v>
      </c>
      <c r="R56" s="201">
        <v>10.41</v>
      </c>
      <c r="S56" s="201">
        <v>6.48</v>
      </c>
      <c r="T56" s="201">
        <v>0</v>
      </c>
      <c r="U56" s="201">
        <v>235.5</v>
      </c>
      <c r="V56" s="201">
        <v>4.0999999999999996</v>
      </c>
      <c r="W56" s="201">
        <v>7.9</v>
      </c>
      <c r="X56" s="201">
        <v>34.76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45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68.540000000000006</v>
      </c>
      <c r="AQ56" s="201">
        <v>22.14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158.66999999999999</v>
      </c>
      <c r="L57" s="201">
        <v>42.11</v>
      </c>
      <c r="M57" s="201">
        <v>0</v>
      </c>
      <c r="N57" s="201">
        <v>29.08</v>
      </c>
      <c r="O57" s="201">
        <v>48.84</v>
      </c>
      <c r="P57" s="201">
        <v>66.680000000000007</v>
      </c>
      <c r="Q57" s="201">
        <v>5.35</v>
      </c>
      <c r="R57" s="201">
        <v>10.41</v>
      </c>
      <c r="S57" s="201">
        <v>6.48</v>
      </c>
      <c r="T57" s="201">
        <v>0</v>
      </c>
      <c r="U57" s="201">
        <v>235.5</v>
      </c>
      <c r="V57" s="201">
        <v>4.0999999999999996</v>
      </c>
      <c r="W57" s="201">
        <v>7.9</v>
      </c>
      <c r="X57" s="201">
        <v>34.76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45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68.540000000000006</v>
      </c>
      <c r="AQ57" s="201">
        <v>22.14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158.66999999999999</v>
      </c>
      <c r="L58" s="201">
        <v>42.11</v>
      </c>
      <c r="M58" s="201">
        <v>0</v>
      </c>
      <c r="N58" s="201">
        <v>29.08</v>
      </c>
      <c r="O58" s="201">
        <v>48.84</v>
      </c>
      <c r="P58" s="201">
        <v>66.680000000000007</v>
      </c>
      <c r="Q58" s="201">
        <v>5.35</v>
      </c>
      <c r="R58" s="201">
        <v>10.41</v>
      </c>
      <c r="S58" s="201">
        <v>6.48</v>
      </c>
      <c r="T58" s="201">
        <v>0</v>
      </c>
      <c r="U58" s="201">
        <v>235.5</v>
      </c>
      <c r="V58" s="201">
        <v>4.0999999999999996</v>
      </c>
      <c r="W58" s="201">
        <v>7.9</v>
      </c>
      <c r="X58" s="201">
        <v>34.76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45</v>
      </c>
      <c r="AF58" s="201">
        <v>0</v>
      </c>
      <c r="AG58" s="201">
        <v>0</v>
      </c>
      <c r="AH58" s="201">
        <v>0</v>
      </c>
      <c r="AI58" s="201">
        <v>55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68.540000000000006</v>
      </c>
      <c r="AQ58" s="201">
        <v>22.14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158.66999999999999</v>
      </c>
      <c r="L59" s="201">
        <v>42.11</v>
      </c>
      <c r="M59" s="201">
        <v>0</v>
      </c>
      <c r="N59" s="201">
        <v>29.08</v>
      </c>
      <c r="O59" s="201">
        <v>48.84</v>
      </c>
      <c r="P59" s="201">
        <v>66.680000000000007</v>
      </c>
      <c r="Q59" s="201">
        <v>5.35</v>
      </c>
      <c r="R59" s="201">
        <v>10.41</v>
      </c>
      <c r="S59" s="201">
        <v>6.48</v>
      </c>
      <c r="T59" s="201">
        <v>0</v>
      </c>
      <c r="U59" s="201">
        <v>235.5</v>
      </c>
      <c r="V59" s="201">
        <v>4.0999999999999996</v>
      </c>
      <c r="W59" s="201">
        <v>7.9</v>
      </c>
      <c r="X59" s="201">
        <v>34.76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45</v>
      </c>
      <c r="AF59" s="201">
        <v>0</v>
      </c>
      <c r="AG59" s="201">
        <v>0</v>
      </c>
      <c r="AH59" s="201">
        <v>0</v>
      </c>
      <c r="AI59" s="201">
        <v>55</v>
      </c>
      <c r="AJ59" s="201">
        <v>0</v>
      </c>
      <c r="AK59" s="201">
        <v>0</v>
      </c>
      <c r="AL59" s="201">
        <v>0</v>
      </c>
      <c r="AM59" s="201">
        <v>55</v>
      </c>
      <c r="AN59" s="201">
        <v>0</v>
      </c>
      <c r="AO59">
        <v>0</v>
      </c>
      <c r="AP59" s="201">
        <v>68.540000000000006</v>
      </c>
      <c r="AQ59" s="201">
        <v>22.14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158.66999999999999</v>
      </c>
      <c r="L60" s="201">
        <v>42.11</v>
      </c>
      <c r="M60" s="201">
        <v>0</v>
      </c>
      <c r="N60" s="201">
        <v>29.08</v>
      </c>
      <c r="O60" s="201">
        <v>48.84</v>
      </c>
      <c r="P60" s="201">
        <v>66.680000000000007</v>
      </c>
      <c r="Q60" s="201">
        <v>5.35</v>
      </c>
      <c r="R60" s="201">
        <v>10.41</v>
      </c>
      <c r="S60" s="201">
        <v>6.48</v>
      </c>
      <c r="T60" s="201">
        <v>0</v>
      </c>
      <c r="U60" s="201">
        <v>235.5</v>
      </c>
      <c r="V60" s="201">
        <v>4.0999999999999996</v>
      </c>
      <c r="W60" s="201">
        <v>7.9</v>
      </c>
      <c r="X60" s="201">
        <v>34.76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45</v>
      </c>
      <c r="AF60" s="201">
        <v>0</v>
      </c>
      <c r="AG60" s="201">
        <v>0</v>
      </c>
      <c r="AH60" s="201">
        <v>0</v>
      </c>
      <c r="AI60" s="201">
        <v>55</v>
      </c>
      <c r="AJ60" s="201">
        <v>0</v>
      </c>
      <c r="AK60" s="201">
        <v>0</v>
      </c>
      <c r="AL60" s="201">
        <v>0</v>
      </c>
      <c r="AM60" s="201">
        <v>55</v>
      </c>
      <c r="AN60" s="201">
        <v>0</v>
      </c>
      <c r="AO60">
        <v>0</v>
      </c>
      <c r="AP60" s="201">
        <v>68.540000000000006</v>
      </c>
      <c r="AQ60" s="201">
        <v>22.14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158.66999999999999</v>
      </c>
      <c r="L61" s="201">
        <v>42.11</v>
      </c>
      <c r="M61" s="201">
        <v>0</v>
      </c>
      <c r="N61" s="201">
        <v>29.08</v>
      </c>
      <c r="O61" s="201">
        <v>48.84</v>
      </c>
      <c r="P61" s="201">
        <v>66.680000000000007</v>
      </c>
      <c r="Q61" s="201">
        <v>5.35</v>
      </c>
      <c r="R61" s="201">
        <v>10.41</v>
      </c>
      <c r="S61" s="201">
        <v>6.48</v>
      </c>
      <c r="T61" s="201">
        <v>0</v>
      </c>
      <c r="U61" s="201">
        <v>235.5</v>
      </c>
      <c r="V61" s="201">
        <v>4.0999999999999996</v>
      </c>
      <c r="W61" s="201">
        <v>7.9</v>
      </c>
      <c r="X61" s="201">
        <v>34.76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45</v>
      </c>
      <c r="AF61" s="201">
        <v>0</v>
      </c>
      <c r="AG61" s="201">
        <v>0</v>
      </c>
      <c r="AH61" s="201">
        <v>0</v>
      </c>
      <c r="AI61" s="201">
        <v>55</v>
      </c>
      <c r="AJ61" s="201">
        <v>0</v>
      </c>
      <c r="AK61" s="201">
        <v>0</v>
      </c>
      <c r="AL61" s="201">
        <v>0</v>
      </c>
      <c r="AM61" s="201">
        <v>55</v>
      </c>
      <c r="AN61" s="201">
        <v>0</v>
      </c>
      <c r="AO61">
        <v>0</v>
      </c>
      <c r="AP61" s="201">
        <v>68.540000000000006</v>
      </c>
      <c r="AQ61" s="201">
        <v>22.14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158.66999999999999</v>
      </c>
      <c r="L62" s="201">
        <v>42.11</v>
      </c>
      <c r="M62" s="201">
        <v>0</v>
      </c>
      <c r="N62" s="201">
        <v>29.08</v>
      </c>
      <c r="O62" s="201">
        <v>48.84</v>
      </c>
      <c r="P62" s="201">
        <v>66.680000000000007</v>
      </c>
      <c r="Q62" s="201">
        <v>5.35</v>
      </c>
      <c r="R62" s="201">
        <v>10.41</v>
      </c>
      <c r="S62" s="201">
        <v>6.48</v>
      </c>
      <c r="T62" s="201">
        <v>0</v>
      </c>
      <c r="U62" s="201">
        <v>235.5</v>
      </c>
      <c r="V62" s="201">
        <v>4.0999999999999996</v>
      </c>
      <c r="W62" s="201">
        <v>7.9</v>
      </c>
      <c r="X62" s="201">
        <v>34.76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45</v>
      </c>
      <c r="AF62" s="201">
        <v>0</v>
      </c>
      <c r="AG62" s="201">
        <v>0</v>
      </c>
      <c r="AH62" s="201">
        <v>0</v>
      </c>
      <c r="AI62" s="201">
        <v>55</v>
      </c>
      <c r="AJ62" s="201">
        <v>0</v>
      </c>
      <c r="AK62" s="201">
        <v>0</v>
      </c>
      <c r="AL62" s="201">
        <v>0</v>
      </c>
      <c r="AM62" s="201">
        <v>55</v>
      </c>
      <c r="AN62" s="201">
        <v>0</v>
      </c>
      <c r="AO62">
        <v>0</v>
      </c>
      <c r="AP62" s="201">
        <v>68.540000000000006</v>
      </c>
      <c r="AQ62" s="201">
        <v>22.14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158.66999999999999</v>
      </c>
      <c r="L63" s="201">
        <v>42.11</v>
      </c>
      <c r="M63" s="201">
        <v>0</v>
      </c>
      <c r="N63" s="201">
        <v>29.08</v>
      </c>
      <c r="O63" s="201">
        <v>48.84</v>
      </c>
      <c r="P63" s="201">
        <v>66.680000000000007</v>
      </c>
      <c r="Q63" s="201">
        <v>5.35</v>
      </c>
      <c r="R63" s="201">
        <v>10.41</v>
      </c>
      <c r="S63" s="201">
        <v>6.48</v>
      </c>
      <c r="T63" s="201">
        <v>0</v>
      </c>
      <c r="U63" s="201">
        <v>235.5</v>
      </c>
      <c r="V63" s="201">
        <v>4.0999999999999996</v>
      </c>
      <c r="W63" s="201">
        <v>7.9</v>
      </c>
      <c r="X63" s="201">
        <v>34.76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45</v>
      </c>
      <c r="AF63" s="201">
        <v>0</v>
      </c>
      <c r="AG63" s="201">
        <v>0</v>
      </c>
      <c r="AH63" s="201">
        <v>0</v>
      </c>
      <c r="AI63" s="201">
        <v>55</v>
      </c>
      <c r="AJ63" s="201">
        <v>0</v>
      </c>
      <c r="AK63" s="201">
        <v>0</v>
      </c>
      <c r="AL63" s="201">
        <v>0</v>
      </c>
      <c r="AM63" s="201">
        <v>55</v>
      </c>
      <c r="AN63" s="201">
        <v>0</v>
      </c>
      <c r="AO63">
        <v>0</v>
      </c>
      <c r="AP63" s="201">
        <v>68.540000000000006</v>
      </c>
      <c r="AQ63" s="201">
        <v>22.14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158.66999999999999</v>
      </c>
      <c r="L64" s="201">
        <v>42.11</v>
      </c>
      <c r="M64" s="201">
        <v>0</v>
      </c>
      <c r="N64" s="201">
        <v>29.08</v>
      </c>
      <c r="O64" s="201">
        <v>48.84</v>
      </c>
      <c r="P64" s="201">
        <v>66.680000000000007</v>
      </c>
      <c r="Q64" s="201">
        <v>5.35</v>
      </c>
      <c r="R64" s="201">
        <v>10.41</v>
      </c>
      <c r="S64" s="201">
        <v>6.48</v>
      </c>
      <c r="T64" s="201">
        <v>0</v>
      </c>
      <c r="U64" s="201">
        <v>235.5</v>
      </c>
      <c r="V64" s="201">
        <v>4.0999999999999996</v>
      </c>
      <c r="W64" s="201">
        <v>7.9</v>
      </c>
      <c r="X64" s="201">
        <v>34.76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45</v>
      </c>
      <c r="AF64" s="201">
        <v>0</v>
      </c>
      <c r="AG64" s="201">
        <v>0</v>
      </c>
      <c r="AH64" s="201">
        <v>0</v>
      </c>
      <c r="AI64" s="201">
        <v>55</v>
      </c>
      <c r="AJ64" s="201">
        <v>0</v>
      </c>
      <c r="AK64" s="201">
        <v>0</v>
      </c>
      <c r="AL64" s="201">
        <v>0</v>
      </c>
      <c r="AM64" s="201">
        <v>55</v>
      </c>
      <c r="AN64" s="201">
        <v>0</v>
      </c>
      <c r="AO64">
        <v>0</v>
      </c>
      <c r="AP64" s="201">
        <v>68.540000000000006</v>
      </c>
      <c r="AQ64" s="201">
        <v>22.14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158.66999999999999</v>
      </c>
      <c r="L65" s="201">
        <v>42.11</v>
      </c>
      <c r="M65" s="201">
        <v>0</v>
      </c>
      <c r="N65" s="201">
        <v>29.08</v>
      </c>
      <c r="O65" s="201">
        <v>48.84</v>
      </c>
      <c r="P65" s="201">
        <v>66.680000000000007</v>
      </c>
      <c r="Q65" s="201">
        <v>5.35</v>
      </c>
      <c r="R65" s="201">
        <v>10.41</v>
      </c>
      <c r="S65" s="201">
        <v>6.48</v>
      </c>
      <c r="T65" s="201">
        <v>0</v>
      </c>
      <c r="U65" s="201">
        <v>235.5</v>
      </c>
      <c r="V65" s="201">
        <v>4.0999999999999996</v>
      </c>
      <c r="W65" s="201">
        <v>7.9</v>
      </c>
      <c r="X65" s="201">
        <v>34.76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45</v>
      </c>
      <c r="AF65" s="201">
        <v>0</v>
      </c>
      <c r="AG65" s="201">
        <v>0</v>
      </c>
      <c r="AH65" s="201">
        <v>0</v>
      </c>
      <c r="AI65" s="201">
        <v>55</v>
      </c>
      <c r="AJ65" s="201">
        <v>0</v>
      </c>
      <c r="AK65" s="201">
        <v>0</v>
      </c>
      <c r="AL65" s="201">
        <v>0</v>
      </c>
      <c r="AM65" s="201">
        <v>55</v>
      </c>
      <c r="AN65" s="201">
        <v>0</v>
      </c>
      <c r="AO65">
        <v>0</v>
      </c>
      <c r="AP65" s="201">
        <v>68.540000000000006</v>
      </c>
      <c r="AQ65" s="201">
        <v>22.14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158.66999999999999</v>
      </c>
      <c r="L66" s="201">
        <v>42.11</v>
      </c>
      <c r="M66" s="201">
        <v>0</v>
      </c>
      <c r="N66" s="201">
        <v>29.08</v>
      </c>
      <c r="O66" s="201">
        <v>48.84</v>
      </c>
      <c r="P66" s="201">
        <v>66.680000000000007</v>
      </c>
      <c r="Q66" s="201">
        <v>5.35</v>
      </c>
      <c r="R66" s="201">
        <v>10.41</v>
      </c>
      <c r="S66" s="201">
        <v>6.48</v>
      </c>
      <c r="T66" s="201">
        <v>0</v>
      </c>
      <c r="U66" s="201">
        <v>235.5</v>
      </c>
      <c r="V66" s="201">
        <v>4.0999999999999996</v>
      </c>
      <c r="W66" s="201">
        <v>7.9</v>
      </c>
      <c r="X66" s="201">
        <v>34.76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45</v>
      </c>
      <c r="AF66" s="201">
        <v>0</v>
      </c>
      <c r="AG66" s="201">
        <v>0</v>
      </c>
      <c r="AH66" s="201">
        <v>0</v>
      </c>
      <c r="AI66" s="201">
        <v>55</v>
      </c>
      <c r="AJ66" s="201">
        <v>0</v>
      </c>
      <c r="AK66" s="201">
        <v>0</v>
      </c>
      <c r="AL66" s="201">
        <v>0</v>
      </c>
      <c r="AM66" s="201">
        <v>55</v>
      </c>
      <c r="AN66" s="201">
        <v>0</v>
      </c>
      <c r="AO66">
        <v>0</v>
      </c>
      <c r="AP66" s="201">
        <v>68.540000000000006</v>
      </c>
      <c r="AQ66" s="201">
        <v>22.14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158.66999999999999</v>
      </c>
      <c r="L67" s="201">
        <v>42.02</v>
      </c>
      <c r="M67" s="201">
        <v>0</v>
      </c>
      <c r="N67" s="201">
        <v>29.08</v>
      </c>
      <c r="O67" s="201">
        <v>48.84</v>
      </c>
      <c r="P67" s="201">
        <v>66.680000000000007</v>
      </c>
      <c r="Q67" s="201">
        <v>5.35</v>
      </c>
      <c r="R67" s="201">
        <v>10.41</v>
      </c>
      <c r="S67" s="201">
        <v>6.48</v>
      </c>
      <c r="T67" s="201">
        <v>0</v>
      </c>
      <c r="U67" s="201">
        <v>235.5</v>
      </c>
      <c r="V67" s="201">
        <v>4.0999999999999996</v>
      </c>
      <c r="W67" s="201">
        <v>7.9</v>
      </c>
      <c r="X67" s="201">
        <v>34.76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45</v>
      </c>
      <c r="AF67" s="201">
        <v>0</v>
      </c>
      <c r="AG67" s="201">
        <v>0</v>
      </c>
      <c r="AH67" s="201">
        <v>0</v>
      </c>
      <c r="AI67" s="201">
        <v>55</v>
      </c>
      <c r="AJ67" s="201">
        <v>0</v>
      </c>
      <c r="AK67" s="201">
        <v>0</v>
      </c>
      <c r="AL67" s="201">
        <v>0</v>
      </c>
      <c r="AM67" s="201">
        <v>55</v>
      </c>
      <c r="AN67" s="201">
        <v>0</v>
      </c>
      <c r="AO67">
        <v>0</v>
      </c>
      <c r="AP67" s="201">
        <v>68.540000000000006</v>
      </c>
      <c r="AQ67" s="201">
        <v>22.14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158.66999999999999</v>
      </c>
      <c r="L68" s="201">
        <v>42.02</v>
      </c>
      <c r="M68" s="201">
        <v>0</v>
      </c>
      <c r="N68" s="201">
        <v>29.08</v>
      </c>
      <c r="O68" s="201">
        <v>48.84</v>
      </c>
      <c r="P68" s="201">
        <v>66.680000000000007</v>
      </c>
      <c r="Q68" s="201">
        <v>5.35</v>
      </c>
      <c r="R68" s="201">
        <v>10.41</v>
      </c>
      <c r="S68" s="201">
        <v>6.48</v>
      </c>
      <c r="T68" s="201">
        <v>0</v>
      </c>
      <c r="U68" s="201">
        <v>235.5</v>
      </c>
      <c r="V68" s="201">
        <v>4.0999999999999996</v>
      </c>
      <c r="W68" s="201">
        <v>7.9</v>
      </c>
      <c r="X68" s="201">
        <v>34.76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45</v>
      </c>
      <c r="AF68" s="201">
        <v>0</v>
      </c>
      <c r="AG68" s="201">
        <v>0</v>
      </c>
      <c r="AH68" s="201">
        <v>0</v>
      </c>
      <c r="AI68" s="201">
        <v>55</v>
      </c>
      <c r="AJ68" s="201">
        <v>0</v>
      </c>
      <c r="AK68" s="201">
        <v>0</v>
      </c>
      <c r="AL68" s="201">
        <v>0</v>
      </c>
      <c r="AM68" s="201">
        <v>55</v>
      </c>
      <c r="AN68" s="201">
        <v>0</v>
      </c>
      <c r="AO68">
        <v>0</v>
      </c>
      <c r="AP68" s="201">
        <v>68.540000000000006</v>
      </c>
      <c r="AQ68" s="201">
        <v>22.14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158.66999999999999</v>
      </c>
      <c r="L69" s="201">
        <v>42.11</v>
      </c>
      <c r="M69" s="201">
        <v>0</v>
      </c>
      <c r="N69" s="201">
        <v>29.08</v>
      </c>
      <c r="O69" s="201">
        <v>48.84</v>
      </c>
      <c r="P69" s="201">
        <v>66.680000000000007</v>
      </c>
      <c r="Q69" s="201">
        <v>5.35</v>
      </c>
      <c r="R69" s="201">
        <v>10.41</v>
      </c>
      <c r="S69" s="201">
        <v>6.48</v>
      </c>
      <c r="T69" s="201">
        <v>0</v>
      </c>
      <c r="U69" s="201">
        <v>235.5</v>
      </c>
      <c r="V69" s="201">
        <v>4.0999999999999996</v>
      </c>
      <c r="W69" s="201">
        <v>7.9</v>
      </c>
      <c r="X69" s="201">
        <v>34.76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45</v>
      </c>
      <c r="AF69" s="201">
        <v>0</v>
      </c>
      <c r="AG69" s="201">
        <v>0</v>
      </c>
      <c r="AH69" s="201">
        <v>0</v>
      </c>
      <c r="AI69" s="201">
        <v>55</v>
      </c>
      <c r="AJ69" s="201">
        <v>0</v>
      </c>
      <c r="AK69" s="201">
        <v>0</v>
      </c>
      <c r="AL69" s="201">
        <v>0</v>
      </c>
      <c r="AM69" s="201">
        <v>55</v>
      </c>
      <c r="AN69" s="201">
        <v>0</v>
      </c>
      <c r="AO69">
        <v>0</v>
      </c>
      <c r="AP69" s="201">
        <v>68.540000000000006</v>
      </c>
      <c r="AQ69" s="201">
        <v>22.14</v>
      </c>
      <c r="AR69" s="201">
        <v>24.47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158.66999999999999</v>
      </c>
      <c r="L70" s="201">
        <v>42.11</v>
      </c>
      <c r="M70" s="201">
        <v>0</v>
      </c>
      <c r="N70" s="201">
        <v>29.08</v>
      </c>
      <c r="O70" s="201">
        <v>48.84</v>
      </c>
      <c r="P70" s="201">
        <v>66.680000000000007</v>
      </c>
      <c r="Q70" s="201">
        <v>5.35</v>
      </c>
      <c r="R70" s="201">
        <v>10.41</v>
      </c>
      <c r="S70" s="201">
        <v>6.48</v>
      </c>
      <c r="T70" s="201">
        <v>0</v>
      </c>
      <c r="U70" s="201">
        <v>235.5</v>
      </c>
      <c r="V70" s="201">
        <v>4.0999999999999996</v>
      </c>
      <c r="W70" s="201">
        <v>7.9</v>
      </c>
      <c r="X70" s="201">
        <v>34.76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45</v>
      </c>
      <c r="AF70" s="201">
        <v>0</v>
      </c>
      <c r="AG70" s="201">
        <v>0</v>
      </c>
      <c r="AH70" s="201">
        <v>0</v>
      </c>
      <c r="AI70" s="201">
        <v>55</v>
      </c>
      <c r="AJ70" s="201">
        <v>0</v>
      </c>
      <c r="AK70" s="201">
        <v>0</v>
      </c>
      <c r="AL70" s="201">
        <v>0</v>
      </c>
      <c r="AM70" s="201">
        <v>55</v>
      </c>
      <c r="AN70" s="201">
        <v>0</v>
      </c>
      <c r="AO70">
        <v>0</v>
      </c>
      <c r="AP70" s="201">
        <v>68.540000000000006</v>
      </c>
      <c r="AQ70" s="201">
        <v>22.14</v>
      </c>
      <c r="AR70" s="201">
        <v>21.54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158.66999999999999</v>
      </c>
      <c r="L71" s="201">
        <v>47.79</v>
      </c>
      <c r="M71" s="201">
        <v>0</v>
      </c>
      <c r="N71" s="201">
        <v>29.08</v>
      </c>
      <c r="O71" s="201">
        <v>48.84</v>
      </c>
      <c r="P71" s="201">
        <v>66.680000000000007</v>
      </c>
      <c r="Q71" s="201">
        <v>5.35</v>
      </c>
      <c r="R71" s="201">
        <v>10.41</v>
      </c>
      <c r="S71" s="201">
        <v>6.48</v>
      </c>
      <c r="T71" s="201">
        <v>0</v>
      </c>
      <c r="U71" s="201">
        <v>235.5</v>
      </c>
      <c r="V71" s="201">
        <v>4.0999999999999996</v>
      </c>
      <c r="W71" s="201">
        <v>7.9</v>
      </c>
      <c r="X71" s="201">
        <v>34.76</v>
      </c>
      <c r="Y71" s="201">
        <v>0</v>
      </c>
      <c r="Z71">
        <v>0</v>
      </c>
      <c r="AA71" s="201">
        <v>13.58</v>
      </c>
      <c r="AB71" s="201">
        <v>0</v>
      </c>
      <c r="AC71" s="201">
        <v>0</v>
      </c>
      <c r="AD71" s="201">
        <v>0</v>
      </c>
      <c r="AE71" s="201">
        <v>75.790000000000006</v>
      </c>
      <c r="AF71" s="201">
        <v>0</v>
      </c>
      <c r="AG71" s="201">
        <v>0</v>
      </c>
      <c r="AH71" s="201">
        <v>0</v>
      </c>
      <c r="AI71" s="201">
        <v>55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68.540000000000006</v>
      </c>
      <c r="AQ71" s="201">
        <v>22.14</v>
      </c>
      <c r="AR71" s="201">
        <v>15.97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158.66999999999999</v>
      </c>
      <c r="L72" s="201">
        <v>47.79</v>
      </c>
      <c r="M72" s="201">
        <v>0</v>
      </c>
      <c r="N72" s="201">
        <v>29.08</v>
      </c>
      <c r="O72" s="201">
        <v>48.84</v>
      </c>
      <c r="P72" s="201">
        <v>66.680000000000007</v>
      </c>
      <c r="Q72" s="201">
        <v>5.35</v>
      </c>
      <c r="R72" s="201">
        <v>10.41</v>
      </c>
      <c r="S72" s="201">
        <v>6.48</v>
      </c>
      <c r="T72" s="201">
        <v>0</v>
      </c>
      <c r="U72" s="201">
        <v>235.5</v>
      </c>
      <c r="V72" s="201">
        <v>4.0999999999999996</v>
      </c>
      <c r="W72" s="201">
        <v>7.9</v>
      </c>
      <c r="X72" s="201">
        <v>34.76</v>
      </c>
      <c r="Y72" s="201">
        <v>0</v>
      </c>
      <c r="Z72">
        <v>0</v>
      </c>
      <c r="AA72" s="201">
        <v>13.58</v>
      </c>
      <c r="AB72" s="201">
        <v>0</v>
      </c>
      <c r="AC72" s="201">
        <v>0</v>
      </c>
      <c r="AD72" s="201">
        <v>0</v>
      </c>
      <c r="AE72" s="201">
        <v>75.790000000000006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68.540000000000006</v>
      </c>
      <c r="AQ72" s="201">
        <v>22.14</v>
      </c>
      <c r="AR72" s="201">
        <v>12.19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158.66999999999999</v>
      </c>
      <c r="L73" s="201">
        <v>49.62</v>
      </c>
      <c r="M73" s="201">
        <v>0</v>
      </c>
      <c r="N73" s="201">
        <v>29.08</v>
      </c>
      <c r="O73" s="201">
        <v>48.84</v>
      </c>
      <c r="P73" s="201">
        <v>66.680000000000007</v>
      </c>
      <c r="Q73" s="201">
        <v>5.35</v>
      </c>
      <c r="R73" s="201">
        <v>10.41</v>
      </c>
      <c r="S73" s="201">
        <v>6.48</v>
      </c>
      <c r="T73" s="201">
        <v>0</v>
      </c>
      <c r="U73" s="201">
        <v>235.5</v>
      </c>
      <c r="V73" s="201">
        <v>4.0999999999999996</v>
      </c>
      <c r="W73" s="201">
        <v>7.9</v>
      </c>
      <c r="X73" s="201">
        <v>34.76</v>
      </c>
      <c r="Y73" s="201">
        <v>0</v>
      </c>
      <c r="Z73">
        <v>0</v>
      </c>
      <c r="AA73" s="201">
        <v>13.58</v>
      </c>
      <c r="AB73" s="201">
        <v>0</v>
      </c>
      <c r="AC73" s="201">
        <v>0</v>
      </c>
      <c r="AD73" s="201">
        <v>0</v>
      </c>
      <c r="AE73" s="201">
        <v>85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110</v>
      </c>
      <c r="AN73" s="201">
        <v>0</v>
      </c>
      <c r="AO73">
        <v>0</v>
      </c>
      <c r="AP73" s="201">
        <v>68.540000000000006</v>
      </c>
      <c r="AQ73" s="201">
        <v>22.14</v>
      </c>
      <c r="AR73" s="201">
        <v>7.9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158.66999999999999</v>
      </c>
      <c r="L74" s="201">
        <v>49.62</v>
      </c>
      <c r="M74" s="201">
        <v>0</v>
      </c>
      <c r="N74" s="201">
        <v>29.08</v>
      </c>
      <c r="O74" s="201">
        <v>48.84</v>
      </c>
      <c r="P74" s="201">
        <v>66.680000000000007</v>
      </c>
      <c r="Q74" s="201">
        <v>5.35</v>
      </c>
      <c r="R74" s="201">
        <v>10.41</v>
      </c>
      <c r="S74" s="201">
        <v>6.48</v>
      </c>
      <c r="T74" s="201">
        <v>0</v>
      </c>
      <c r="U74" s="201">
        <v>235.5</v>
      </c>
      <c r="V74" s="201">
        <v>4.0999999999999996</v>
      </c>
      <c r="W74" s="201">
        <v>7.9</v>
      </c>
      <c r="X74" s="201">
        <v>34.76</v>
      </c>
      <c r="Y74" s="201">
        <v>0</v>
      </c>
      <c r="Z74">
        <v>0</v>
      </c>
      <c r="AA74" s="201">
        <v>13.58</v>
      </c>
      <c r="AB74" s="201">
        <v>0</v>
      </c>
      <c r="AC74" s="201">
        <v>0</v>
      </c>
      <c r="AD74" s="201">
        <v>0</v>
      </c>
      <c r="AE74" s="201">
        <v>85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110</v>
      </c>
      <c r="AN74" s="201">
        <v>0</v>
      </c>
      <c r="AO74">
        <v>0</v>
      </c>
      <c r="AP74" s="201">
        <v>68.540000000000006</v>
      </c>
      <c r="AQ74" s="201">
        <v>22.14</v>
      </c>
      <c r="AR74" s="201">
        <v>4.4800000000000004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158.66999999999999</v>
      </c>
      <c r="L75" s="201">
        <v>53.99</v>
      </c>
      <c r="M75" s="201">
        <v>0</v>
      </c>
      <c r="N75" s="201">
        <v>29.08</v>
      </c>
      <c r="O75" s="201">
        <v>48.84</v>
      </c>
      <c r="P75" s="201">
        <v>66.680000000000007</v>
      </c>
      <c r="Q75" s="201">
        <v>5.35</v>
      </c>
      <c r="R75" s="201">
        <v>10.41</v>
      </c>
      <c r="S75" s="201">
        <v>6.48</v>
      </c>
      <c r="T75" s="201">
        <v>0</v>
      </c>
      <c r="U75" s="201">
        <v>188.4</v>
      </c>
      <c r="V75" s="201">
        <v>4.0999999999999996</v>
      </c>
      <c r="W75" s="201">
        <v>7.9</v>
      </c>
      <c r="X75" s="201">
        <v>34.76</v>
      </c>
      <c r="Y75" s="201">
        <v>0</v>
      </c>
      <c r="Z75">
        <v>0</v>
      </c>
      <c r="AA75" s="201">
        <v>13.58</v>
      </c>
      <c r="AB75" s="201">
        <v>0</v>
      </c>
      <c r="AC75" s="201">
        <v>0</v>
      </c>
      <c r="AD75" s="201">
        <v>0</v>
      </c>
      <c r="AE75" s="201">
        <v>46.73</v>
      </c>
      <c r="AF75" s="201">
        <v>0</v>
      </c>
      <c r="AG75" s="201">
        <v>0</v>
      </c>
      <c r="AH75" s="201">
        <v>0</v>
      </c>
      <c r="AI75" s="201">
        <v>55</v>
      </c>
      <c r="AJ75" s="201">
        <v>0</v>
      </c>
      <c r="AK75" s="201">
        <v>0</v>
      </c>
      <c r="AL75" s="201">
        <v>0</v>
      </c>
      <c r="AM75" s="201">
        <v>110</v>
      </c>
      <c r="AN75" s="201">
        <v>0</v>
      </c>
      <c r="AO75">
        <v>0</v>
      </c>
      <c r="AP75" s="201">
        <v>68.540000000000006</v>
      </c>
      <c r="AQ75" s="201">
        <v>22.14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158.66999999999999</v>
      </c>
      <c r="L76" s="201">
        <v>53.99</v>
      </c>
      <c r="M76" s="201">
        <v>0</v>
      </c>
      <c r="N76" s="201">
        <v>29.08</v>
      </c>
      <c r="O76" s="201">
        <v>48.84</v>
      </c>
      <c r="P76" s="201">
        <v>66.680000000000007</v>
      </c>
      <c r="Q76" s="201">
        <v>5.35</v>
      </c>
      <c r="R76" s="201">
        <v>10.41</v>
      </c>
      <c r="S76" s="201">
        <v>6.48</v>
      </c>
      <c r="T76" s="201">
        <v>0</v>
      </c>
      <c r="U76" s="201">
        <v>188.4</v>
      </c>
      <c r="V76" s="201">
        <v>4.0999999999999996</v>
      </c>
      <c r="W76" s="201">
        <v>7.9</v>
      </c>
      <c r="X76" s="201">
        <v>34.76</v>
      </c>
      <c r="Y76" s="201">
        <v>0</v>
      </c>
      <c r="Z76">
        <v>0</v>
      </c>
      <c r="AA76" s="201">
        <v>13.58</v>
      </c>
      <c r="AB76" s="201">
        <v>0</v>
      </c>
      <c r="AC76" s="201">
        <v>0</v>
      </c>
      <c r="AD76" s="201">
        <v>0</v>
      </c>
      <c r="AE76" s="201">
        <v>46.73</v>
      </c>
      <c r="AF76" s="201">
        <v>0</v>
      </c>
      <c r="AG76" s="201">
        <v>0</v>
      </c>
      <c r="AH76" s="201">
        <v>0</v>
      </c>
      <c r="AI76" s="201">
        <v>55</v>
      </c>
      <c r="AJ76" s="201">
        <v>0</v>
      </c>
      <c r="AK76" s="201">
        <v>0</v>
      </c>
      <c r="AL76" s="201">
        <v>0</v>
      </c>
      <c r="AM76" s="201">
        <v>110</v>
      </c>
      <c r="AN76" s="201">
        <v>0</v>
      </c>
      <c r="AO76">
        <v>0</v>
      </c>
      <c r="AP76" s="201">
        <v>68.540000000000006</v>
      </c>
      <c r="AQ76" s="201">
        <v>22.14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164.19</v>
      </c>
      <c r="L77" s="201">
        <v>56.35</v>
      </c>
      <c r="M77" s="201">
        <v>0</v>
      </c>
      <c r="N77" s="201">
        <v>29.08</v>
      </c>
      <c r="O77" s="201">
        <v>48.84</v>
      </c>
      <c r="P77" s="201">
        <v>66.680000000000007</v>
      </c>
      <c r="Q77" s="201">
        <v>5.35</v>
      </c>
      <c r="R77" s="201">
        <v>10.39</v>
      </c>
      <c r="S77" s="201">
        <v>6.48</v>
      </c>
      <c r="T77" s="201">
        <v>0</v>
      </c>
      <c r="U77" s="201">
        <v>188.4</v>
      </c>
      <c r="V77" s="201">
        <v>4.0999999999999996</v>
      </c>
      <c r="W77" s="201">
        <v>7.9</v>
      </c>
      <c r="X77" s="201">
        <v>34.76</v>
      </c>
      <c r="Y77" s="201">
        <v>0</v>
      </c>
      <c r="Z77">
        <v>0</v>
      </c>
      <c r="AA77" s="201">
        <v>13.58</v>
      </c>
      <c r="AB77" s="201">
        <v>0</v>
      </c>
      <c r="AC77" s="201">
        <v>0</v>
      </c>
      <c r="AD77" s="201">
        <v>0</v>
      </c>
      <c r="AE77" s="201">
        <v>46.73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160.19999999999999</v>
      </c>
      <c r="AN77" s="201">
        <v>0</v>
      </c>
      <c r="AO77">
        <v>0</v>
      </c>
      <c r="AP77" s="201">
        <v>68.540000000000006</v>
      </c>
      <c r="AQ77" s="201">
        <v>22.14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163.98</v>
      </c>
      <c r="L78" s="201">
        <v>52.27</v>
      </c>
      <c r="M78" s="201">
        <v>0</v>
      </c>
      <c r="N78" s="201">
        <v>29.08</v>
      </c>
      <c r="O78" s="201">
        <v>48.84</v>
      </c>
      <c r="P78" s="201">
        <v>66.680000000000007</v>
      </c>
      <c r="Q78" s="201">
        <v>5.35</v>
      </c>
      <c r="R78" s="201">
        <v>10.39</v>
      </c>
      <c r="S78" s="201">
        <v>6.48</v>
      </c>
      <c r="T78" s="201">
        <v>0</v>
      </c>
      <c r="U78" s="201">
        <v>188.4</v>
      </c>
      <c r="V78" s="201">
        <v>4.0999999999999996</v>
      </c>
      <c r="W78" s="201">
        <v>7.9</v>
      </c>
      <c r="X78" s="201">
        <v>34.76</v>
      </c>
      <c r="Y78" s="201">
        <v>0</v>
      </c>
      <c r="Z78">
        <v>0</v>
      </c>
      <c r="AA78" s="201">
        <v>13.58</v>
      </c>
      <c r="AB78" s="201">
        <v>0</v>
      </c>
      <c r="AC78" s="201">
        <v>0</v>
      </c>
      <c r="AD78" s="201">
        <v>0</v>
      </c>
      <c r="AE78" s="201">
        <v>46.73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160.19999999999999</v>
      </c>
      <c r="AN78" s="201">
        <v>0</v>
      </c>
      <c r="AO78">
        <v>0</v>
      </c>
      <c r="AP78" s="201">
        <v>68.540000000000006</v>
      </c>
      <c r="AQ78" s="201">
        <v>22.14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163.98</v>
      </c>
      <c r="L79" s="201">
        <v>44.3</v>
      </c>
      <c r="M79" s="201">
        <v>0</v>
      </c>
      <c r="N79" s="201">
        <v>29.08</v>
      </c>
      <c r="O79" s="201">
        <v>48.84</v>
      </c>
      <c r="P79" s="201">
        <v>66.680000000000007</v>
      </c>
      <c r="Q79" s="201">
        <v>5.35</v>
      </c>
      <c r="R79" s="201">
        <v>10.39</v>
      </c>
      <c r="S79" s="201">
        <v>6.48</v>
      </c>
      <c r="T79" s="201">
        <v>0</v>
      </c>
      <c r="U79" s="201">
        <v>198.65</v>
      </c>
      <c r="V79" s="201">
        <v>4.0999999999999996</v>
      </c>
      <c r="W79" s="201">
        <v>7.9</v>
      </c>
      <c r="X79" s="201">
        <v>34.76</v>
      </c>
      <c r="Y79" s="201">
        <v>0</v>
      </c>
      <c r="Z79">
        <v>0</v>
      </c>
      <c r="AA79" s="201">
        <v>13.58</v>
      </c>
      <c r="AB79" s="201">
        <v>0</v>
      </c>
      <c r="AC79" s="201">
        <v>0</v>
      </c>
      <c r="AD79" s="201">
        <v>0</v>
      </c>
      <c r="AE79" s="201">
        <v>46.73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68.540000000000006</v>
      </c>
      <c r="AQ79" s="201">
        <v>22.14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158.47</v>
      </c>
      <c r="L80" s="201">
        <v>39.06</v>
      </c>
      <c r="M80" s="201">
        <v>0</v>
      </c>
      <c r="N80" s="201">
        <v>29.08</v>
      </c>
      <c r="O80" s="201">
        <v>48.84</v>
      </c>
      <c r="P80" s="201">
        <v>66.680000000000007</v>
      </c>
      <c r="Q80" s="201">
        <v>5.35</v>
      </c>
      <c r="R80" s="201">
        <v>10.39</v>
      </c>
      <c r="S80" s="201">
        <v>6.48</v>
      </c>
      <c r="T80" s="201">
        <v>0</v>
      </c>
      <c r="U80" s="201">
        <v>209.17</v>
      </c>
      <c r="V80" s="201">
        <v>4.0999999999999996</v>
      </c>
      <c r="W80" s="201">
        <v>7.9</v>
      </c>
      <c r="X80" s="201">
        <v>34.76</v>
      </c>
      <c r="Y80" s="201">
        <v>0</v>
      </c>
      <c r="Z80">
        <v>0</v>
      </c>
      <c r="AA80" s="201">
        <v>13.58</v>
      </c>
      <c r="AB80" s="201">
        <v>0</v>
      </c>
      <c r="AC80" s="201">
        <v>0</v>
      </c>
      <c r="AD80" s="201">
        <v>0</v>
      </c>
      <c r="AE80" s="201">
        <v>46.73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68.540000000000006</v>
      </c>
      <c r="AQ80" s="201">
        <v>22.14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158.47</v>
      </c>
      <c r="L81" s="201">
        <v>38.520000000000003</v>
      </c>
      <c r="M81" s="201">
        <v>0</v>
      </c>
      <c r="N81" s="201">
        <v>29.08</v>
      </c>
      <c r="O81" s="201">
        <v>48.84</v>
      </c>
      <c r="P81" s="201">
        <v>66.680000000000007</v>
      </c>
      <c r="Q81" s="201">
        <v>5.35</v>
      </c>
      <c r="R81" s="201">
        <v>10.39</v>
      </c>
      <c r="S81" s="201">
        <v>6.48</v>
      </c>
      <c r="T81" s="201">
        <v>0</v>
      </c>
      <c r="U81" s="201">
        <v>215.73</v>
      </c>
      <c r="V81" s="201">
        <v>4.0999999999999996</v>
      </c>
      <c r="W81" s="201">
        <v>7.9</v>
      </c>
      <c r="X81" s="201">
        <v>34.76</v>
      </c>
      <c r="Y81" s="201">
        <v>0</v>
      </c>
      <c r="Z81">
        <v>0</v>
      </c>
      <c r="AA81" s="201">
        <v>13.58</v>
      </c>
      <c r="AB81" s="201">
        <v>0</v>
      </c>
      <c r="AC81" s="201">
        <v>0</v>
      </c>
      <c r="AD81" s="201">
        <v>0</v>
      </c>
      <c r="AE81" s="201">
        <v>46.73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68.540000000000006</v>
      </c>
      <c r="AQ81" s="201">
        <v>22.14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158.47</v>
      </c>
      <c r="L82" s="201">
        <v>37.75</v>
      </c>
      <c r="M82" s="201">
        <v>0</v>
      </c>
      <c r="N82" s="201">
        <v>29.08</v>
      </c>
      <c r="O82" s="201">
        <v>48.84</v>
      </c>
      <c r="P82" s="201">
        <v>66.680000000000007</v>
      </c>
      <c r="Q82" s="201">
        <v>5.35</v>
      </c>
      <c r="R82" s="201">
        <v>10.39</v>
      </c>
      <c r="S82" s="201">
        <v>6.48</v>
      </c>
      <c r="T82" s="201">
        <v>0</v>
      </c>
      <c r="U82" s="201">
        <v>221.43</v>
      </c>
      <c r="V82" s="201">
        <v>4.0999999999999996</v>
      </c>
      <c r="W82" s="201">
        <v>7.9</v>
      </c>
      <c r="X82" s="201">
        <v>34.76</v>
      </c>
      <c r="Y82" s="201">
        <v>0</v>
      </c>
      <c r="Z82">
        <v>0</v>
      </c>
      <c r="AA82" s="201">
        <v>13.58</v>
      </c>
      <c r="AB82" s="201">
        <v>0</v>
      </c>
      <c r="AC82" s="201">
        <v>0</v>
      </c>
      <c r="AD82" s="201">
        <v>0</v>
      </c>
      <c r="AE82" s="201">
        <v>46.73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68.540000000000006</v>
      </c>
      <c r="AQ82" s="201">
        <v>22.14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163.98</v>
      </c>
      <c r="L83" s="201">
        <v>58.51</v>
      </c>
      <c r="M83" s="201">
        <v>0</v>
      </c>
      <c r="N83" s="201">
        <v>29.08</v>
      </c>
      <c r="O83" s="201">
        <v>48.84</v>
      </c>
      <c r="P83" s="201">
        <v>66.680000000000007</v>
      </c>
      <c r="Q83" s="201">
        <v>5.35</v>
      </c>
      <c r="R83" s="201">
        <v>10.39</v>
      </c>
      <c r="S83" s="201">
        <v>6.48</v>
      </c>
      <c r="T83" s="201">
        <v>0</v>
      </c>
      <c r="U83" s="201">
        <v>229.01</v>
      </c>
      <c r="V83" s="201">
        <v>4.0999999999999996</v>
      </c>
      <c r="W83" s="201">
        <v>7.9</v>
      </c>
      <c r="X83" s="201">
        <v>34.76</v>
      </c>
      <c r="Y83" s="201">
        <v>0</v>
      </c>
      <c r="Z83">
        <v>0</v>
      </c>
      <c r="AA83" s="201">
        <v>13.58</v>
      </c>
      <c r="AB83" s="201">
        <v>0</v>
      </c>
      <c r="AC83" s="201">
        <v>0</v>
      </c>
      <c r="AD83" s="201">
        <v>0</v>
      </c>
      <c r="AE83" s="201">
        <v>46.73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68.540000000000006</v>
      </c>
      <c r="AQ83" s="201">
        <v>22.14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158.47</v>
      </c>
      <c r="L84" s="201">
        <v>62.92</v>
      </c>
      <c r="M84" s="201">
        <v>0</v>
      </c>
      <c r="N84" s="201">
        <v>29.08</v>
      </c>
      <c r="O84" s="201">
        <v>48.84</v>
      </c>
      <c r="P84" s="201">
        <v>66.680000000000007</v>
      </c>
      <c r="Q84" s="201">
        <v>5.35</v>
      </c>
      <c r="R84" s="201">
        <v>10.39</v>
      </c>
      <c r="S84" s="201">
        <v>6.48</v>
      </c>
      <c r="T84" s="201">
        <v>0</v>
      </c>
      <c r="U84" s="201">
        <v>231.55</v>
      </c>
      <c r="V84" s="201">
        <v>4.0999999999999996</v>
      </c>
      <c r="W84" s="201">
        <v>7.9</v>
      </c>
      <c r="X84" s="201">
        <v>34.76</v>
      </c>
      <c r="Y84" s="201">
        <v>0</v>
      </c>
      <c r="Z84">
        <v>0</v>
      </c>
      <c r="AA84" s="201">
        <v>13.58</v>
      </c>
      <c r="AB84" s="201">
        <v>0</v>
      </c>
      <c r="AC84" s="201">
        <v>0</v>
      </c>
      <c r="AD84" s="201">
        <v>0</v>
      </c>
      <c r="AE84" s="201">
        <v>46.73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68.540000000000006</v>
      </c>
      <c r="AQ84" s="201">
        <v>22.14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158.47</v>
      </c>
      <c r="L85" s="201">
        <v>62.92</v>
      </c>
      <c r="M85" s="201">
        <v>0</v>
      </c>
      <c r="N85" s="201">
        <v>29.08</v>
      </c>
      <c r="O85" s="201">
        <v>48.84</v>
      </c>
      <c r="P85" s="201">
        <v>66.680000000000007</v>
      </c>
      <c r="Q85" s="201">
        <v>5.35</v>
      </c>
      <c r="R85" s="201">
        <v>10.39</v>
      </c>
      <c r="S85" s="201">
        <v>6.48</v>
      </c>
      <c r="T85" s="201">
        <v>0</v>
      </c>
      <c r="U85" s="201">
        <v>231.55</v>
      </c>
      <c r="V85" s="201">
        <v>4.0999999999999996</v>
      </c>
      <c r="W85" s="201">
        <v>7.9</v>
      </c>
      <c r="X85" s="201">
        <v>34.76</v>
      </c>
      <c r="Y85" s="201">
        <v>0</v>
      </c>
      <c r="Z85">
        <v>0</v>
      </c>
      <c r="AA85" s="201">
        <v>13.58</v>
      </c>
      <c r="AB85" s="201">
        <v>0</v>
      </c>
      <c r="AC85" s="201">
        <v>0</v>
      </c>
      <c r="AD85" s="201">
        <v>0</v>
      </c>
      <c r="AE85" s="201">
        <v>85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100</v>
      </c>
      <c r="AN85" s="201">
        <v>0</v>
      </c>
      <c r="AO85">
        <v>0</v>
      </c>
      <c r="AP85" s="201">
        <v>68.540000000000006</v>
      </c>
      <c r="AQ85" s="201">
        <v>22.14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158.47</v>
      </c>
      <c r="L86" s="201">
        <v>62.92</v>
      </c>
      <c r="M86" s="201">
        <v>0</v>
      </c>
      <c r="N86" s="201">
        <v>29.08</v>
      </c>
      <c r="O86" s="201">
        <v>48.84</v>
      </c>
      <c r="P86" s="201">
        <v>66.680000000000007</v>
      </c>
      <c r="Q86" s="201">
        <v>5.35</v>
      </c>
      <c r="R86" s="201">
        <v>10.39</v>
      </c>
      <c r="S86" s="201">
        <v>6.48</v>
      </c>
      <c r="T86" s="201">
        <v>0</v>
      </c>
      <c r="U86" s="201">
        <v>231.55</v>
      </c>
      <c r="V86" s="201">
        <v>4.0999999999999996</v>
      </c>
      <c r="W86" s="201">
        <v>7.9</v>
      </c>
      <c r="X86" s="201">
        <v>34.76</v>
      </c>
      <c r="Y86" s="201">
        <v>0</v>
      </c>
      <c r="Z86">
        <v>0</v>
      </c>
      <c r="AA86" s="201">
        <v>13.58</v>
      </c>
      <c r="AB86" s="201">
        <v>0</v>
      </c>
      <c r="AC86" s="201">
        <v>0</v>
      </c>
      <c r="AD86" s="201">
        <v>0</v>
      </c>
      <c r="AE86" s="201">
        <v>85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100</v>
      </c>
      <c r="AN86" s="201">
        <v>0</v>
      </c>
      <c r="AO86">
        <v>0</v>
      </c>
      <c r="AP86" s="201">
        <v>68.540000000000006</v>
      </c>
      <c r="AQ86" s="201">
        <v>22.14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158.47</v>
      </c>
      <c r="L87" s="201">
        <v>62.92</v>
      </c>
      <c r="M87" s="201">
        <v>0</v>
      </c>
      <c r="N87" s="201">
        <v>29.08</v>
      </c>
      <c r="O87" s="201">
        <v>48.84</v>
      </c>
      <c r="P87" s="201">
        <v>66.680000000000007</v>
      </c>
      <c r="Q87" s="201">
        <v>5.35</v>
      </c>
      <c r="R87" s="201">
        <v>10.39</v>
      </c>
      <c r="S87" s="201">
        <v>6.48</v>
      </c>
      <c r="T87" s="201">
        <v>0</v>
      </c>
      <c r="U87" s="201">
        <v>231.55</v>
      </c>
      <c r="V87" s="201">
        <v>4.0999999999999996</v>
      </c>
      <c r="W87" s="201">
        <v>7.9</v>
      </c>
      <c r="X87" s="201">
        <v>34.76</v>
      </c>
      <c r="Y87" s="201">
        <v>0</v>
      </c>
      <c r="Z87">
        <v>0</v>
      </c>
      <c r="AA87" s="201">
        <v>17.059999999999999</v>
      </c>
      <c r="AB87" s="201">
        <v>0</v>
      </c>
      <c r="AC87" s="201">
        <v>0</v>
      </c>
      <c r="AD87" s="201">
        <v>0</v>
      </c>
      <c r="AE87" s="201">
        <v>85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160.19999999999999</v>
      </c>
      <c r="AN87" s="201">
        <v>0</v>
      </c>
      <c r="AO87">
        <v>0</v>
      </c>
      <c r="AP87" s="201">
        <v>68.540000000000006</v>
      </c>
      <c r="AQ87" s="201">
        <v>22.14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</v>
      </c>
      <c r="L88" s="201">
        <v>62.92</v>
      </c>
      <c r="M88" s="201">
        <v>0</v>
      </c>
      <c r="N88" s="201">
        <v>29.08</v>
      </c>
      <c r="O88" s="201">
        <v>48.84</v>
      </c>
      <c r="P88" s="201">
        <v>66.680000000000007</v>
      </c>
      <c r="Q88" s="201">
        <v>5.35</v>
      </c>
      <c r="R88" s="201">
        <v>10.39</v>
      </c>
      <c r="S88" s="201">
        <v>6.48</v>
      </c>
      <c r="T88" s="201">
        <v>0</v>
      </c>
      <c r="U88" s="201">
        <v>231.55</v>
      </c>
      <c r="V88" s="201">
        <v>4.0999999999999996</v>
      </c>
      <c r="W88" s="201">
        <v>7.9</v>
      </c>
      <c r="X88" s="201">
        <v>34.76</v>
      </c>
      <c r="Y88" s="201">
        <v>0</v>
      </c>
      <c r="Z88">
        <v>0</v>
      </c>
      <c r="AA88" s="201">
        <v>17.059999999999999</v>
      </c>
      <c r="AB88" s="201">
        <v>0</v>
      </c>
      <c r="AC88" s="201">
        <v>0</v>
      </c>
      <c r="AD88" s="201">
        <v>0</v>
      </c>
      <c r="AE88" s="201">
        <v>85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160.19999999999999</v>
      </c>
      <c r="AN88" s="201">
        <v>0</v>
      </c>
      <c r="AO88">
        <v>0</v>
      </c>
      <c r="AP88" s="201">
        <v>68.540000000000006</v>
      </c>
      <c r="AQ88" s="201">
        <v>22.14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158.47</v>
      </c>
      <c r="L89" s="201">
        <v>62.92</v>
      </c>
      <c r="M89" s="201">
        <v>0</v>
      </c>
      <c r="N89" s="201">
        <v>29.08</v>
      </c>
      <c r="O89" s="201">
        <v>48.84</v>
      </c>
      <c r="P89" s="201">
        <v>66.680000000000007</v>
      </c>
      <c r="Q89" s="201">
        <v>5.35</v>
      </c>
      <c r="R89" s="201">
        <v>10.39</v>
      </c>
      <c r="S89" s="201">
        <v>6.48</v>
      </c>
      <c r="T89" s="201">
        <v>0</v>
      </c>
      <c r="U89" s="201">
        <v>231.55</v>
      </c>
      <c r="V89" s="201">
        <v>4.0999999999999996</v>
      </c>
      <c r="W89" s="201">
        <v>7.9</v>
      </c>
      <c r="X89" s="201">
        <v>34.76</v>
      </c>
      <c r="Y89" s="201">
        <v>0</v>
      </c>
      <c r="Z89">
        <v>0</v>
      </c>
      <c r="AA89" s="201">
        <v>17.059999999999999</v>
      </c>
      <c r="AB89" s="201">
        <v>0</v>
      </c>
      <c r="AC89" s="201">
        <v>0</v>
      </c>
      <c r="AD89" s="201">
        <v>0</v>
      </c>
      <c r="AE89" s="201">
        <v>85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160.19999999999999</v>
      </c>
      <c r="AN89" s="201">
        <v>0</v>
      </c>
      <c r="AO89">
        <v>0</v>
      </c>
      <c r="AP89" s="201">
        <v>68.540000000000006</v>
      </c>
      <c r="AQ89" s="201">
        <v>22.14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158.47</v>
      </c>
      <c r="L90" s="201">
        <v>62.92</v>
      </c>
      <c r="M90" s="201">
        <v>0</v>
      </c>
      <c r="N90" s="201">
        <v>29.08</v>
      </c>
      <c r="O90" s="201">
        <v>48.84</v>
      </c>
      <c r="P90" s="201">
        <v>66.680000000000007</v>
      </c>
      <c r="Q90" s="201">
        <v>5.35</v>
      </c>
      <c r="R90" s="201">
        <v>10.39</v>
      </c>
      <c r="S90" s="201">
        <v>6.48</v>
      </c>
      <c r="T90" s="201">
        <v>0</v>
      </c>
      <c r="U90" s="201">
        <v>231.55</v>
      </c>
      <c r="V90" s="201">
        <v>4.0999999999999996</v>
      </c>
      <c r="W90" s="201">
        <v>7.9</v>
      </c>
      <c r="X90" s="201">
        <v>34.76</v>
      </c>
      <c r="Y90" s="201">
        <v>0</v>
      </c>
      <c r="Z90">
        <v>0</v>
      </c>
      <c r="AA90" s="201">
        <v>17.059999999999999</v>
      </c>
      <c r="AB90" s="201">
        <v>0</v>
      </c>
      <c r="AC90" s="201">
        <v>0</v>
      </c>
      <c r="AD90" s="201">
        <v>0</v>
      </c>
      <c r="AE90" s="201">
        <v>85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160.19999999999999</v>
      </c>
      <c r="AN90" s="201">
        <v>0</v>
      </c>
      <c r="AO90">
        <v>0</v>
      </c>
      <c r="AP90" s="201">
        <v>68.540000000000006</v>
      </c>
      <c r="AQ90" s="201">
        <v>22.14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9.2200000000000006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18.09</v>
      </c>
      <c r="K91" s="201">
        <v>158.47</v>
      </c>
      <c r="L91" s="201">
        <v>62.9</v>
      </c>
      <c r="M91" s="201">
        <v>0</v>
      </c>
      <c r="N91" s="201">
        <v>29.08</v>
      </c>
      <c r="O91" s="201">
        <v>48.84</v>
      </c>
      <c r="P91" s="201">
        <v>66.680000000000007</v>
      </c>
      <c r="Q91" s="201">
        <v>5.35</v>
      </c>
      <c r="R91" s="201">
        <v>10.39</v>
      </c>
      <c r="S91" s="201">
        <v>6.48</v>
      </c>
      <c r="T91" s="201">
        <v>0</v>
      </c>
      <c r="U91" s="201">
        <v>231.55</v>
      </c>
      <c r="V91" s="201">
        <v>4.0999999999999996</v>
      </c>
      <c r="W91" s="201">
        <v>7.9</v>
      </c>
      <c r="X91" s="201">
        <v>34.76</v>
      </c>
      <c r="Y91" s="201">
        <v>0</v>
      </c>
      <c r="Z91">
        <v>0</v>
      </c>
      <c r="AA91" s="201">
        <v>17.059999999999999</v>
      </c>
      <c r="AB91" s="201">
        <v>0</v>
      </c>
      <c r="AC91" s="201">
        <v>0</v>
      </c>
      <c r="AD91" s="201">
        <v>0</v>
      </c>
      <c r="AE91" s="201">
        <v>85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160.19999999999999</v>
      </c>
      <c r="AN91" s="201">
        <v>0</v>
      </c>
      <c r="AO91">
        <v>0</v>
      </c>
      <c r="AP91" s="201">
        <v>68.540000000000006</v>
      </c>
      <c r="AQ91" s="201">
        <v>22.14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14.94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9.2200000000000006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18.09</v>
      </c>
      <c r="K92" s="201">
        <v>158.47</v>
      </c>
      <c r="L92" s="201">
        <v>62.9</v>
      </c>
      <c r="M92" s="201">
        <v>0</v>
      </c>
      <c r="N92" s="201">
        <v>29.08</v>
      </c>
      <c r="O92" s="201">
        <v>48.84</v>
      </c>
      <c r="P92" s="201">
        <v>66.680000000000007</v>
      </c>
      <c r="Q92" s="201">
        <v>5.35</v>
      </c>
      <c r="R92" s="201">
        <v>10.39</v>
      </c>
      <c r="S92" s="201">
        <v>6.48</v>
      </c>
      <c r="T92" s="201">
        <v>0</v>
      </c>
      <c r="U92" s="201">
        <v>231.55</v>
      </c>
      <c r="V92" s="201">
        <v>4.0999999999999996</v>
      </c>
      <c r="W92" s="201">
        <v>7.9</v>
      </c>
      <c r="X92" s="201">
        <v>34.76</v>
      </c>
      <c r="Y92" s="201">
        <v>0</v>
      </c>
      <c r="Z92">
        <v>0</v>
      </c>
      <c r="AA92" s="201">
        <v>17.059999999999999</v>
      </c>
      <c r="AB92" s="201">
        <v>0</v>
      </c>
      <c r="AC92" s="201">
        <v>0</v>
      </c>
      <c r="AD92" s="201">
        <v>0</v>
      </c>
      <c r="AE92" s="201">
        <v>85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160.19999999999999</v>
      </c>
      <c r="AN92" s="201">
        <v>0</v>
      </c>
      <c r="AO92">
        <v>0</v>
      </c>
      <c r="AP92" s="201">
        <v>68.540000000000006</v>
      </c>
      <c r="AQ92" s="201">
        <v>22.14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14.94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9.2200000000000006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18.09</v>
      </c>
      <c r="K93" s="201">
        <v>158.47</v>
      </c>
      <c r="L93" s="201">
        <v>62.9</v>
      </c>
      <c r="M93" s="201">
        <v>0</v>
      </c>
      <c r="N93" s="201">
        <v>29.08</v>
      </c>
      <c r="O93" s="201">
        <v>48.84</v>
      </c>
      <c r="P93" s="201">
        <v>66.680000000000007</v>
      </c>
      <c r="Q93" s="201">
        <v>5.35</v>
      </c>
      <c r="R93" s="201">
        <v>10.39</v>
      </c>
      <c r="S93" s="201">
        <v>6.48</v>
      </c>
      <c r="T93" s="201">
        <v>0</v>
      </c>
      <c r="U93" s="201">
        <v>231.55</v>
      </c>
      <c r="V93" s="201">
        <v>4.0999999999999996</v>
      </c>
      <c r="W93" s="201">
        <v>7.9</v>
      </c>
      <c r="X93" s="201">
        <v>35.76</v>
      </c>
      <c r="Y93" s="201">
        <v>0</v>
      </c>
      <c r="Z93">
        <v>0</v>
      </c>
      <c r="AA93" s="201">
        <v>17.059999999999999</v>
      </c>
      <c r="AB93" s="201">
        <v>0</v>
      </c>
      <c r="AC93" s="201">
        <v>0</v>
      </c>
      <c r="AD93" s="201">
        <v>0</v>
      </c>
      <c r="AE93" s="201">
        <v>85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160.19999999999999</v>
      </c>
      <c r="AN93" s="201">
        <v>0</v>
      </c>
      <c r="AO93">
        <v>0</v>
      </c>
      <c r="AP93" s="201">
        <v>68.540000000000006</v>
      </c>
      <c r="AQ93" s="201">
        <v>22.14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14.94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9.2200000000000006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18.09</v>
      </c>
      <c r="K94" s="201">
        <v>158.47</v>
      </c>
      <c r="L94" s="201">
        <v>62.9</v>
      </c>
      <c r="M94" s="201">
        <v>0</v>
      </c>
      <c r="N94" s="201">
        <v>29.08</v>
      </c>
      <c r="O94" s="201">
        <v>48.84</v>
      </c>
      <c r="P94" s="201">
        <v>66.680000000000007</v>
      </c>
      <c r="Q94" s="201">
        <v>5.35</v>
      </c>
      <c r="R94" s="201">
        <v>10.39</v>
      </c>
      <c r="S94" s="201">
        <v>6.48</v>
      </c>
      <c r="T94" s="201">
        <v>0</v>
      </c>
      <c r="U94" s="201">
        <v>231.55</v>
      </c>
      <c r="V94" s="201">
        <v>4.0999999999999996</v>
      </c>
      <c r="W94" s="201">
        <v>7.9</v>
      </c>
      <c r="X94" s="201">
        <v>36.03</v>
      </c>
      <c r="Y94" s="201">
        <v>0</v>
      </c>
      <c r="Z94">
        <v>0</v>
      </c>
      <c r="AA94" s="201">
        <v>17.059999999999999</v>
      </c>
      <c r="AB94" s="201">
        <v>0</v>
      </c>
      <c r="AC94" s="201">
        <v>0</v>
      </c>
      <c r="AD94" s="201">
        <v>0</v>
      </c>
      <c r="AE94" s="201">
        <v>85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160.19999999999999</v>
      </c>
      <c r="AN94" s="201">
        <v>0</v>
      </c>
      <c r="AO94">
        <v>0</v>
      </c>
      <c r="AP94" s="201">
        <v>68.540000000000006</v>
      </c>
      <c r="AQ94" s="201">
        <v>22.14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14.94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9.2200000000000006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18.09</v>
      </c>
      <c r="K95" s="201">
        <v>158.47</v>
      </c>
      <c r="L95" s="201">
        <v>62.9</v>
      </c>
      <c r="M95" s="201">
        <v>0</v>
      </c>
      <c r="N95" s="201">
        <v>29.08</v>
      </c>
      <c r="O95" s="201">
        <v>48.84</v>
      </c>
      <c r="P95" s="201">
        <v>66.680000000000007</v>
      </c>
      <c r="Q95" s="201">
        <v>5.35</v>
      </c>
      <c r="R95" s="201">
        <v>10.39</v>
      </c>
      <c r="S95" s="201">
        <v>6.48</v>
      </c>
      <c r="T95" s="201">
        <v>0</v>
      </c>
      <c r="U95" s="201">
        <v>231.55</v>
      </c>
      <c r="V95" s="201">
        <v>4.0999999999999996</v>
      </c>
      <c r="W95" s="201">
        <v>7.9</v>
      </c>
      <c r="X95" s="201">
        <v>36.03</v>
      </c>
      <c r="Y95" s="201">
        <v>0</v>
      </c>
      <c r="Z95">
        <v>0</v>
      </c>
      <c r="AA95" s="201">
        <v>17.059999999999999</v>
      </c>
      <c r="AB95" s="201">
        <v>0</v>
      </c>
      <c r="AC95" s="201">
        <v>0</v>
      </c>
      <c r="AD95" s="201">
        <v>0</v>
      </c>
      <c r="AE95" s="201">
        <v>85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160.19999999999999</v>
      </c>
      <c r="AN95" s="201">
        <v>0</v>
      </c>
      <c r="AO95">
        <v>0</v>
      </c>
      <c r="AP95" s="201">
        <v>68.540000000000006</v>
      </c>
      <c r="AQ95" s="201">
        <v>22.14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14.94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9.2200000000000006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18.09</v>
      </c>
      <c r="K96" s="201">
        <v>158.47</v>
      </c>
      <c r="L96" s="201">
        <v>62.9</v>
      </c>
      <c r="M96" s="201">
        <v>0</v>
      </c>
      <c r="N96" s="201">
        <v>29.08</v>
      </c>
      <c r="O96" s="201">
        <v>48.84</v>
      </c>
      <c r="P96" s="201">
        <v>66.680000000000007</v>
      </c>
      <c r="Q96" s="201">
        <v>5.35</v>
      </c>
      <c r="R96" s="201">
        <v>10.39</v>
      </c>
      <c r="S96" s="201">
        <v>6.48</v>
      </c>
      <c r="T96" s="201">
        <v>0</v>
      </c>
      <c r="U96" s="201">
        <v>231.55</v>
      </c>
      <c r="V96" s="201">
        <v>4.0999999999999996</v>
      </c>
      <c r="W96" s="201">
        <v>7.9</v>
      </c>
      <c r="X96" s="201">
        <v>36.03</v>
      </c>
      <c r="Y96" s="201">
        <v>0</v>
      </c>
      <c r="Z96">
        <v>0</v>
      </c>
      <c r="AA96" s="201">
        <v>17.059999999999999</v>
      </c>
      <c r="AB96" s="201">
        <v>0</v>
      </c>
      <c r="AC96" s="201">
        <v>0</v>
      </c>
      <c r="AD96" s="201">
        <v>0</v>
      </c>
      <c r="AE96" s="201">
        <v>85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160.19999999999999</v>
      </c>
      <c r="AN96" s="201">
        <v>0</v>
      </c>
      <c r="AO96">
        <v>0</v>
      </c>
      <c r="AP96" s="201">
        <v>68.540000000000006</v>
      </c>
      <c r="AQ96" s="201">
        <v>22.14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14.94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9.2200000000000006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18.09</v>
      </c>
      <c r="K97" s="201">
        <v>158.47</v>
      </c>
      <c r="L97" s="201">
        <v>62.9</v>
      </c>
      <c r="M97" s="201">
        <v>0</v>
      </c>
      <c r="N97" s="201">
        <v>29.08</v>
      </c>
      <c r="O97" s="201">
        <v>48.84</v>
      </c>
      <c r="P97" s="201">
        <v>66.680000000000007</v>
      </c>
      <c r="Q97" s="201">
        <v>5.35</v>
      </c>
      <c r="R97" s="201">
        <v>10.39</v>
      </c>
      <c r="S97" s="201">
        <v>6.48</v>
      </c>
      <c r="T97" s="201">
        <v>0</v>
      </c>
      <c r="U97" s="201">
        <v>231.55</v>
      </c>
      <c r="V97" s="201">
        <v>4.0999999999999996</v>
      </c>
      <c r="W97" s="201">
        <v>7.9</v>
      </c>
      <c r="X97" s="201">
        <v>36.03</v>
      </c>
      <c r="Y97" s="201">
        <v>0</v>
      </c>
      <c r="Z97">
        <v>0</v>
      </c>
      <c r="AA97" s="201">
        <v>17.059999999999999</v>
      </c>
      <c r="AB97" s="201">
        <v>0</v>
      </c>
      <c r="AC97" s="201">
        <v>0</v>
      </c>
      <c r="AD97" s="201">
        <v>0</v>
      </c>
      <c r="AE97" s="201">
        <v>85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160.19999999999999</v>
      </c>
      <c r="AN97" s="201">
        <v>0</v>
      </c>
      <c r="AO97">
        <v>0</v>
      </c>
      <c r="AP97" s="201">
        <v>68.540000000000006</v>
      </c>
      <c r="AQ97" s="201">
        <v>22.14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14.94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9.2200000000000006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18.09</v>
      </c>
      <c r="K98" s="201">
        <v>158.47</v>
      </c>
      <c r="L98" s="201">
        <v>62.9</v>
      </c>
      <c r="M98" s="201">
        <v>0</v>
      </c>
      <c r="N98" s="201">
        <v>29.08</v>
      </c>
      <c r="O98" s="201">
        <v>48.84</v>
      </c>
      <c r="P98" s="201">
        <v>66.680000000000007</v>
      </c>
      <c r="Q98" s="201">
        <v>5.35</v>
      </c>
      <c r="R98" s="201">
        <v>10.39</v>
      </c>
      <c r="S98" s="201">
        <v>6.48</v>
      </c>
      <c r="T98" s="201">
        <v>0</v>
      </c>
      <c r="U98" s="201">
        <v>231.55</v>
      </c>
      <c r="V98" s="201">
        <v>4.0999999999999996</v>
      </c>
      <c r="W98" s="201">
        <v>7.9</v>
      </c>
      <c r="X98" s="201">
        <v>36.03</v>
      </c>
      <c r="Y98" s="201">
        <v>0</v>
      </c>
      <c r="Z98">
        <v>0</v>
      </c>
      <c r="AA98" s="201">
        <v>17.059999999999999</v>
      </c>
      <c r="AB98" s="201">
        <v>0</v>
      </c>
      <c r="AC98" s="201">
        <v>0</v>
      </c>
      <c r="AD98" s="201">
        <v>0</v>
      </c>
      <c r="AE98" s="201">
        <v>85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160.19999999999999</v>
      </c>
      <c r="AN98" s="201">
        <v>0</v>
      </c>
      <c r="AO98">
        <v>0</v>
      </c>
      <c r="AP98" s="201">
        <v>68.540000000000006</v>
      </c>
      <c r="AQ98" s="201">
        <v>22.14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14.94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1.8440000000000002E-2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3.6205000000000008E-2</v>
      </c>
      <c r="K99">
        <f t="shared" si="0"/>
        <v>3.4309474999999963</v>
      </c>
      <c r="L99">
        <f t="shared" si="0"/>
        <v>1.0042625000000005</v>
      </c>
      <c r="M99">
        <f t="shared" si="0"/>
        <v>0</v>
      </c>
      <c r="N99">
        <f t="shared" si="0"/>
        <v>0.69847999999999888</v>
      </c>
      <c r="O99">
        <f t="shared" si="0"/>
        <v>1.173112500000002</v>
      </c>
      <c r="P99">
        <f t="shared" si="0"/>
        <v>1.6011600000000015</v>
      </c>
      <c r="Q99">
        <f t="shared" si="0"/>
        <v>0.11871750000000025</v>
      </c>
      <c r="R99">
        <f t="shared" si="0"/>
        <v>0.23133249999999991</v>
      </c>
      <c r="S99">
        <f t="shared" si="0"/>
        <v>0.14506250000000026</v>
      </c>
      <c r="T99">
        <f t="shared" si="0"/>
        <v>0</v>
      </c>
      <c r="U99">
        <f t="shared" si="0"/>
        <v>5.5374149999999966</v>
      </c>
      <c r="V99">
        <f t="shared" si="0"/>
        <v>9.840000000000014E-2</v>
      </c>
      <c r="W99">
        <f t="shared" si="0"/>
        <v>0.18959999999999969</v>
      </c>
      <c r="X99">
        <f t="shared" si="0"/>
        <v>0.83825750000000188</v>
      </c>
      <c r="Y99">
        <f t="shared" si="0"/>
        <v>0</v>
      </c>
      <c r="Z99">
        <f t="shared" si="0"/>
        <v>0</v>
      </c>
      <c r="AA99">
        <f t="shared" si="0"/>
        <v>0.24155999999999997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1.2784824999999997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1.6339999999999992</v>
      </c>
      <c r="AN99">
        <f t="shared" si="0"/>
        <v>0</v>
      </c>
      <c r="AO99">
        <f t="shared" si="0"/>
        <v>0</v>
      </c>
      <c r="AP99">
        <f t="shared" si="0"/>
        <v>1.6449599999999993</v>
      </c>
      <c r="AQ99">
        <f t="shared" si="0"/>
        <v>0.48782250000000088</v>
      </c>
      <c r="AR99">
        <f t="shared" si="0"/>
        <v>0.27139249999999987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2.988E-2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3.33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0.12</v>
      </c>
      <c r="K3" s="201">
        <v>9.0500000000000007</v>
      </c>
      <c r="L3" s="201">
        <v>248.78</v>
      </c>
      <c r="M3" s="201">
        <v>27.22</v>
      </c>
      <c r="N3" s="201">
        <v>35.15</v>
      </c>
      <c r="O3" s="201">
        <v>0</v>
      </c>
      <c r="P3" s="201">
        <v>41.33</v>
      </c>
      <c r="Q3" s="201">
        <v>6.47</v>
      </c>
      <c r="R3" s="201">
        <v>12.57</v>
      </c>
      <c r="S3" s="201">
        <v>7.83</v>
      </c>
      <c r="T3" s="201">
        <v>0</v>
      </c>
      <c r="U3" s="201">
        <v>51.2</v>
      </c>
      <c r="V3" s="201">
        <v>4.95</v>
      </c>
      <c r="W3" s="201">
        <v>9.5399999999999991</v>
      </c>
      <c r="X3" s="201">
        <v>42.08</v>
      </c>
      <c r="Y3" s="201">
        <v>0</v>
      </c>
      <c r="Z3">
        <v>0</v>
      </c>
      <c r="AA3" s="201">
        <v>10.039999999999999</v>
      </c>
      <c r="AB3" s="201">
        <v>0</v>
      </c>
      <c r="AC3" s="201">
        <v>0</v>
      </c>
      <c r="AD3" s="201">
        <v>0</v>
      </c>
      <c r="AE3" s="201">
        <v>56.09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127.25</v>
      </c>
      <c r="AN3" s="201">
        <v>0</v>
      </c>
      <c r="AO3">
        <v>0</v>
      </c>
      <c r="AP3" s="201">
        <v>75.33</v>
      </c>
      <c r="AQ3" s="201">
        <v>26.74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9.0500000000000007</v>
      </c>
      <c r="L4" s="201">
        <v>248.78</v>
      </c>
      <c r="M4" s="201">
        <v>27.22</v>
      </c>
      <c r="N4" s="201">
        <v>35.15</v>
      </c>
      <c r="O4" s="201">
        <v>0</v>
      </c>
      <c r="P4" s="201">
        <v>41.33</v>
      </c>
      <c r="Q4" s="201">
        <v>6.47</v>
      </c>
      <c r="R4" s="201">
        <v>12.57</v>
      </c>
      <c r="S4" s="201">
        <v>7.83</v>
      </c>
      <c r="T4" s="201">
        <v>0</v>
      </c>
      <c r="U4" s="201">
        <v>51.2</v>
      </c>
      <c r="V4" s="201">
        <v>4.95</v>
      </c>
      <c r="W4" s="201">
        <v>9.5399999999999991</v>
      </c>
      <c r="X4" s="201">
        <v>43.49</v>
      </c>
      <c r="Y4" s="201">
        <v>0</v>
      </c>
      <c r="Z4">
        <v>0</v>
      </c>
      <c r="AA4" s="201">
        <v>10.039999999999999</v>
      </c>
      <c r="AB4" s="201">
        <v>0</v>
      </c>
      <c r="AC4" s="201">
        <v>0</v>
      </c>
      <c r="AD4" s="201">
        <v>0</v>
      </c>
      <c r="AE4" s="201">
        <v>56.09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127.25</v>
      </c>
      <c r="AN4" s="201">
        <v>0</v>
      </c>
      <c r="AO4">
        <v>0</v>
      </c>
      <c r="AP4" s="201">
        <v>75.33</v>
      </c>
      <c r="AQ4" s="201">
        <v>26.74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9.0500000000000007</v>
      </c>
      <c r="L5" s="201">
        <v>248.78</v>
      </c>
      <c r="M5" s="201">
        <v>27.22</v>
      </c>
      <c r="N5" s="201">
        <v>35.15</v>
      </c>
      <c r="O5" s="201">
        <v>0</v>
      </c>
      <c r="P5" s="201">
        <v>41.33</v>
      </c>
      <c r="Q5" s="201">
        <v>6.47</v>
      </c>
      <c r="R5" s="201">
        <v>12.57</v>
      </c>
      <c r="S5" s="201">
        <v>7.83</v>
      </c>
      <c r="T5" s="201">
        <v>0</v>
      </c>
      <c r="U5" s="201">
        <v>51.2</v>
      </c>
      <c r="V5" s="201">
        <v>4.95</v>
      </c>
      <c r="W5" s="201">
        <v>9.5399999999999991</v>
      </c>
      <c r="X5" s="201">
        <v>43.49</v>
      </c>
      <c r="Y5" s="201">
        <v>0</v>
      </c>
      <c r="Z5">
        <v>0</v>
      </c>
      <c r="AA5" s="201">
        <v>10.039999999999999</v>
      </c>
      <c r="AB5" s="201">
        <v>0</v>
      </c>
      <c r="AC5" s="201">
        <v>0</v>
      </c>
      <c r="AD5" s="201">
        <v>0</v>
      </c>
      <c r="AE5" s="201">
        <v>56.09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127.25</v>
      </c>
      <c r="AN5" s="201">
        <v>0</v>
      </c>
      <c r="AO5">
        <v>0</v>
      </c>
      <c r="AP5" s="201">
        <v>75.33</v>
      </c>
      <c r="AQ5" s="201">
        <v>26.74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9.0500000000000007</v>
      </c>
      <c r="L6" s="201">
        <v>248.78</v>
      </c>
      <c r="M6" s="201">
        <v>27.22</v>
      </c>
      <c r="N6" s="201">
        <v>35.15</v>
      </c>
      <c r="O6" s="201">
        <v>0</v>
      </c>
      <c r="P6" s="201">
        <v>41.33</v>
      </c>
      <c r="Q6" s="201">
        <v>6.47</v>
      </c>
      <c r="R6" s="201">
        <v>12.57</v>
      </c>
      <c r="S6" s="201">
        <v>7.83</v>
      </c>
      <c r="T6" s="201">
        <v>0</v>
      </c>
      <c r="U6" s="201">
        <v>51.2</v>
      </c>
      <c r="V6" s="201">
        <v>4.95</v>
      </c>
      <c r="W6" s="201">
        <v>9.5399999999999991</v>
      </c>
      <c r="X6" s="201">
        <v>43.49</v>
      </c>
      <c r="Y6" s="201">
        <v>0</v>
      </c>
      <c r="Z6">
        <v>0</v>
      </c>
      <c r="AA6" s="201">
        <v>10.039999999999999</v>
      </c>
      <c r="AB6" s="201">
        <v>0</v>
      </c>
      <c r="AC6" s="201">
        <v>0</v>
      </c>
      <c r="AD6" s="201">
        <v>0</v>
      </c>
      <c r="AE6" s="201">
        <v>56.09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127.25</v>
      </c>
      <c r="AN6" s="201">
        <v>0</v>
      </c>
      <c r="AO6">
        <v>0</v>
      </c>
      <c r="AP6" s="201">
        <v>75.33</v>
      </c>
      <c r="AQ6" s="201">
        <v>26.74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248.78</v>
      </c>
      <c r="M7" s="201">
        <v>27.22</v>
      </c>
      <c r="N7" s="201">
        <v>35.15</v>
      </c>
      <c r="O7" s="201">
        <v>0</v>
      </c>
      <c r="P7" s="201">
        <v>41.43</v>
      </c>
      <c r="Q7" s="201">
        <v>6.47</v>
      </c>
      <c r="R7" s="201">
        <v>12.57</v>
      </c>
      <c r="S7" s="201">
        <v>7.83</v>
      </c>
      <c r="T7" s="201">
        <v>0</v>
      </c>
      <c r="U7" s="201">
        <v>51.2</v>
      </c>
      <c r="V7" s="201">
        <v>4.95</v>
      </c>
      <c r="W7" s="201">
        <v>9.5399999999999991</v>
      </c>
      <c r="X7" s="201">
        <v>43.49</v>
      </c>
      <c r="Y7" s="201">
        <v>0</v>
      </c>
      <c r="Z7">
        <v>0</v>
      </c>
      <c r="AA7" s="201">
        <v>10.039999999999999</v>
      </c>
      <c r="AB7" s="201">
        <v>0</v>
      </c>
      <c r="AC7" s="201">
        <v>0</v>
      </c>
      <c r="AD7" s="201">
        <v>0</v>
      </c>
      <c r="AE7" s="201">
        <v>56.09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75.33</v>
      </c>
      <c r="AQ7" s="201">
        <v>26.74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248.94</v>
      </c>
      <c r="M8" s="201">
        <v>27.22</v>
      </c>
      <c r="N8" s="201">
        <v>35.15</v>
      </c>
      <c r="O8" s="201">
        <v>0</v>
      </c>
      <c r="P8" s="201">
        <v>41.33</v>
      </c>
      <c r="Q8" s="201">
        <v>6.47</v>
      </c>
      <c r="R8" s="201">
        <v>12.57</v>
      </c>
      <c r="S8" s="201">
        <v>7.83</v>
      </c>
      <c r="T8" s="201">
        <v>0</v>
      </c>
      <c r="U8" s="201">
        <v>51.2</v>
      </c>
      <c r="V8" s="201">
        <v>4.95</v>
      </c>
      <c r="W8" s="201">
        <v>9.5399999999999991</v>
      </c>
      <c r="X8" s="201">
        <v>43.49</v>
      </c>
      <c r="Y8" s="201">
        <v>0</v>
      </c>
      <c r="Z8">
        <v>0</v>
      </c>
      <c r="AA8" s="201">
        <v>10.039999999999999</v>
      </c>
      <c r="AB8" s="201">
        <v>0</v>
      </c>
      <c r="AC8" s="201">
        <v>0</v>
      </c>
      <c r="AD8" s="201">
        <v>0</v>
      </c>
      <c r="AE8" s="201">
        <v>56.09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75.33</v>
      </c>
      <c r="AQ8" s="201">
        <v>26.74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250.94</v>
      </c>
      <c r="M9" s="201">
        <v>27.22</v>
      </c>
      <c r="N9" s="201">
        <v>35.119999999999997</v>
      </c>
      <c r="O9" s="201">
        <v>0</v>
      </c>
      <c r="P9" s="201">
        <v>41.27</v>
      </c>
      <c r="Q9" s="201">
        <v>6.47</v>
      </c>
      <c r="R9" s="201">
        <v>12.54</v>
      </c>
      <c r="S9" s="201">
        <v>7.83</v>
      </c>
      <c r="T9" s="201">
        <v>0</v>
      </c>
      <c r="U9" s="201">
        <v>51.2</v>
      </c>
      <c r="V9" s="201">
        <v>4.95</v>
      </c>
      <c r="W9" s="201">
        <v>9.5399999999999991</v>
      </c>
      <c r="X9" s="201">
        <v>41.99</v>
      </c>
      <c r="Y9" s="201">
        <v>0</v>
      </c>
      <c r="Z9">
        <v>0</v>
      </c>
      <c r="AA9" s="201">
        <v>10.039999999999999</v>
      </c>
      <c r="AB9" s="201">
        <v>0</v>
      </c>
      <c r="AC9" s="201">
        <v>0</v>
      </c>
      <c r="AD9" s="201">
        <v>0</v>
      </c>
      <c r="AE9" s="201">
        <v>56.09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75.33</v>
      </c>
      <c r="AQ9" s="201">
        <v>26.74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5.12</v>
      </c>
      <c r="L10" s="201">
        <v>154.63</v>
      </c>
      <c r="M10" s="201">
        <v>27.22</v>
      </c>
      <c r="N10" s="201">
        <v>35.119999999999997</v>
      </c>
      <c r="O10" s="201">
        <v>0</v>
      </c>
      <c r="P10" s="201">
        <v>41.27</v>
      </c>
      <c r="Q10" s="201">
        <v>3.56</v>
      </c>
      <c r="R10" s="201">
        <v>6.96</v>
      </c>
      <c r="S10" s="201">
        <v>4.3499999999999996</v>
      </c>
      <c r="T10" s="201">
        <v>0</v>
      </c>
      <c r="U10" s="201">
        <v>51.2</v>
      </c>
      <c r="V10" s="201">
        <v>4.95</v>
      </c>
      <c r="W10" s="201">
        <v>9.5399999999999991</v>
      </c>
      <c r="X10" s="201">
        <v>41.99</v>
      </c>
      <c r="Y10" s="201">
        <v>0</v>
      </c>
      <c r="Z10">
        <v>0</v>
      </c>
      <c r="AA10" s="201">
        <v>10.45</v>
      </c>
      <c r="AB10" s="201">
        <v>0</v>
      </c>
      <c r="AC10" s="201">
        <v>0</v>
      </c>
      <c r="AD10" s="201">
        <v>0</v>
      </c>
      <c r="AE10" s="201">
        <v>56.09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75.33</v>
      </c>
      <c r="AQ10" s="201">
        <v>7.73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9.06</v>
      </c>
      <c r="L11" s="201">
        <v>250.95</v>
      </c>
      <c r="M11" s="201">
        <v>27.22</v>
      </c>
      <c r="N11" s="201">
        <v>35.119999999999997</v>
      </c>
      <c r="O11" s="201">
        <v>0</v>
      </c>
      <c r="P11" s="201">
        <v>41.27</v>
      </c>
      <c r="Q11" s="201">
        <v>6.47</v>
      </c>
      <c r="R11" s="201">
        <v>12.54</v>
      </c>
      <c r="S11" s="201">
        <v>7.83</v>
      </c>
      <c r="T11" s="201">
        <v>0</v>
      </c>
      <c r="U11" s="201">
        <v>51.2</v>
      </c>
      <c r="V11" s="201">
        <v>4.95</v>
      </c>
      <c r="W11" s="201">
        <v>9.5399999999999991</v>
      </c>
      <c r="X11" s="201">
        <v>41.99</v>
      </c>
      <c r="Y11" s="201">
        <v>0</v>
      </c>
      <c r="Z11">
        <v>0</v>
      </c>
      <c r="AA11" s="201">
        <v>10.45</v>
      </c>
      <c r="AB11" s="201">
        <v>0</v>
      </c>
      <c r="AC11" s="201">
        <v>0</v>
      </c>
      <c r="AD11" s="201">
        <v>0</v>
      </c>
      <c r="AE11" s="201">
        <v>56.09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75.33</v>
      </c>
      <c r="AQ11" s="201">
        <v>26.74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9.06</v>
      </c>
      <c r="L12" s="201">
        <v>250.95</v>
      </c>
      <c r="M12" s="201">
        <v>27.22</v>
      </c>
      <c r="N12" s="201">
        <v>35.119999999999997</v>
      </c>
      <c r="O12" s="201">
        <v>0</v>
      </c>
      <c r="P12" s="201">
        <v>41.27</v>
      </c>
      <c r="Q12" s="201">
        <v>6.47</v>
      </c>
      <c r="R12" s="201">
        <v>12.54</v>
      </c>
      <c r="S12" s="201">
        <v>7.83</v>
      </c>
      <c r="T12" s="201">
        <v>0</v>
      </c>
      <c r="U12" s="201">
        <v>51.2</v>
      </c>
      <c r="V12" s="201">
        <v>4.95</v>
      </c>
      <c r="W12" s="201">
        <v>9.5399999999999991</v>
      </c>
      <c r="X12" s="201">
        <v>41.99</v>
      </c>
      <c r="Y12" s="201">
        <v>0</v>
      </c>
      <c r="Z12">
        <v>0</v>
      </c>
      <c r="AA12" s="201">
        <v>10.45</v>
      </c>
      <c r="AB12" s="201">
        <v>0</v>
      </c>
      <c r="AC12" s="201">
        <v>0</v>
      </c>
      <c r="AD12" s="201">
        <v>0</v>
      </c>
      <c r="AE12" s="201">
        <v>56.09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75.33</v>
      </c>
      <c r="AQ12" s="201">
        <v>26.74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9.06</v>
      </c>
      <c r="L13" s="201">
        <v>246.44</v>
      </c>
      <c r="M13" s="201">
        <v>27.22</v>
      </c>
      <c r="N13" s="201">
        <v>35.119999999999997</v>
      </c>
      <c r="O13" s="201">
        <v>0</v>
      </c>
      <c r="P13" s="201">
        <v>41.27</v>
      </c>
      <c r="Q13" s="201">
        <v>6.47</v>
      </c>
      <c r="R13" s="201">
        <v>12.54</v>
      </c>
      <c r="S13" s="201">
        <v>7.83</v>
      </c>
      <c r="T13" s="201">
        <v>0</v>
      </c>
      <c r="U13" s="201">
        <v>51.2</v>
      </c>
      <c r="V13" s="201">
        <v>4.95</v>
      </c>
      <c r="W13" s="201">
        <v>9.5399999999999991</v>
      </c>
      <c r="X13" s="201">
        <v>41.99</v>
      </c>
      <c r="Y13" s="201">
        <v>0</v>
      </c>
      <c r="Z13">
        <v>0</v>
      </c>
      <c r="AA13" s="201">
        <v>10.45</v>
      </c>
      <c r="AB13" s="201">
        <v>0</v>
      </c>
      <c r="AC13" s="201">
        <v>0</v>
      </c>
      <c r="AD13" s="201">
        <v>0</v>
      </c>
      <c r="AE13" s="201">
        <v>56.09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75.33</v>
      </c>
      <c r="AQ13" s="201">
        <v>26.74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9.06</v>
      </c>
      <c r="L14" s="201">
        <v>246.44</v>
      </c>
      <c r="M14" s="201">
        <v>27.29</v>
      </c>
      <c r="N14" s="201">
        <v>35.22</v>
      </c>
      <c r="O14" s="201">
        <v>0</v>
      </c>
      <c r="P14" s="201">
        <v>41.42</v>
      </c>
      <c r="Q14" s="201">
        <v>6.47</v>
      </c>
      <c r="R14" s="201">
        <v>12.57</v>
      </c>
      <c r="S14" s="201">
        <v>7.83</v>
      </c>
      <c r="T14" s="201">
        <v>0</v>
      </c>
      <c r="U14" s="201">
        <v>51.2</v>
      </c>
      <c r="V14" s="201">
        <v>4.95</v>
      </c>
      <c r="W14" s="201">
        <v>9.5399999999999991</v>
      </c>
      <c r="X14" s="201">
        <v>41.99</v>
      </c>
      <c r="Y14" s="201">
        <v>0</v>
      </c>
      <c r="Z14">
        <v>0</v>
      </c>
      <c r="AA14" s="201">
        <v>10.45</v>
      </c>
      <c r="AB14" s="201">
        <v>0</v>
      </c>
      <c r="AC14" s="201">
        <v>0</v>
      </c>
      <c r="AD14" s="201">
        <v>0</v>
      </c>
      <c r="AE14" s="201">
        <v>56.09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75.33</v>
      </c>
      <c r="AQ14" s="201">
        <v>26.74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9.06</v>
      </c>
      <c r="L15" s="201">
        <v>250.95</v>
      </c>
      <c r="M15" s="201">
        <v>27.29</v>
      </c>
      <c r="N15" s="201">
        <v>35.22</v>
      </c>
      <c r="O15" s="201">
        <v>0</v>
      </c>
      <c r="P15" s="201">
        <v>41.31</v>
      </c>
      <c r="Q15" s="201">
        <v>6.47</v>
      </c>
      <c r="R15" s="201">
        <v>12.57</v>
      </c>
      <c r="S15" s="201">
        <v>7.83</v>
      </c>
      <c r="T15" s="201">
        <v>0</v>
      </c>
      <c r="U15" s="201">
        <v>51.2</v>
      </c>
      <c r="V15" s="201">
        <v>4.95</v>
      </c>
      <c r="W15" s="201">
        <v>9.5399999999999991</v>
      </c>
      <c r="X15" s="201">
        <v>41.99</v>
      </c>
      <c r="Y15" s="201">
        <v>0</v>
      </c>
      <c r="Z15">
        <v>0</v>
      </c>
      <c r="AA15" s="201">
        <v>10.45</v>
      </c>
      <c r="AB15" s="201">
        <v>0</v>
      </c>
      <c r="AC15" s="201">
        <v>0</v>
      </c>
      <c r="AD15" s="201">
        <v>0</v>
      </c>
      <c r="AE15" s="201">
        <v>56.09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75.33</v>
      </c>
      <c r="AQ15" s="201">
        <v>26.74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9.06</v>
      </c>
      <c r="L16" s="201">
        <v>250.95</v>
      </c>
      <c r="M16" s="201">
        <v>27.29</v>
      </c>
      <c r="N16" s="201">
        <v>35.22</v>
      </c>
      <c r="O16" s="201">
        <v>0</v>
      </c>
      <c r="P16" s="201">
        <v>41.31</v>
      </c>
      <c r="Q16" s="201">
        <v>6.47</v>
      </c>
      <c r="R16" s="201">
        <v>12.57</v>
      </c>
      <c r="S16" s="201">
        <v>7.83</v>
      </c>
      <c r="T16" s="201">
        <v>0</v>
      </c>
      <c r="U16" s="201">
        <v>51.2</v>
      </c>
      <c r="V16" s="201">
        <v>4.95</v>
      </c>
      <c r="W16" s="201">
        <v>9.5399999999999991</v>
      </c>
      <c r="X16" s="201">
        <v>41.99</v>
      </c>
      <c r="Y16" s="201">
        <v>0</v>
      </c>
      <c r="Z16">
        <v>0</v>
      </c>
      <c r="AA16" s="201">
        <v>10.45</v>
      </c>
      <c r="AB16" s="201">
        <v>0</v>
      </c>
      <c r="AC16" s="201">
        <v>0</v>
      </c>
      <c r="AD16" s="201">
        <v>0</v>
      </c>
      <c r="AE16" s="201">
        <v>56.09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75.33</v>
      </c>
      <c r="AQ16" s="201">
        <v>26.74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9.06</v>
      </c>
      <c r="L17" s="201">
        <v>250.95</v>
      </c>
      <c r="M17" s="201">
        <v>27.29</v>
      </c>
      <c r="N17" s="201">
        <v>35.22</v>
      </c>
      <c r="O17" s="201">
        <v>0</v>
      </c>
      <c r="P17" s="201">
        <v>41.31</v>
      </c>
      <c r="Q17" s="201">
        <v>6.47</v>
      </c>
      <c r="R17" s="201">
        <v>12.57</v>
      </c>
      <c r="S17" s="201">
        <v>7.83</v>
      </c>
      <c r="T17" s="201">
        <v>0</v>
      </c>
      <c r="U17" s="201">
        <v>51.2</v>
      </c>
      <c r="V17" s="201">
        <v>4.95</v>
      </c>
      <c r="W17" s="201">
        <v>9.5399999999999991</v>
      </c>
      <c r="X17" s="201">
        <v>41.99</v>
      </c>
      <c r="Y17" s="201">
        <v>0</v>
      </c>
      <c r="Z17">
        <v>0</v>
      </c>
      <c r="AA17" s="201">
        <v>10.45</v>
      </c>
      <c r="AB17" s="201">
        <v>0</v>
      </c>
      <c r="AC17" s="201">
        <v>0</v>
      </c>
      <c r="AD17" s="201">
        <v>0</v>
      </c>
      <c r="AE17" s="201">
        <v>56.09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75.33</v>
      </c>
      <c r="AQ17" s="201">
        <v>26.74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9.06</v>
      </c>
      <c r="L18" s="201">
        <v>250.95</v>
      </c>
      <c r="M18" s="201">
        <v>27.29</v>
      </c>
      <c r="N18" s="201">
        <v>35.22</v>
      </c>
      <c r="O18" s="201">
        <v>0</v>
      </c>
      <c r="P18" s="201">
        <v>41.31</v>
      </c>
      <c r="Q18" s="201">
        <v>6.47</v>
      </c>
      <c r="R18" s="201">
        <v>12.57</v>
      </c>
      <c r="S18" s="201">
        <v>7.83</v>
      </c>
      <c r="T18" s="201">
        <v>0</v>
      </c>
      <c r="U18" s="201">
        <v>51.2</v>
      </c>
      <c r="V18" s="201">
        <v>4.95</v>
      </c>
      <c r="W18" s="201">
        <v>9.5399999999999991</v>
      </c>
      <c r="X18" s="201">
        <v>41.99</v>
      </c>
      <c r="Y18" s="201">
        <v>0</v>
      </c>
      <c r="Z18">
        <v>0</v>
      </c>
      <c r="AA18" s="201">
        <v>10.45</v>
      </c>
      <c r="AB18" s="201">
        <v>0</v>
      </c>
      <c r="AC18" s="201">
        <v>0</v>
      </c>
      <c r="AD18" s="201">
        <v>0</v>
      </c>
      <c r="AE18" s="201">
        <v>56.09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75.33</v>
      </c>
      <c r="AQ18" s="201">
        <v>26.74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9.06</v>
      </c>
      <c r="L19" s="201">
        <v>250.95</v>
      </c>
      <c r="M19" s="201">
        <v>27.29</v>
      </c>
      <c r="N19" s="201">
        <v>35.22</v>
      </c>
      <c r="O19" s="201">
        <v>0</v>
      </c>
      <c r="P19" s="201">
        <v>41.31</v>
      </c>
      <c r="Q19" s="201">
        <v>6.47</v>
      </c>
      <c r="R19" s="201">
        <v>12.57</v>
      </c>
      <c r="S19" s="201">
        <v>7.83</v>
      </c>
      <c r="T19" s="201">
        <v>0</v>
      </c>
      <c r="U19" s="201">
        <v>51.2</v>
      </c>
      <c r="V19" s="201">
        <v>4.95</v>
      </c>
      <c r="W19" s="201">
        <v>9.5399999999999991</v>
      </c>
      <c r="X19" s="201">
        <v>41.99</v>
      </c>
      <c r="Y19" s="201">
        <v>0</v>
      </c>
      <c r="Z19">
        <v>0</v>
      </c>
      <c r="AA19" s="201">
        <v>10.45</v>
      </c>
      <c r="AB19" s="201">
        <v>0</v>
      </c>
      <c r="AC19" s="201">
        <v>0</v>
      </c>
      <c r="AD19" s="201">
        <v>0</v>
      </c>
      <c r="AE19" s="201">
        <v>56.09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75.33</v>
      </c>
      <c r="AQ19" s="201">
        <v>26.74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9.06</v>
      </c>
      <c r="L20" s="201">
        <v>250.95</v>
      </c>
      <c r="M20" s="201">
        <v>27.29</v>
      </c>
      <c r="N20" s="201">
        <v>35.22</v>
      </c>
      <c r="O20" s="201">
        <v>0</v>
      </c>
      <c r="P20" s="201">
        <v>41.31</v>
      </c>
      <c r="Q20" s="201">
        <v>6.47</v>
      </c>
      <c r="R20" s="201">
        <v>12.57</v>
      </c>
      <c r="S20" s="201">
        <v>7.83</v>
      </c>
      <c r="T20" s="201">
        <v>0</v>
      </c>
      <c r="U20" s="201">
        <v>51.2</v>
      </c>
      <c r="V20" s="201">
        <v>4.95</v>
      </c>
      <c r="W20" s="201">
        <v>9.5399999999999991</v>
      </c>
      <c r="X20" s="201">
        <v>41.99</v>
      </c>
      <c r="Y20" s="201">
        <v>0</v>
      </c>
      <c r="Z20">
        <v>0</v>
      </c>
      <c r="AA20" s="201">
        <v>10.45</v>
      </c>
      <c r="AB20" s="201">
        <v>0</v>
      </c>
      <c r="AC20" s="201">
        <v>0</v>
      </c>
      <c r="AD20" s="201">
        <v>0</v>
      </c>
      <c r="AE20" s="201">
        <v>56.09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75.33</v>
      </c>
      <c r="AQ20" s="201">
        <v>26.74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9.06</v>
      </c>
      <c r="L21" s="201">
        <v>250.95</v>
      </c>
      <c r="M21" s="201">
        <v>27.29</v>
      </c>
      <c r="N21" s="201">
        <v>35.22</v>
      </c>
      <c r="O21" s="201">
        <v>0</v>
      </c>
      <c r="P21" s="201">
        <v>41.31</v>
      </c>
      <c r="Q21" s="201">
        <v>6.47</v>
      </c>
      <c r="R21" s="201">
        <v>12.57</v>
      </c>
      <c r="S21" s="201">
        <v>7.83</v>
      </c>
      <c r="T21" s="201">
        <v>0</v>
      </c>
      <c r="U21" s="201">
        <v>51.2</v>
      </c>
      <c r="V21" s="201">
        <v>4.95</v>
      </c>
      <c r="W21" s="201">
        <v>9.5399999999999991</v>
      </c>
      <c r="X21" s="201">
        <v>41.99</v>
      </c>
      <c r="Y21" s="201">
        <v>0</v>
      </c>
      <c r="Z21">
        <v>0</v>
      </c>
      <c r="AA21" s="201">
        <v>10.45</v>
      </c>
      <c r="AB21" s="201">
        <v>0</v>
      </c>
      <c r="AC21" s="201">
        <v>0</v>
      </c>
      <c r="AD21" s="201">
        <v>0</v>
      </c>
      <c r="AE21" s="201">
        <v>56.09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75.33</v>
      </c>
      <c r="AQ21" s="201">
        <v>26.74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9.06</v>
      </c>
      <c r="L22" s="201">
        <v>250.95</v>
      </c>
      <c r="M22" s="201">
        <v>27.29</v>
      </c>
      <c r="N22" s="201">
        <v>35.22</v>
      </c>
      <c r="O22" s="201">
        <v>0</v>
      </c>
      <c r="P22" s="201">
        <v>41.31</v>
      </c>
      <c r="Q22" s="201">
        <v>6.47</v>
      </c>
      <c r="R22" s="201">
        <v>12.57</v>
      </c>
      <c r="S22" s="201">
        <v>7.83</v>
      </c>
      <c r="T22" s="201">
        <v>0</v>
      </c>
      <c r="U22" s="201">
        <v>51.2</v>
      </c>
      <c r="V22" s="201">
        <v>4.95</v>
      </c>
      <c r="W22" s="201">
        <v>9.5399999999999991</v>
      </c>
      <c r="X22" s="201">
        <v>41.99</v>
      </c>
      <c r="Y22" s="201">
        <v>0</v>
      </c>
      <c r="Z22">
        <v>0</v>
      </c>
      <c r="AA22" s="201">
        <v>10.45</v>
      </c>
      <c r="AB22" s="201">
        <v>0</v>
      </c>
      <c r="AC22" s="201">
        <v>0</v>
      </c>
      <c r="AD22" s="201">
        <v>0</v>
      </c>
      <c r="AE22" s="201">
        <v>56.09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75.33</v>
      </c>
      <c r="AQ22" s="201">
        <v>26.74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5.12</v>
      </c>
      <c r="L23" s="201">
        <v>154.63</v>
      </c>
      <c r="M23" s="201">
        <v>27.29</v>
      </c>
      <c r="N23" s="201">
        <v>35.22</v>
      </c>
      <c r="O23" s="201">
        <v>0</v>
      </c>
      <c r="P23" s="201">
        <v>41.31</v>
      </c>
      <c r="Q23" s="201">
        <v>6.47</v>
      </c>
      <c r="R23" s="201">
        <v>12.21</v>
      </c>
      <c r="S23" s="201">
        <v>7.83</v>
      </c>
      <c r="T23" s="201">
        <v>0</v>
      </c>
      <c r="U23" s="201">
        <v>51.2</v>
      </c>
      <c r="V23" s="201">
        <v>4.95</v>
      </c>
      <c r="W23" s="201">
        <v>9.5399999999999991</v>
      </c>
      <c r="X23" s="201">
        <v>41.99</v>
      </c>
      <c r="Y23" s="201">
        <v>0</v>
      </c>
      <c r="Z23">
        <v>0</v>
      </c>
      <c r="AA23" s="201">
        <v>10.45</v>
      </c>
      <c r="AB23" s="201">
        <v>0</v>
      </c>
      <c r="AC23" s="201">
        <v>0</v>
      </c>
      <c r="AD23" s="201">
        <v>0</v>
      </c>
      <c r="AE23" s="201">
        <v>56.09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75.33</v>
      </c>
      <c r="AQ23" s="201">
        <v>26.74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5.12</v>
      </c>
      <c r="L24" s="201">
        <v>154.63</v>
      </c>
      <c r="M24" s="201">
        <v>27.29</v>
      </c>
      <c r="N24" s="201">
        <v>35.22</v>
      </c>
      <c r="O24" s="201">
        <v>0</v>
      </c>
      <c r="P24" s="201">
        <v>41.31</v>
      </c>
      <c r="Q24" s="201">
        <v>3.56</v>
      </c>
      <c r="R24" s="201">
        <v>6.96</v>
      </c>
      <c r="S24" s="201">
        <v>4.3499999999999996</v>
      </c>
      <c r="T24" s="201">
        <v>0</v>
      </c>
      <c r="U24" s="201">
        <v>51.2</v>
      </c>
      <c r="V24" s="201">
        <v>4.95</v>
      </c>
      <c r="W24" s="201">
        <v>9.5399999999999991</v>
      </c>
      <c r="X24" s="201">
        <v>41.99</v>
      </c>
      <c r="Y24" s="201">
        <v>0</v>
      </c>
      <c r="Z24">
        <v>0</v>
      </c>
      <c r="AA24" s="201">
        <v>10.45</v>
      </c>
      <c r="AB24" s="201">
        <v>0</v>
      </c>
      <c r="AC24" s="201">
        <v>0</v>
      </c>
      <c r="AD24" s="201">
        <v>0</v>
      </c>
      <c r="AE24" s="201">
        <v>56.09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75.33</v>
      </c>
      <c r="AQ24" s="201">
        <v>7.73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5.12</v>
      </c>
      <c r="L25" s="201">
        <v>154.63</v>
      </c>
      <c r="M25" s="201">
        <v>27.29</v>
      </c>
      <c r="N25" s="201">
        <v>35.22</v>
      </c>
      <c r="O25" s="201">
        <v>0</v>
      </c>
      <c r="P25" s="201">
        <v>41.31</v>
      </c>
      <c r="Q25" s="201">
        <v>3.56</v>
      </c>
      <c r="R25" s="201">
        <v>6.96</v>
      </c>
      <c r="S25" s="201">
        <v>4.3499999999999996</v>
      </c>
      <c r="T25" s="201">
        <v>0</v>
      </c>
      <c r="U25" s="201">
        <v>51.2</v>
      </c>
      <c r="V25" s="201">
        <v>4.95</v>
      </c>
      <c r="W25" s="201">
        <v>9.5399999999999991</v>
      </c>
      <c r="X25" s="201">
        <v>41.99</v>
      </c>
      <c r="Y25" s="201">
        <v>0</v>
      </c>
      <c r="Z25">
        <v>0</v>
      </c>
      <c r="AA25" s="201">
        <v>10.45</v>
      </c>
      <c r="AB25" s="201">
        <v>0</v>
      </c>
      <c r="AC25" s="201">
        <v>0</v>
      </c>
      <c r="AD25" s="201">
        <v>0</v>
      </c>
      <c r="AE25" s="201">
        <v>56.09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75.33</v>
      </c>
      <c r="AQ25" s="201">
        <v>7.73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5.12</v>
      </c>
      <c r="L26" s="201">
        <v>154.63</v>
      </c>
      <c r="M26" s="201">
        <v>27.29</v>
      </c>
      <c r="N26" s="201">
        <v>35.22</v>
      </c>
      <c r="O26" s="201">
        <v>0</v>
      </c>
      <c r="P26" s="201">
        <v>41.31</v>
      </c>
      <c r="Q26" s="201">
        <v>3.56</v>
      </c>
      <c r="R26" s="201">
        <v>6.96</v>
      </c>
      <c r="S26" s="201">
        <v>4.3499999999999996</v>
      </c>
      <c r="T26" s="201">
        <v>0</v>
      </c>
      <c r="U26" s="201">
        <v>51.2</v>
      </c>
      <c r="V26" s="201">
        <v>4.95</v>
      </c>
      <c r="W26" s="201">
        <v>9.5399999999999991</v>
      </c>
      <c r="X26" s="201">
        <v>41.99</v>
      </c>
      <c r="Y26" s="201">
        <v>0</v>
      </c>
      <c r="Z26">
        <v>0</v>
      </c>
      <c r="AA26" s="201">
        <v>10.45</v>
      </c>
      <c r="AB26" s="201">
        <v>0</v>
      </c>
      <c r="AC26" s="201">
        <v>0</v>
      </c>
      <c r="AD26" s="201">
        <v>0</v>
      </c>
      <c r="AE26" s="201">
        <v>56.09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38.659999999999997</v>
      </c>
      <c r="AQ26" s="201">
        <v>7.73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5.12</v>
      </c>
      <c r="L27" s="201">
        <v>154.63</v>
      </c>
      <c r="M27" s="201">
        <v>27.29</v>
      </c>
      <c r="N27" s="201">
        <v>35.22</v>
      </c>
      <c r="O27" s="201">
        <v>0</v>
      </c>
      <c r="P27" s="201">
        <v>41.31</v>
      </c>
      <c r="Q27" s="201">
        <v>3.56</v>
      </c>
      <c r="R27" s="201">
        <v>6.96</v>
      </c>
      <c r="S27" s="201">
        <v>4.3499999999999996</v>
      </c>
      <c r="T27" s="201">
        <v>0</v>
      </c>
      <c r="U27" s="201">
        <v>51.2</v>
      </c>
      <c r="V27" s="201">
        <v>3.38</v>
      </c>
      <c r="W27" s="201">
        <v>9.5399999999999991</v>
      </c>
      <c r="X27" s="201">
        <v>41.99</v>
      </c>
      <c r="Y27" s="201">
        <v>0</v>
      </c>
      <c r="Z27">
        <v>0</v>
      </c>
      <c r="AA27" s="201">
        <v>10.45</v>
      </c>
      <c r="AB27" s="201">
        <v>0</v>
      </c>
      <c r="AC27" s="201">
        <v>0</v>
      </c>
      <c r="AD27" s="201">
        <v>0</v>
      </c>
      <c r="AE27" s="201">
        <v>56.09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19.329999999999998</v>
      </c>
      <c r="AQ27" s="201">
        <v>7.73</v>
      </c>
      <c r="AR27" s="201">
        <v>4.17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5.12</v>
      </c>
      <c r="L28" s="201">
        <v>154.63</v>
      </c>
      <c r="M28" s="201">
        <v>27.29</v>
      </c>
      <c r="N28" s="201">
        <v>35.22</v>
      </c>
      <c r="O28" s="201">
        <v>0</v>
      </c>
      <c r="P28" s="201">
        <v>41.31</v>
      </c>
      <c r="Q28" s="201">
        <v>3.56</v>
      </c>
      <c r="R28" s="201">
        <v>6.96</v>
      </c>
      <c r="S28" s="201">
        <v>4.3499999999999996</v>
      </c>
      <c r="T28" s="201">
        <v>0</v>
      </c>
      <c r="U28" s="201">
        <v>51.2</v>
      </c>
      <c r="V28" s="201">
        <v>3.38</v>
      </c>
      <c r="W28" s="201">
        <v>9.5399999999999991</v>
      </c>
      <c r="X28" s="201">
        <v>41.99</v>
      </c>
      <c r="Y28" s="201">
        <v>0</v>
      </c>
      <c r="Z28">
        <v>0</v>
      </c>
      <c r="AA28" s="201">
        <v>10.45</v>
      </c>
      <c r="AB28" s="201">
        <v>0</v>
      </c>
      <c r="AC28" s="201">
        <v>0</v>
      </c>
      <c r="AD28" s="201">
        <v>0</v>
      </c>
      <c r="AE28" s="201">
        <v>56.09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19.329999999999998</v>
      </c>
      <c r="AQ28" s="201">
        <v>7.73</v>
      </c>
      <c r="AR28" s="201">
        <v>7.44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5.12</v>
      </c>
      <c r="L29" s="201">
        <v>154.63</v>
      </c>
      <c r="M29" s="201">
        <v>27.29</v>
      </c>
      <c r="N29" s="201">
        <v>35.22</v>
      </c>
      <c r="O29" s="201">
        <v>0</v>
      </c>
      <c r="P29" s="201">
        <v>41.31</v>
      </c>
      <c r="Q29" s="201">
        <v>3.56</v>
      </c>
      <c r="R29" s="201">
        <v>6.96</v>
      </c>
      <c r="S29" s="201">
        <v>4.3499999999999996</v>
      </c>
      <c r="T29" s="201">
        <v>0</v>
      </c>
      <c r="U29" s="201">
        <v>51.2</v>
      </c>
      <c r="V29" s="201">
        <v>3.38</v>
      </c>
      <c r="W29" s="201">
        <v>9.5399999999999991</v>
      </c>
      <c r="X29" s="201">
        <v>41.99</v>
      </c>
      <c r="Y29" s="201">
        <v>0</v>
      </c>
      <c r="Z29">
        <v>0</v>
      </c>
      <c r="AA29" s="201">
        <v>10.45</v>
      </c>
      <c r="AB29" s="201">
        <v>0</v>
      </c>
      <c r="AC29" s="201">
        <v>0</v>
      </c>
      <c r="AD29" s="201">
        <v>0</v>
      </c>
      <c r="AE29" s="201">
        <v>56.09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19.329999999999998</v>
      </c>
      <c r="AQ29" s="201">
        <v>7.73</v>
      </c>
      <c r="AR29" s="201">
        <v>11.33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5.12</v>
      </c>
      <c r="L30" s="201">
        <v>154.62</v>
      </c>
      <c r="M30" s="201">
        <v>27.29</v>
      </c>
      <c r="N30" s="201">
        <v>35.22</v>
      </c>
      <c r="O30" s="201">
        <v>0</v>
      </c>
      <c r="P30" s="201">
        <v>41.31</v>
      </c>
      <c r="Q30" s="201">
        <v>3.56</v>
      </c>
      <c r="R30" s="201">
        <v>6.96</v>
      </c>
      <c r="S30" s="201">
        <v>4.3499999999999996</v>
      </c>
      <c r="T30" s="201">
        <v>0</v>
      </c>
      <c r="U30" s="201">
        <v>51.2</v>
      </c>
      <c r="V30" s="201">
        <v>3.38</v>
      </c>
      <c r="W30" s="201">
        <v>9.5399999999999991</v>
      </c>
      <c r="X30" s="201">
        <v>41.99</v>
      </c>
      <c r="Y30" s="201">
        <v>0</v>
      </c>
      <c r="Z30">
        <v>0</v>
      </c>
      <c r="AA30" s="201">
        <v>10.45</v>
      </c>
      <c r="AB30" s="201">
        <v>0</v>
      </c>
      <c r="AC30" s="201">
        <v>0</v>
      </c>
      <c r="AD30" s="201">
        <v>0</v>
      </c>
      <c r="AE30" s="201">
        <v>56.09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19.329999999999998</v>
      </c>
      <c r="AQ30" s="201">
        <v>7.73</v>
      </c>
      <c r="AR30" s="201">
        <v>14.43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5.12</v>
      </c>
      <c r="L31" s="201">
        <v>154.63</v>
      </c>
      <c r="M31" s="201">
        <v>27.29</v>
      </c>
      <c r="N31" s="201">
        <v>35.22</v>
      </c>
      <c r="O31" s="201">
        <v>0</v>
      </c>
      <c r="P31" s="201">
        <v>41.31</v>
      </c>
      <c r="Q31" s="201">
        <v>3.56</v>
      </c>
      <c r="R31" s="201">
        <v>6.96</v>
      </c>
      <c r="S31" s="201">
        <v>4.3499999999999996</v>
      </c>
      <c r="T31" s="201">
        <v>0</v>
      </c>
      <c r="U31" s="201">
        <v>51.2</v>
      </c>
      <c r="V31" s="201">
        <v>3.38</v>
      </c>
      <c r="W31" s="201">
        <v>9.5399999999999991</v>
      </c>
      <c r="X31" s="201">
        <v>41.99</v>
      </c>
      <c r="Y31" s="201">
        <v>0</v>
      </c>
      <c r="Z31">
        <v>0</v>
      </c>
      <c r="AA31" s="201">
        <v>10.45</v>
      </c>
      <c r="AB31" s="201">
        <v>0</v>
      </c>
      <c r="AC31" s="201">
        <v>0</v>
      </c>
      <c r="AD31" s="201">
        <v>0</v>
      </c>
      <c r="AE31" s="201">
        <v>56.09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19.329999999999998</v>
      </c>
      <c r="AQ31" s="201">
        <v>7.74</v>
      </c>
      <c r="AR31" s="201">
        <v>16.03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5.12</v>
      </c>
      <c r="L32" s="201">
        <v>154.63</v>
      </c>
      <c r="M32" s="201">
        <v>27.29</v>
      </c>
      <c r="N32" s="201">
        <v>35.22</v>
      </c>
      <c r="O32" s="201">
        <v>0</v>
      </c>
      <c r="P32" s="201">
        <v>41.31</v>
      </c>
      <c r="Q32" s="201">
        <v>3.56</v>
      </c>
      <c r="R32" s="201">
        <v>6.96</v>
      </c>
      <c r="S32" s="201">
        <v>4.3499999999999996</v>
      </c>
      <c r="T32" s="201">
        <v>0</v>
      </c>
      <c r="U32" s="201">
        <v>51.2</v>
      </c>
      <c r="V32" s="201">
        <v>3.38</v>
      </c>
      <c r="W32" s="201">
        <v>9.5399999999999991</v>
      </c>
      <c r="X32" s="201">
        <v>41.99</v>
      </c>
      <c r="Y32" s="201">
        <v>0</v>
      </c>
      <c r="Z32">
        <v>0</v>
      </c>
      <c r="AA32" s="201">
        <v>10.45</v>
      </c>
      <c r="AB32" s="201">
        <v>0</v>
      </c>
      <c r="AC32" s="201">
        <v>0</v>
      </c>
      <c r="AD32" s="201">
        <v>0</v>
      </c>
      <c r="AE32" s="201">
        <v>56.09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19.329999999999998</v>
      </c>
      <c r="AQ32" s="201">
        <v>7.74</v>
      </c>
      <c r="AR32" s="201">
        <v>17.2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5.14</v>
      </c>
      <c r="L33" s="201">
        <v>154.63</v>
      </c>
      <c r="M33" s="201">
        <v>27.29</v>
      </c>
      <c r="N33" s="201">
        <v>35.22</v>
      </c>
      <c r="O33" s="201">
        <v>0</v>
      </c>
      <c r="P33" s="201">
        <v>41.31</v>
      </c>
      <c r="Q33" s="201">
        <v>3.56</v>
      </c>
      <c r="R33" s="201">
        <v>6.96</v>
      </c>
      <c r="S33" s="201">
        <v>4.3499999999999996</v>
      </c>
      <c r="T33" s="201">
        <v>0</v>
      </c>
      <c r="U33" s="201">
        <v>51.2</v>
      </c>
      <c r="V33" s="201">
        <v>3.38</v>
      </c>
      <c r="W33" s="201">
        <v>6.96</v>
      </c>
      <c r="X33" s="201">
        <v>24.64</v>
      </c>
      <c r="Y33" s="201">
        <v>0</v>
      </c>
      <c r="Z33">
        <v>0</v>
      </c>
      <c r="AA33" s="201">
        <v>10.45</v>
      </c>
      <c r="AB33" s="201">
        <v>0</v>
      </c>
      <c r="AC33" s="201">
        <v>0</v>
      </c>
      <c r="AD33" s="201">
        <v>0</v>
      </c>
      <c r="AE33" s="201">
        <v>56.09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19.329999999999998</v>
      </c>
      <c r="AQ33" s="201">
        <v>17.7</v>
      </c>
      <c r="AR33" s="201">
        <v>17.2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5.14</v>
      </c>
      <c r="L34" s="201">
        <v>154.63</v>
      </c>
      <c r="M34" s="201">
        <v>27.29</v>
      </c>
      <c r="N34" s="201">
        <v>35.22</v>
      </c>
      <c r="O34" s="201">
        <v>0</v>
      </c>
      <c r="P34" s="201">
        <v>41.31</v>
      </c>
      <c r="Q34" s="201">
        <v>3.56</v>
      </c>
      <c r="R34" s="201">
        <v>6.96</v>
      </c>
      <c r="S34" s="201">
        <v>4.3499999999999996</v>
      </c>
      <c r="T34" s="201">
        <v>0</v>
      </c>
      <c r="U34" s="201">
        <v>51.2</v>
      </c>
      <c r="V34" s="201">
        <v>3.38</v>
      </c>
      <c r="W34" s="201">
        <v>6.96</v>
      </c>
      <c r="X34" s="201">
        <v>24.64</v>
      </c>
      <c r="Y34" s="201">
        <v>0</v>
      </c>
      <c r="Z34">
        <v>0</v>
      </c>
      <c r="AA34" s="201">
        <v>10.039999999999999</v>
      </c>
      <c r="AB34" s="201">
        <v>0</v>
      </c>
      <c r="AC34" s="201">
        <v>0</v>
      </c>
      <c r="AD34" s="201">
        <v>0</v>
      </c>
      <c r="AE34" s="201">
        <v>56.09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19.329999999999998</v>
      </c>
      <c r="AQ34" s="201">
        <v>17.7</v>
      </c>
      <c r="AR34" s="201">
        <v>17.2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5.18</v>
      </c>
      <c r="L35" s="201">
        <v>154.63</v>
      </c>
      <c r="M35" s="201">
        <v>27.29</v>
      </c>
      <c r="N35" s="201">
        <v>35.22</v>
      </c>
      <c r="O35" s="201">
        <v>0</v>
      </c>
      <c r="P35" s="201">
        <v>41.42</v>
      </c>
      <c r="Q35" s="201">
        <v>3.63</v>
      </c>
      <c r="R35" s="201">
        <v>7.1</v>
      </c>
      <c r="S35" s="201">
        <v>4.3499999999999996</v>
      </c>
      <c r="T35" s="201">
        <v>0</v>
      </c>
      <c r="U35" s="201">
        <v>51.2</v>
      </c>
      <c r="V35" s="201">
        <v>3.38</v>
      </c>
      <c r="W35" s="201">
        <v>6.96</v>
      </c>
      <c r="X35" s="201">
        <v>24.64</v>
      </c>
      <c r="Y35" s="201">
        <v>0</v>
      </c>
      <c r="Z35">
        <v>0</v>
      </c>
      <c r="AA35" s="201">
        <v>10.039999999999999</v>
      </c>
      <c r="AB35" s="201">
        <v>0</v>
      </c>
      <c r="AC35" s="201">
        <v>0</v>
      </c>
      <c r="AD35" s="201">
        <v>0</v>
      </c>
      <c r="AE35" s="201">
        <v>56.09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19.329999999999998</v>
      </c>
      <c r="AQ35" s="201">
        <v>17.7</v>
      </c>
      <c r="AR35" s="201">
        <v>17.2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5.15</v>
      </c>
      <c r="L36" s="201">
        <v>154.63</v>
      </c>
      <c r="M36" s="201">
        <v>27.29</v>
      </c>
      <c r="N36" s="201">
        <v>35.22</v>
      </c>
      <c r="O36" s="201">
        <v>0</v>
      </c>
      <c r="P36" s="201">
        <v>41.42</v>
      </c>
      <c r="Q36" s="201">
        <v>3.63</v>
      </c>
      <c r="R36" s="201">
        <v>7.1</v>
      </c>
      <c r="S36" s="201">
        <v>4.3499999999999996</v>
      </c>
      <c r="T36" s="201">
        <v>0</v>
      </c>
      <c r="U36" s="201">
        <v>51.2</v>
      </c>
      <c r="V36" s="201">
        <v>3.38</v>
      </c>
      <c r="W36" s="201">
        <v>6.96</v>
      </c>
      <c r="X36" s="201">
        <v>24.64</v>
      </c>
      <c r="Y36" s="201">
        <v>0</v>
      </c>
      <c r="Z36">
        <v>0</v>
      </c>
      <c r="AA36" s="201">
        <v>10.039999999999999</v>
      </c>
      <c r="AB36" s="201">
        <v>0</v>
      </c>
      <c r="AC36" s="201">
        <v>0</v>
      </c>
      <c r="AD36" s="201">
        <v>0</v>
      </c>
      <c r="AE36" s="201">
        <v>56.09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19.329999999999998</v>
      </c>
      <c r="AQ36" s="201">
        <v>17.7</v>
      </c>
      <c r="AR36" s="201">
        <v>19.2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5.15</v>
      </c>
      <c r="L37" s="201">
        <v>154.63</v>
      </c>
      <c r="M37" s="201">
        <v>27.29</v>
      </c>
      <c r="N37" s="201">
        <v>35.22</v>
      </c>
      <c r="O37" s="201">
        <v>0</v>
      </c>
      <c r="P37" s="201">
        <v>41.42</v>
      </c>
      <c r="Q37" s="201">
        <v>3.63</v>
      </c>
      <c r="R37" s="201">
        <v>7.1</v>
      </c>
      <c r="S37" s="201">
        <v>4.3499999999999996</v>
      </c>
      <c r="T37" s="201">
        <v>0</v>
      </c>
      <c r="U37" s="201">
        <v>51.2</v>
      </c>
      <c r="V37" s="201">
        <v>3.38</v>
      </c>
      <c r="W37" s="201">
        <v>6.96</v>
      </c>
      <c r="X37" s="201">
        <v>24.64</v>
      </c>
      <c r="Y37" s="201">
        <v>0</v>
      </c>
      <c r="Z37">
        <v>0</v>
      </c>
      <c r="AA37" s="201">
        <v>10.039999999999999</v>
      </c>
      <c r="AB37" s="201">
        <v>0</v>
      </c>
      <c r="AC37" s="201">
        <v>0</v>
      </c>
      <c r="AD37" s="201">
        <v>0</v>
      </c>
      <c r="AE37" s="201">
        <v>56.09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19.329999999999998</v>
      </c>
      <c r="AQ37" s="201">
        <v>17.7</v>
      </c>
      <c r="AR37" s="201">
        <v>19.2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5.15</v>
      </c>
      <c r="L38" s="201">
        <v>154.63</v>
      </c>
      <c r="M38" s="201">
        <v>27.29</v>
      </c>
      <c r="N38" s="201">
        <v>35.22</v>
      </c>
      <c r="O38" s="201">
        <v>0</v>
      </c>
      <c r="P38" s="201">
        <v>41.42</v>
      </c>
      <c r="Q38" s="201">
        <v>3.63</v>
      </c>
      <c r="R38" s="201">
        <v>7.1</v>
      </c>
      <c r="S38" s="201">
        <v>4.3499999999999996</v>
      </c>
      <c r="T38" s="201">
        <v>0</v>
      </c>
      <c r="U38" s="201">
        <v>51.2</v>
      </c>
      <c r="V38" s="201">
        <v>3.38</v>
      </c>
      <c r="W38" s="201">
        <v>6.96</v>
      </c>
      <c r="X38" s="201">
        <v>24.64</v>
      </c>
      <c r="Y38" s="201">
        <v>0</v>
      </c>
      <c r="Z38">
        <v>0</v>
      </c>
      <c r="AA38" s="201">
        <v>10.039999999999999</v>
      </c>
      <c r="AB38" s="201">
        <v>0</v>
      </c>
      <c r="AC38" s="201">
        <v>0</v>
      </c>
      <c r="AD38" s="201">
        <v>0</v>
      </c>
      <c r="AE38" s="201">
        <v>56.09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19.329999999999998</v>
      </c>
      <c r="AQ38" s="201">
        <v>17.7</v>
      </c>
      <c r="AR38" s="201">
        <v>19.2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5.15</v>
      </c>
      <c r="L39" s="201">
        <v>154.63</v>
      </c>
      <c r="M39" s="201">
        <v>27.29</v>
      </c>
      <c r="N39" s="201">
        <v>35.22</v>
      </c>
      <c r="O39" s="201">
        <v>0</v>
      </c>
      <c r="P39" s="201">
        <v>41.42</v>
      </c>
      <c r="Q39" s="201">
        <v>3.63</v>
      </c>
      <c r="R39" s="201">
        <v>7.1</v>
      </c>
      <c r="S39" s="201">
        <v>4.3499999999999996</v>
      </c>
      <c r="T39" s="201">
        <v>0</v>
      </c>
      <c r="U39" s="201">
        <v>51.2</v>
      </c>
      <c r="V39" s="201">
        <v>3.38</v>
      </c>
      <c r="W39" s="201">
        <v>6.96</v>
      </c>
      <c r="X39" s="201">
        <v>24.64</v>
      </c>
      <c r="Y39" s="201">
        <v>0</v>
      </c>
      <c r="Z39">
        <v>0</v>
      </c>
      <c r="AA39" s="201">
        <v>10.039999999999999</v>
      </c>
      <c r="AB39" s="201">
        <v>0</v>
      </c>
      <c r="AC39" s="201">
        <v>0</v>
      </c>
      <c r="AD39" s="201">
        <v>0</v>
      </c>
      <c r="AE39" s="201">
        <v>56.09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19.329999999999998</v>
      </c>
      <c r="AQ39" s="201">
        <v>17.7</v>
      </c>
      <c r="AR39" s="201">
        <v>19.2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5.15</v>
      </c>
      <c r="L40" s="201">
        <v>154.63</v>
      </c>
      <c r="M40" s="201">
        <v>27.29</v>
      </c>
      <c r="N40" s="201">
        <v>35.22</v>
      </c>
      <c r="O40" s="201">
        <v>0</v>
      </c>
      <c r="P40" s="201">
        <v>41.42</v>
      </c>
      <c r="Q40" s="201">
        <v>3.63</v>
      </c>
      <c r="R40" s="201">
        <v>7.1</v>
      </c>
      <c r="S40" s="201">
        <v>4.3499999999999996</v>
      </c>
      <c r="T40" s="201">
        <v>0</v>
      </c>
      <c r="U40" s="201">
        <v>51.2</v>
      </c>
      <c r="V40" s="201">
        <v>3.38</v>
      </c>
      <c r="W40" s="201">
        <v>6.96</v>
      </c>
      <c r="X40" s="201">
        <v>24.64</v>
      </c>
      <c r="Y40" s="201">
        <v>0</v>
      </c>
      <c r="Z40">
        <v>0</v>
      </c>
      <c r="AA40" s="201">
        <v>10.039999999999999</v>
      </c>
      <c r="AB40" s="201">
        <v>0</v>
      </c>
      <c r="AC40" s="201">
        <v>0</v>
      </c>
      <c r="AD40" s="201">
        <v>0</v>
      </c>
      <c r="AE40" s="201">
        <v>56.09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19.329999999999998</v>
      </c>
      <c r="AQ40" s="201">
        <v>17.7</v>
      </c>
      <c r="AR40" s="201">
        <v>19.2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5.12</v>
      </c>
      <c r="L41" s="201">
        <v>150.15</v>
      </c>
      <c r="M41" s="201">
        <v>27.17</v>
      </c>
      <c r="N41" s="201">
        <v>35.090000000000003</v>
      </c>
      <c r="O41" s="201">
        <v>0</v>
      </c>
      <c r="P41" s="201">
        <v>41.19</v>
      </c>
      <c r="Q41" s="201">
        <v>3.56</v>
      </c>
      <c r="R41" s="201">
        <v>6.78</v>
      </c>
      <c r="S41" s="201">
        <v>4.1900000000000004</v>
      </c>
      <c r="T41" s="201">
        <v>0</v>
      </c>
      <c r="U41" s="201">
        <v>51.2</v>
      </c>
      <c r="V41" s="201">
        <v>3.38</v>
      </c>
      <c r="W41" s="201">
        <v>9.5399999999999991</v>
      </c>
      <c r="X41" s="201">
        <v>41.99</v>
      </c>
      <c r="Y41" s="201">
        <v>0</v>
      </c>
      <c r="Z41">
        <v>0</v>
      </c>
      <c r="AA41" s="201">
        <v>10.039999999999999</v>
      </c>
      <c r="AB41" s="201">
        <v>0</v>
      </c>
      <c r="AC41" s="201">
        <v>0</v>
      </c>
      <c r="AD41" s="201">
        <v>0</v>
      </c>
      <c r="AE41" s="201">
        <v>56.09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19.329999999999998</v>
      </c>
      <c r="AQ41" s="201">
        <v>17.7</v>
      </c>
      <c r="AR41" s="201">
        <v>19.2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5.12</v>
      </c>
      <c r="L42" s="201">
        <v>154.62</v>
      </c>
      <c r="M42" s="201">
        <v>27.17</v>
      </c>
      <c r="N42" s="201">
        <v>35.090000000000003</v>
      </c>
      <c r="O42" s="201">
        <v>0</v>
      </c>
      <c r="P42" s="201">
        <v>41.21</v>
      </c>
      <c r="Q42" s="201">
        <v>3.56</v>
      </c>
      <c r="R42" s="201">
        <v>6.96</v>
      </c>
      <c r="S42" s="201">
        <v>4.3499999999999996</v>
      </c>
      <c r="T42" s="201">
        <v>0</v>
      </c>
      <c r="U42" s="201">
        <v>51.2</v>
      </c>
      <c r="V42" s="201">
        <v>3.38</v>
      </c>
      <c r="W42" s="201">
        <v>9.5399999999999991</v>
      </c>
      <c r="X42" s="201">
        <v>41.99</v>
      </c>
      <c r="Y42" s="201">
        <v>0</v>
      </c>
      <c r="Z42">
        <v>0</v>
      </c>
      <c r="AA42" s="201">
        <v>10.039999999999999</v>
      </c>
      <c r="AB42" s="201">
        <v>0</v>
      </c>
      <c r="AC42" s="201">
        <v>0</v>
      </c>
      <c r="AD42" s="201">
        <v>0</v>
      </c>
      <c r="AE42" s="201">
        <v>56.09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19.329999999999998</v>
      </c>
      <c r="AQ42" s="201">
        <v>17.7</v>
      </c>
      <c r="AR42" s="201">
        <v>19.2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5.12</v>
      </c>
      <c r="L43" s="201">
        <v>154.62</v>
      </c>
      <c r="M43" s="201">
        <v>27.22</v>
      </c>
      <c r="N43" s="201">
        <v>35.119999999999997</v>
      </c>
      <c r="O43" s="201">
        <v>0</v>
      </c>
      <c r="P43" s="201">
        <v>41.27</v>
      </c>
      <c r="Q43" s="201">
        <v>3.56</v>
      </c>
      <c r="R43" s="201">
        <v>6.96</v>
      </c>
      <c r="S43" s="201">
        <v>4.3499999999999996</v>
      </c>
      <c r="T43" s="201">
        <v>0</v>
      </c>
      <c r="U43" s="201">
        <v>51.2</v>
      </c>
      <c r="V43" s="201">
        <v>3.38</v>
      </c>
      <c r="W43" s="201">
        <v>9.5399999999999991</v>
      </c>
      <c r="X43" s="201">
        <v>41.99</v>
      </c>
      <c r="Y43" s="201">
        <v>0</v>
      </c>
      <c r="Z43">
        <v>0</v>
      </c>
      <c r="AA43" s="201">
        <v>10.039999999999999</v>
      </c>
      <c r="AB43" s="201">
        <v>0</v>
      </c>
      <c r="AC43" s="201">
        <v>0</v>
      </c>
      <c r="AD43" s="201">
        <v>0</v>
      </c>
      <c r="AE43" s="201">
        <v>56.06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19.329999999999998</v>
      </c>
      <c r="AQ43" s="201">
        <v>17.7</v>
      </c>
      <c r="AR43" s="201">
        <v>19.2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5.12</v>
      </c>
      <c r="L44" s="201">
        <v>154.62</v>
      </c>
      <c r="M44" s="201">
        <v>27.22</v>
      </c>
      <c r="N44" s="201">
        <v>35.119999999999997</v>
      </c>
      <c r="O44" s="201">
        <v>0</v>
      </c>
      <c r="P44" s="201">
        <v>41.27</v>
      </c>
      <c r="Q44" s="201">
        <v>3.56</v>
      </c>
      <c r="R44" s="201">
        <v>6.96</v>
      </c>
      <c r="S44" s="201">
        <v>4.3499999999999996</v>
      </c>
      <c r="T44" s="201">
        <v>0</v>
      </c>
      <c r="U44" s="201">
        <v>51.2</v>
      </c>
      <c r="V44" s="201">
        <v>3.38</v>
      </c>
      <c r="W44" s="201">
        <v>9.5399999999999991</v>
      </c>
      <c r="X44" s="201">
        <v>41.99</v>
      </c>
      <c r="Y44" s="201">
        <v>0</v>
      </c>
      <c r="Z44">
        <v>0</v>
      </c>
      <c r="AA44" s="201">
        <v>10.039999999999999</v>
      </c>
      <c r="AB44" s="201">
        <v>0</v>
      </c>
      <c r="AC44" s="201">
        <v>0</v>
      </c>
      <c r="AD44" s="201">
        <v>0</v>
      </c>
      <c r="AE44" s="201">
        <v>56.06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19.329999999999998</v>
      </c>
      <c r="AQ44" s="201">
        <v>17.7</v>
      </c>
      <c r="AR44" s="201">
        <v>19.2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5.12</v>
      </c>
      <c r="L45" s="201">
        <v>154.62</v>
      </c>
      <c r="M45" s="201">
        <v>27.22</v>
      </c>
      <c r="N45" s="201">
        <v>35.119999999999997</v>
      </c>
      <c r="O45" s="201">
        <v>0</v>
      </c>
      <c r="P45" s="201">
        <v>41.27</v>
      </c>
      <c r="Q45" s="201">
        <v>3.56</v>
      </c>
      <c r="R45" s="201">
        <v>6.96</v>
      </c>
      <c r="S45" s="201">
        <v>4.3499999999999996</v>
      </c>
      <c r="T45" s="201">
        <v>0</v>
      </c>
      <c r="U45" s="201">
        <v>51.2</v>
      </c>
      <c r="V45" s="201">
        <v>4.95</v>
      </c>
      <c r="W45" s="201">
        <v>9.5399999999999991</v>
      </c>
      <c r="X45" s="201">
        <v>41.99</v>
      </c>
      <c r="Y45" s="201">
        <v>0</v>
      </c>
      <c r="Z45">
        <v>0</v>
      </c>
      <c r="AA45" s="201">
        <v>10.039999999999999</v>
      </c>
      <c r="AB45" s="201">
        <v>0</v>
      </c>
      <c r="AC45" s="201">
        <v>0</v>
      </c>
      <c r="AD45" s="201">
        <v>0</v>
      </c>
      <c r="AE45" s="201">
        <v>56.06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19.329999999999998</v>
      </c>
      <c r="AQ45" s="201">
        <v>7.74</v>
      </c>
      <c r="AR45" s="201">
        <v>19.2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5.12</v>
      </c>
      <c r="L46" s="201">
        <v>154.62</v>
      </c>
      <c r="M46" s="201">
        <v>27.22</v>
      </c>
      <c r="N46" s="201">
        <v>35.119999999999997</v>
      </c>
      <c r="O46" s="201">
        <v>0</v>
      </c>
      <c r="P46" s="201">
        <v>41.27</v>
      </c>
      <c r="Q46" s="201">
        <v>3.56</v>
      </c>
      <c r="R46" s="201">
        <v>6.96</v>
      </c>
      <c r="S46" s="201">
        <v>4.3499999999999996</v>
      </c>
      <c r="T46" s="201">
        <v>0</v>
      </c>
      <c r="U46" s="201">
        <v>51.2</v>
      </c>
      <c r="V46" s="201">
        <v>4.95</v>
      </c>
      <c r="W46" s="201">
        <v>9.5399999999999991</v>
      </c>
      <c r="X46" s="201">
        <v>41.99</v>
      </c>
      <c r="Y46" s="201">
        <v>0</v>
      </c>
      <c r="Z46">
        <v>0</v>
      </c>
      <c r="AA46" s="201">
        <v>10.039999999999999</v>
      </c>
      <c r="AB46" s="201">
        <v>0</v>
      </c>
      <c r="AC46" s="201">
        <v>0</v>
      </c>
      <c r="AD46" s="201">
        <v>0</v>
      </c>
      <c r="AE46" s="201">
        <v>56.06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75.33</v>
      </c>
      <c r="AQ46" s="201">
        <v>7.74</v>
      </c>
      <c r="AR46" s="201">
        <v>19.2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5.12</v>
      </c>
      <c r="L47" s="201">
        <v>154.62</v>
      </c>
      <c r="M47" s="201">
        <v>27.19</v>
      </c>
      <c r="N47" s="201">
        <v>35.119999999999997</v>
      </c>
      <c r="O47" s="201">
        <v>0</v>
      </c>
      <c r="P47" s="201">
        <v>41.27</v>
      </c>
      <c r="Q47" s="201">
        <v>6.47</v>
      </c>
      <c r="R47" s="201">
        <v>12.58</v>
      </c>
      <c r="S47" s="201">
        <v>7.83</v>
      </c>
      <c r="T47" s="201">
        <v>0</v>
      </c>
      <c r="U47" s="201">
        <v>51.67</v>
      </c>
      <c r="V47" s="201">
        <v>4.95</v>
      </c>
      <c r="W47" s="201">
        <v>9.5399999999999991</v>
      </c>
      <c r="X47" s="201">
        <v>41.99</v>
      </c>
      <c r="Y47" s="201">
        <v>0</v>
      </c>
      <c r="Z47">
        <v>0</v>
      </c>
      <c r="AA47" s="201">
        <v>10.039999999999999</v>
      </c>
      <c r="AB47" s="201">
        <v>0</v>
      </c>
      <c r="AC47" s="201">
        <v>0</v>
      </c>
      <c r="AD47" s="201">
        <v>0</v>
      </c>
      <c r="AE47" s="201">
        <v>56.06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75.33</v>
      </c>
      <c r="AQ47" s="201">
        <v>7.74</v>
      </c>
      <c r="AR47" s="201">
        <v>19.2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5.12</v>
      </c>
      <c r="L48" s="201">
        <v>154.62</v>
      </c>
      <c r="M48" s="201">
        <v>27.19</v>
      </c>
      <c r="N48" s="201">
        <v>35.119999999999997</v>
      </c>
      <c r="O48" s="201">
        <v>0</v>
      </c>
      <c r="P48" s="201">
        <v>41.25</v>
      </c>
      <c r="Q48" s="201">
        <v>6.47</v>
      </c>
      <c r="R48" s="201">
        <v>12.58</v>
      </c>
      <c r="S48" s="201">
        <v>7.83</v>
      </c>
      <c r="T48" s="201">
        <v>0</v>
      </c>
      <c r="U48" s="201">
        <v>51.73</v>
      </c>
      <c r="V48" s="201">
        <v>4.95</v>
      </c>
      <c r="W48" s="201">
        <v>9.5399999999999991</v>
      </c>
      <c r="X48" s="201">
        <v>41.99</v>
      </c>
      <c r="Y48" s="201">
        <v>0</v>
      </c>
      <c r="Z48">
        <v>0</v>
      </c>
      <c r="AA48" s="201">
        <v>10.039999999999999</v>
      </c>
      <c r="AB48" s="201">
        <v>0</v>
      </c>
      <c r="AC48" s="201">
        <v>0</v>
      </c>
      <c r="AD48" s="201">
        <v>0</v>
      </c>
      <c r="AE48" s="201">
        <v>55.13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75.33</v>
      </c>
      <c r="AQ48" s="201">
        <v>26.74</v>
      </c>
      <c r="AR48" s="201">
        <v>19.2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5.12</v>
      </c>
      <c r="L49" s="201">
        <v>154.62</v>
      </c>
      <c r="M49" s="201">
        <v>27.19</v>
      </c>
      <c r="N49" s="201">
        <v>35.119999999999997</v>
      </c>
      <c r="O49" s="201">
        <v>0</v>
      </c>
      <c r="P49" s="201">
        <v>41.25</v>
      </c>
      <c r="Q49" s="201">
        <v>6.47</v>
      </c>
      <c r="R49" s="201">
        <v>12.57</v>
      </c>
      <c r="S49" s="201">
        <v>7.83</v>
      </c>
      <c r="T49" s="201">
        <v>0</v>
      </c>
      <c r="U49" s="201">
        <v>51.73</v>
      </c>
      <c r="V49" s="201">
        <v>4.95</v>
      </c>
      <c r="W49" s="201">
        <v>9.5399999999999991</v>
      </c>
      <c r="X49" s="201">
        <v>41.99</v>
      </c>
      <c r="Y49" s="201">
        <v>0</v>
      </c>
      <c r="Z49">
        <v>0</v>
      </c>
      <c r="AA49" s="201">
        <v>10.039999999999999</v>
      </c>
      <c r="AB49" s="201">
        <v>0</v>
      </c>
      <c r="AC49" s="201">
        <v>0</v>
      </c>
      <c r="AD49" s="201">
        <v>0</v>
      </c>
      <c r="AE49" s="201">
        <v>55.13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75.33</v>
      </c>
      <c r="AQ49" s="201">
        <v>26.74</v>
      </c>
      <c r="AR49" s="201">
        <v>19.2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5.12</v>
      </c>
      <c r="L50" s="201">
        <v>154.62</v>
      </c>
      <c r="M50" s="201">
        <v>27.19</v>
      </c>
      <c r="N50" s="201">
        <v>35.119999999999997</v>
      </c>
      <c r="O50" s="201">
        <v>0</v>
      </c>
      <c r="P50" s="201">
        <v>41.25</v>
      </c>
      <c r="Q50" s="201">
        <v>6.47</v>
      </c>
      <c r="R50" s="201">
        <v>12.57</v>
      </c>
      <c r="S50" s="201">
        <v>7.83</v>
      </c>
      <c r="T50" s="201">
        <v>0</v>
      </c>
      <c r="U50" s="201">
        <v>51.73</v>
      </c>
      <c r="V50" s="201">
        <v>4.95</v>
      </c>
      <c r="W50" s="201">
        <v>9.5399999999999991</v>
      </c>
      <c r="X50" s="201">
        <v>41.99</v>
      </c>
      <c r="Y50" s="201">
        <v>0</v>
      </c>
      <c r="Z50">
        <v>0</v>
      </c>
      <c r="AA50" s="201">
        <v>10.039999999999999</v>
      </c>
      <c r="AB50" s="201">
        <v>0</v>
      </c>
      <c r="AC50" s="201">
        <v>0</v>
      </c>
      <c r="AD50" s="201">
        <v>0</v>
      </c>
      <c r="AE50" s="201">
        <v>55.13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75.33</v>
      </c>
      <c r="AQ50" s="201">
        <v>26.74</v>
      </c>
      <c r="AR50" s="201">
        <v>19.2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9.06</v>
      </c>
      <c r="L51" s="201">
        <v>216.47</v>
      </c>
      <c r="M51" s="201">
        <v>27.22</v>
      </c>
      <c r="N51" s="201">
        <v>35.119999999999997</v>
      </c>
      <c r="O51" s="201">
        <v>0</v>
      </c>
      <c r="P51" s="201">
        <v>41.27</v>
      </c>
      <c r="Q51" s="201">
        <v>6.47</v>
      </c>
      <c r="R51" s="201">
        <v>12.57</v>
      </c>
      <c r="S51" s="201">
        <v>7.83</v>
      </c>
      <c r="T51" s="201">
        <v>0</v>
      </c>
      <c r="U51" s="201">
        <v>51.73</v>
      </c>
      <c r="V51" s="201">
        <v>4.95</v>
      </c>
      <c r="W51" s="201">
        <v>9.5399999999999991</v>
      </c>
      <c r="X51" s="201">
        <v>41.99</v>
      </c>
      <c r="Y51" s="201">
        <v>0</v>
      </c>
      <c r="Z51">
        <v>0</v>
      </c>
      <c r="AA51" s="201">
        <v>10.039999999999999</v>
      </c>
      <c r="AB51" s="201">
        <v>0</v>
      </c>
      <c r="AC51" s="201">
        <v>0</v>
      </c>
      <c r="AD51" s="201">
        <v>0</v>
      </c>
      <c r="AE51" s="201">
        <v>54.25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75.33</v>
      </c>
      <c r="AQ51" s="201">
        <v>26.74</v>
      </c>
      <c r="AR51" s="201">
        <v>19.2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9.06</v>
      </c>
      <c r="L52" s="201">
        <v>250.94</v>
      </c>
      <c r="M52" s="201">
        <v>27.22</v>
      </c>
      <c r="N52" s="201">
        <v>35.119999999999997</v>
      </c>
      <c r="O52" s="201">
        <v>0</v>
      </c>
      <c r="P52" s="201">
        <v>41.27</v>
      </c>
      <c r="Q52" s="201">
        <v>6.47</v>
      </c>
      <c r="R52" s="201">
        <v>12.57</v>
      </c>
      <c r="S52" s="201">
        <v>7.83</v>
      </c>
      <c r="T52" s="201">
        <v>0</v>
      </c>
      <c r="U52" s="201">
        <v>51.73</v>
      </c>
      <c r="V52" s="201">
        <v>4.95</v>
      </c>
      <c r="W52" s="201">
        <v>9.5399999999999991</v>
      </c>
      <c r="X52" s="201">
        <v>41.99</v>
      </c>
      <c r="Y52" s="201">
        <v>0</v>
      </c>
      <c r="Z52">
        <v>0</v>
      </c>
      <c r="AA52" s="201">
        <v>10.039999999999999</v>
      </c>
      <c r="AB52" s="201">
        <v>0</v>
      </c>
      <c r="AC52" s="201">
        <v>0</v>
      </c>
      <c r="AD52" s="201">
        <v>0</v>
      </c>
      <c r="AE52" s="201">
        <v>54.25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75.33</v>
      </c>
      <c r="AQ52" s="201">
        <v>26.74</v>
      </c>
      <c r="AR52" s="201">
        <v>19.2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9.06</v>
      </c>
      <c r="L53" s="201">
        <v>250.94</v>
      </c>
      <c r="M53" s="201">
        <v>27.22</v>
      </c>
      <c r="N53" s="201">
        <v>35.119999999999997</v>
      </c>
      <c r="O53" s="201">
        <v>0</v>
      </c>
      <c r="P53" s="201">
        <v>41.27</v>
      </c>
      <c r="Q53" s="201">
        <v>6.47</v>
      </c>
      <c r="R53" s="201">
        <v>12.57</v>
      </c>
      <c r="S53" s="201">
        <v>7.83</v>
      </c>
      <c r="T53" s="201">
        <v>0</v>
      </c>
      <c r="U53" s="201">
        <v>51.73</v>
      </c>
      <c r="V53" s="201">
        <v>4.95</v>
      </c>
      <c r="W53" s="201">
        <v>9.5399999999999991</v>
      </c>
      <c r="X53" s="201">
        <v>41.99</v>
      </c>
      <c r="Y53" s="201">
        <v>0</v>
      </c>
      <c r="Z53">
        <v>0</v>
      </c>
      <c r="AA53" s="201">
        <v>10.039999999999999</v>
      </c>
      <c r="AB53" s="201">
        <v>0</v>
      </c>
      <c r="AC53" s="201">
        <v>0</v>
      </c>
      <c r="AD53" s="201">
        <v>0</v>
      </c>
      <c r="AE53" s="201">
        <v>54.25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75.33</v>
      </c>
      <c r="AQ53" s="201">
        <v>26.74</v>
      </c>
      <c r="AR53" s="201">
        <v>19.2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9.06</v>
      </c>
      <c r="L54" s="201">
        <v>250.94</v>
      </c>
      <c r="M54" s="201">
        <v>27.22</v>
      </c>
      <c r="N54" s="201">
        <v>35.119999999999997</v>
      </c>
      <c r="O54" s="201">
        <v>0</v>
      </c>
      <c r="P54" s="201">
        <v>41.27</v>
      </c>
      <c r="Q54" s="201">
        <v>6.47</v>
      </c>
      <c r="R54" s="201">
        <v>12.57</v>
      </c>
      <c r="S54" s="201">
        <v>7.83</v>
      </c>
      <c r="T54" s="201">
        <v>0</v>
      </c>
      <c r="U54" s="201">
        <v>51.73</v>
      </c>
      <c r="V54" s="201">
        <v>4.95</v>
      </c>
      <c r="W54" s="201">
        <v>9.5399999999999991</v>
      </c>
      <c r="X54" s="201">
        <v>41.99</v>
      </c>
      <c r="Y54" s="201">
        <v>0</v>
      </c>
      <c r="Z54">
        <v>0</v>
      </c>
      <c r="AA54" s="201">
        <v>10.039999999999999</v>
      </c>
      <c r="AB54" s="201">
        <v>0</v>
      </c>
      <c r="AC54" s="201">
        <v>0</v>
      </c>
      <c r="AD54" s="201">
        <v>0</v>
      </c>
      <c r="AE54" s="201">
        <v>54.25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75.33</v>
      </c>
      <c r="AQ54" s="201">
        <v>26.74</v>
      </c>
      <c r="AR54" s="201">
        <v>19.2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9.06</v>
      </c>
      <c r="L55" s="201">
        <v>250.94</v>
      </c>
      <c r="M55" s="201">
        <v>27.22</v>
      </c>
      <c r="N55" s="201">
        <v>35.119999999999997</v>
      </c>
      <c r="O55" s="201">
        <v>0</v>
      </c>
      <c r="P55" s="201">
        <v>41.27</v>
      </c>
      <c r="Q55" s="201">
        <v>6.47</v>
      </c>
      <c r="R55" s="201">
        <v>12.57</v>
      </c>
      <c r="S55" s="201">
        <v>7.83</v>
      </c>
      <c r="T55" s="201">
        <v>0</v>
      </c>
      <c r="U55" s="201">
        <v>51.73</v>
      </c>
      <c r="V55" s="201">
        <v>4.95</v>
      </c>
      <c r="W55" s="201">
        <v>9.5399999999999991</v>
      </c>
      <c r="X55" s="201">
        <v>41.99</v>
      </c>
      <c r="Y55" s="201">
        <v>0</v>
      </c>
      <c r="Z55">
        <v>0</v>
      </c>
      <c r="AA55" s="201">
        <v>10.039999999999999</v>
      </c>
      <c r="AB55" s="201">
        <v>0</v>
      </c>
      <c r="AC55" s="201">
        <v>0</v>
      </c>
      <c r="AD55" s="201">
        <v>0</v>
      </c>
      <c r="AE55" s="201">
        <v>54.25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75.33</v>
      </c>
      <c r="AQ55" s="201">
        <v>26.74</v>
      </c>
      <c r="AR55" s="201">
        <v>19.2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9.06</v>
      </c>
      <c r="L56" s="201">
        <v>250.94</v>
      </c>
      <c r="M56" s="201">
        <v>27.22</v>
      </c>
      <c r="N56" s="201">
        <v>35.119999999999997</v>
      </c>
      <c r="O56" s="201">
        <v>0</v>
      </c>
      <c r="P56" s="201">
        <v>41.27</v>
      </c>
      <c r="Q56" s="201">
        <v>6.47</v>
      </c>
      <c r="R56" s="201">
        <v>12.57</v>
      </c>
      <c r="S56" s="201">
        <v>7.83</v>
      </c>
      <c r="T56" s="201">
        <v>0</v>
      </c>
      <c r="U56" s="201">
        <v>51.73</v>
      </c>
      <c r="V56" s="201">
        <v>4.95</v>
      </c>
      <c r="W56" s="201">
        <v>9.5399999999999991</v>
      </c>
      <c r="X56" s="201">
        <v>41.99</v>
      </c>
      <c r="Y56" s="201">
        <v>0</v>
      </c>
      <c r="Z56">
        <v>0</v>
      </c>
      <c r="AA56" s="201">
        <v>10.039999999999999</v>
      </c>
      <c r="AB56" s="201">
        <v>0</v>
      </c>
      <c r="AC56" s="201">
        <v>0</v>
      </c>
      <c r="AD56" s="201">
        <v>0</v>
      </c>
      <c r="AE56" s="201">
        <v>54.25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75.33</v>
      </c>
      <c r="AQ56" s="201">
        <v>26.74</v>
      </c>
      <c r="AR56" s="201">
        <v>18.7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9.06</v>
      </c>
      <c r="L57" s="201">
        <v>250.94</v>
      </c>
      <c r="M57" s="201">
        <v>27.22</v>
      </c>
      <c r="N57" s="201">
        <v>35.119999999999997</v>
      </c>
      <c r="O57" s="201">
        <v>0</v>
      </c>
      <c r="P57" s="201">
        <v>41.27</v>
      </c>
      <c r="Q57" s="201">
        <v>6.47</v>
      </c>
      <c r="R57" s="201">
        <v>12.57</v>
      </c>
      <c r="S57" s="201">
        <v>7.83</v>
      </c>
      <c r="T57" s="201">
        <v>0</v>
      </c>
      <c r="U57" s="201">
        <v>51.73</v>
      </c>
      <c r="V57" s="201">
        <v>4.95</v>
      </c>
      <c r="W57" s="201">
        <v>9.5399999999999991</v>
      </c>
      <c r="X57" s="201">
        <v>41.99</v>
      </c>
      <c r="Y57" s="201">
        <v>0</v>
      </c>
      <c r="Z57">
        <v>0</v>
      </c>
      <c r="AA57" s="201">
        <v>10.039999999999999</v>
      </c>
      <c r="AB57" s="201">
        <v>0</v>
      </c>
      <c r="AC57" s="201">
        <v>0</v>
      </c>
      <c r="AD57" s="201">
        <v>0</v>
      </c>
      <c r="AE57" s="201">
        <v>54.25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75.33</v>
      </c>
      <c r="AQ57" s="201">
        <v>26.74</v>
      </c>
      <c r="AR57" s="201">
        <v>18.7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9.06</v>
      </c>
      <c r="L58" s="201">
        <v>250.94</v>
      </c>
      <c r="M58" s="201">
        <v>27.22</v>
      </c>
      <c r="N58" s="201">
        <v>35.119999999999997</v>
      </c>
      <c r="O58" s="201">
        <v>0</v>
      </c>
      <c r="P58" s="201">
        <v>41.27</v>
      </c>
      <c r="Q58" s="201">
        <v>6.47</v>
      </c>
      <c r="R58" s="201">
        <v>12.57</v>
      </c>
      <c r="S58" s="201">
        <v>7.83</v>
      </c>
      <c r="T58" s="201">
        <v>0</v>
      </c>
      <c r="U58" s="201">
        <v>51.73</v>
      </c>
      <c r="V58" s="201">
        <v>4.95</v>
      </c>
      <c r="W58" s="201">
        <v>9.5399999999999991</v>
      </c>
      <c r="X58" s="201">
        <v>41.99</v>
      </c>
      <c r="Y58" s="201">
        <v>0</v>
      </c>
      <c r="Z58">
        <v>0</v>
      </c>
      <c r="AA58" s="201">
        <v>10.039999999999999</v>
      </c>
      <c r="AB58" s="201">
        <v>0</v>
      </c>
      <c r="AC58" s="201">
        <v>0</v>
      </c>
      <c r="AD58" s="201">
        <v>0</v>
      </c>
      <c r="AE58" s="201">
        <v>54.25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75.33</v>
      </c>
      <c r="AQ58" s="201">
        <v>26.74</v>
      </c>
      <c r="AR58" s="201">
        <v>19.2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9.06</v>
      </c>
      <c r="L59" s="201">
        <v>250.94</v>
      </c>
      <c r="M59" s="201">
        <v>27.22</v>
      </c>
      <c r="N59" s="201">
        <v>35.119999999999997</v>
      </c>
      <c r="O59" s="201">
        <v>0</v>
      </c>
      <c r="P59" s="201">
        <v>41.27</v>
      </c>
      <c r="Q59" s="201">
        <v>6.47</v>
      </c>
      <c r="R59" s="201">
        <v>12.57</v>
      </c>
      <c r="S59" s="201">
        <v>7.83</v>
      </c>
      <c r="T59" s="201">
        <v>0</v>
      </c>
      <c r="U59" s="201">
        <v>51.73</v>
      </c>
      <c r="V59" s="201">
        <v>4.95</v>
      </c>
      <c r="W59" s="201">
        <v>9.5399999999999991</v>
      </c>
      <c r="X59" s="201">
        <v>41.99</v>
      </c>
      <c r="Y59" s="201">
        <v>0</v>
      </c>
      <c r="Z59">
        <v>0</v>
      </c>
      <c r="AA59" s="201">
        <v>10.039999999999999</v>
      </c>
      <c r="AB59" s="201">
        <v>0</v>
      </c>
      <c r="AC59" s="201">
        <v>0</v>
      </c>
      <c r="AD59" s="201">
        <v>0</v>
      </c>
      <c r="AE59" s="201">
        <v>54.25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75.33</v>
      </c>
      <c r="AQ59" s="201">
        <v>26.74</v>
      </c>
      <c r="AR59" s="201">
        <v>19.2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9.06</v>
      </c>
      <c r="L60" s="201">
        <v>250.94</v>
      </c>
      <c r="M60" s="201">
        <v>27.22</v>
      </c>
      <c r="N60" s="201">
        <v>35.119999999999997</v>
      </c>
      <c r="O60" s="201">
        <v>0</v>
      </c>
      <c r="P60" s="201">
        <v>41.27</v>
      </c>
      <c r="Q60" s="201">
        <v>6.47</v>
      </c>
      <c r="R60" s="201">
        <v>12.57</v>
      </c>
      <c r="S60" s="201">
        <v>7.83</v>
      </c>
      <c r="T60" s="201">
        <v>0</v>
      </c>
      <c r="U60" s="201">
        <v>51.73</v>
      </c>
      <c r="V60" s="201">
        <v>4.95</v>
      </c>
      <c r="W60" s="201">
        <v>9.5399999999999991</v>
      </c>
      <c r="X60" s="201">
        <v>41.99</v>
      </c>
      <c r="Y60" s="201">
        <v>0</v>
      </c>
      <c r="Z60">
        <v>0</v>
      </c>
      <c r="AA60" s="201">
        <v>10.039999999999999</v>
      </c>
      <c r="AB60" s="201">
        <v>0</v>
      </c>
      <c r="AC60" s="201">
        <v>0</v>
      </c>
      <c r="AD60" s="201">
        <v>0</v>
      </c>
      <c r="AE60" s="201">
        <v>54.25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75.33</v>
      </c>
      <c r="AQ60" s="201">
        <v>26.74</v>
      </c>
      <c r="AR60" s="201">
        <v>19.2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9.06</v>
      </c>
      <c r="L61" s="201">
        <v>250.94</v>
      </c>
      <c r="M61" s="201">
        <v>27.22</v>
      </c>
      <c r="N61" s="201">
        <v>35.119999999999997</v>
      </c>
      <c r="O61" s="201">
        <v>0</v>
      </c>
      <c r="P61" s="201">
        <v>41.27</v>
      </c>
      <c r="Q61" s="201">
        <v>6.47</v>
      </c>
      <c r="R61" s="201">
        <v>12.57</v>
      </c>
      <c r="S61" s="201">
        <v>7.83</v>
      </c>
      <c r="T61" s="201">
        <v>0</v>
      </c>
      <c r="U61" s="201">
        <v>51.73</v>
      </c>
      <c r="V61" s="201">
        <v>4.95</v>
      </c>
      <c r="W61" s="201">
        <v>9.5399999999999991</v>
      </c>
      <c r="X61" s="201">
        <v>41.99</v>
      </c>
      <c r="Y61" s="201">
        <v>0</v>
      </c>
      <c r="Z61">
        <v>0</v>
      </c>
      <c r="AA61" s="201">
        <v>10.039999999999999</v>
      </c>
      <c r="AB61" s="201">
        <v>0</v>
      </c>
      <c r="AC61" s="201">
        <v>0</v>
      </c>
      <c r="AD61" s="201">
        <v>0</v>
      </c>
      <c r="AE61" s="201">
        <v>54.25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75.33</v>
      </c>
      <c r="AQ61" s="201">
        <v>26.74</v>
      </c>
      <c r="AR61" s="201">
        <v>19.2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9.06</v>
      </c>
      <c r="L62" s="201">
        <v>250.94</v>
      </c>
      <c r="M62" s="201">
        <v>27.22</v>
      </c>
      <c r="N62" s="201">
        <v>35.119999999999997</v>
      </c>
      <c r="O62" s="201">
        <v>0</v>
      </c>
      <c r="P62" s="201">
        <v>41.27</v>
      </c>
      <c r="Q62" s="201">
        <v>6.47</v>
      </c>
      <c r="R62" s="201">
        <v>12.57</v>
      </c>
      <c r="S62" s="201">
        <v>7.83</v>
      </c>
      <c r="T62" s="201">
        <v>0</v>
      </c>
      <c r="U62" s="201">
        <v>51.73</v>
      </c>
      <c r="V62" s="201">
        <v>4.95</v>
      </c>
      <c r="W62" s="201">
        <v>9.5399999999999991</v>
      </c>
      <c r="X62" s="201">
        <v>41.99</v>
      </c>
      <c r="Y62" s="201">
        <v>0</v>
      </c>
      <c r="Z62">
        <v>0</v>
      </c>
      <c r="AA62" s="201">
        <v>10.039999999999999</v>
      </c>
      <c r="AB62" s="201">
        <v>0</v>
      </c>
      <c r="AC62" s="201">
        <v>0</v>
      </c>
      <c r="AD62" s="201">
        <v>0</v>
      </c>
      <c r="AE62" s="201">
        <v>54.25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75.33</v>
      </c>
      <c r="AQ62" s="201">
        <v>26.74</v>
      </c>
      <c r="AR62" s="201">
        <v>19.2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9.06</v>
      </c>
      <c r="L63" s="201">
        <v>250.94</v>
      </c>
      <c r="M63" s="201">
        <v>27.22</v>
      </c>
      <c r="N63" s="201">
        <v>35.119999999999997</v>
      </c>
      <c r="O63" s="201">
        <v>0</v>
      </c>
      <c r="P63" s="201">
        <v>41.27</v>
      </c>
      <c r="Q63" s="201">
        <v>6.47</v>
      </c>
      <c r="R63" s="201">
        <v>12.57</v>
      </c>
      <c r="S63" s="201">
        <v>7.83</v>
      </c>
      <c r="T63" s="201">
        <v>0</v>
      </c>
      <c r="U63" s="201">
        <v>51.73</v>
      </c>
      <c r="V63" s="201">
        <v>4.95</v>
      </c>
      <c r="W63" s="201">
        <v>9.5399999999999991</v>
      </c>
      <c r="X63" s="201">
        <v>41.99</v>
      </c>
      <c r="Y63" s="201">
        <v>0</v>
      </c>
      <c r="Z63">
        <v>0</v>
      </c>
      <c r="AA63" s="201">
        <v>10.039999999999999</v>
      </c>
      <c r="AB63" s="201">
        <v>0</v>
      </c>
      <c r="AC63" s="201">
        <v>0</v>
      </c>
      <c r="AD63" s="201">
        <v>0</v>
      </c>
      <c r="AE63" s="201">
        <v>54.25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75.33</v>
      </c>
      <c r="AQ63" s="201">
        <v>26.74</v>
      </c>
      <c r="AR63" s="201">
        <v>19.2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9.06</v>
      </c>
      <c r="L64" s="201">
        <v>250.94</v>
      </c>
      <c r="M64" s="201">
        <v>27.22</v>
      </c>
      <c r="N64" s="201">
        <v>35.119999999999997</v>
      </c>
      <c r="O64" s="201">
        <v>0</v>
      </c>
      <c r="P64" s="201">
        <v>41.27</v>
      </c>
      <c r="Q64" s="201">
        <v>6.47</v>
      </c>
      <c r="R64" s="201">
        <v>12.57</v>
      </c>
      <c r="S64" s="201">
        <v>7.83</v>
      </c>
      <c r="T64" s="201">
        <v>0</v>
      </c>
      <c r="U64" s="201">
        <v>51.73</v>
      </c>
      <c r="V64" s="201">
        <v>4.95</v>
      </c>
      <c r="W64" s="201">
        <v>9.5399999999999991</v>
      </c>
      <c r="X64" s="201">
        <v>41.99</v>
      </c>
      <c r="Y64" s="201">
        <v>0</v>
      </c>
      <c r="Z64">
        <v>0</v>
      </c>
      <c r="AA64" s="201">
        <v>10.039999999999999</v>
      </c>
      <c r="AB64" s="201">
        <v>0</v>
      </c>
      <c r="AC64" s="201">
        <v>0</v>
      </c>
      <c r="AD64" s="201">
        <v>0</v>
      </c>
      <c r="AE64" s="201">
        <v>54.25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75.33</v>
      </c>
      <c r="AQ64" s="201">
        <v>26.74</v>
      </c>
      <c r="AR64" s="201">
        <v>19.2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9.06</v>
      </c>
      <c r="L65" s="201">
        <v>250.94</v>
      </c>
      <c r="M65" s="201">
        <v>27.22</v>
      </c>
      <c r="N65" s="201">
        <v>35.119999999999997</v>
      </c>
      <c r="O65" s="201">
        <v>0</v>
      </c>
      <c r="P65" s="201">
        <v>41.27</v>
      </c>
      <c r="Q65" s="201">
        <v>6.47</v>
      </c>
      <c r="R65" s="201">
        <v>12.57</v>
      </c>
      <c r="S65" s="201">
        <v>7.83</v>
      </c>
      <c r="T65" s="201">
        <v>0</v>
      </c>
      <c r="U65" s="201">
        <v>51.73</v>
      </c>
      <c r="V65" s="201">
        <v>4.95</v>
      </c>
      <c r="W65" s="201">
        <v>9.5399999999999991</v>
      </c>
      <c r="X65" s="201">
        <v>41.99</v>
      </c>
      <c r="Y65" s="201">
        <v>0</v>
      </c>
      <c r="Z65">
        <v>0</v>
      </c>
      <c r="AA65" s="201">
        <v>10.039999999999999</v>
      </c>
      <c r="AB65" s="201">
        <v>0</v>
      </c>
      <c r="AC65" s="201">
        <v>0</v>
      </c>
      <c r="AD65" s="201">
        <v>0</v>
      </c>
      <c r="AE65" s="201">
        <v>54.25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75.33</v>
      </c>
      <c r="AQ65" s="201">
        <v>26.74</v>
      </c>
      <c r="AR65" s="201">
        <v>19.2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9.06</v>
      </c>
      <c r="L66" s="201">
        <v>250.94</v>
      </c>
      <c r="M66" s="201">
        <v>27.22</v>
      </c>
      <c r="N66" s="201">
        <v>35.119999999999997</v>
      </c>
      <c r="O66" s="201">
        <v>0</v>
      </c>
      <c r="P66" s="201">
        <v>41.27</v>
      </c>
      <c r="Q66" s="201">
        <v>6.47</v>
      </c>
      <c r="R66" s="201">
        <v>12.57</v>
      </c>
      <c r="S66" s="201">
        <v>7.83</v>
      </c>
      <c r="T66" s="201">
        <v>0</v>
      </c>
      <c r="U66" s="201">
        <v>51.73</v>
      </c>
      <c r="V66" s="201">
        <v>4.95</v>
      </c>
      <c r="W66" s="201">
        <v>9.5399999999999991</v>
      </c>
      <c r="X66" s="201">
        <v>41.99</v>
      </c>
      <c r="Y66" s="201">
        <v>0</v>
      </c>
      <c r="Z66">
        <v>0</v>
      </c>
      <c r="AA66" s="201">
        <v>10.039999999999999</v>
      </c>
      <c r="AB66" s="201">
        <v>0</v>
      </c>
      <c r="AC66" s="201">
        <v>0</v>
      </c>
      <c r="AD66" s="201">
        <v>0</v>
      </c>
      <c r="AE66" s="201">
        <v>54.25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75.33</v>
      </c>
      <c r="AQ66" s="201">
        <v>26.74</v>
      </c>
      <c r="AR66" s="201">
        <v>19.2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9.06</v>
      </c>
      <c r="L67" s="201">
        <v>250.42</v>
      </c>
      <c r="M67" s="201">
        <v>27.22</v>
      </c>
      <c r="N67" s="201">
        <v>35.119999999999997</v>
      </c>
      <c r="O67" s="201">
        <v>0</v>
      </c>
      <c r="P67" s="201">
        <v>41.27</v>
      </c>
      <c r="Q67" s="201">
        <v>6.47</v>
      </c>
      <c r="R67" s="201">
        <v>12.57</v>
      </c>
      <c r="S67" s="201">
        <v>7.83</v>
      </c>
      <c r="T67" s="201">
        <v>0</v>
      </c>
      <c r="U67" s="201">
        <v>51.73</v>
      </c>
      <c r="V67" s="201">
        <v>4.95</v>
      </c>
      <c r="W67" s="201">
        <v>9.5399999999999991</v>
      </c>
      <c r="X67" s="201">
        <v>41.99</v>
      </c>
      <c r="Y67" s="201">
        <v>0</v>
      </c>
      <c r="Z67">
        <v>0</v>
      </c>
      <c r="AA67" s="201">
        <v>10.039999999999999</v>
      </c>
      <c r="AB67" s="201">
        <v>0</v>
      </c>
      <c r="AC67" s="201">
        <v>0</v>
      </c>
      <c r="AD67" s="201">
        <v>0</v>
      </c>
      <c r="AE67" s="201">
        <v>54.25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75.33</v>
      </c>
      <c r="AQ67" s="201">
        <v>26.74</v>
      </c>
      <c r="AR67" s="201">
        <v>19.2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9.06</v>
      </c>
      <c r="L68" s="201">
        <v>250.42</v>
      </c>
      <c r="M68" s="201">
        <v>27.22</v>
      </c>
      <c r="N68" s="201">
        <v>35.119999999999997</v>
      </c>
      <c r="O68" s="201">
        <v>0</v>
      </c>
      <c r="P68" s="201">
        <v>41.27</v>
      </c>
      <c r="Q68" s="201">
        <v>6.47</v>
      </c>
      <c r="R68" s="201">
        <v>12.57</v>
      </c>
      <c r="S68" s="201">
        <v>7.83</v>
      </c>
      <c r="T68" s="201">
        <v>0</v>
      </c>
      <c r="U68" s="201">
        <v>51.73</v>
      </c>
      <c r="V68" s="201">
        <v>4.95</v>
      </c>
      <c r="W68" s="201">
        <v>9.5399999999999991</v>
      </c>
      <c r="X68" s="201">
        <v>41.99</v>
      </c>
      <c r="Y68" s="201">
        <v>0</v>
      </c>
      <c r="Z68">
        <v>0</v>
      </c>
      <c r="AA68" s="201">
        <v>10.039999999999999</v>
      </c>
      <c r="AB68" s="201">
        <v>0</v>
      </c>
      <c r="AC68" s="201">
        <v>0</v>
      </c>
      <c r="AD68" s="201">
        <v>0</v>
      </c>
      <c r="AE68" s="201">
        <v>54.25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75.33</v>
      </c>
      <c r="AQ68" s="201">
        <v>26.74</v>
      </c>
      <c r="AR68" s="201">
        <v>19.2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9.06</v>
      </c>
      <c r="L69" s="201">
        <v>250.95</v>
      </c>
      <c r="M69" s="201">
        <v>27.22</v>
      </c>
      <c r="N69" s="201">
        <v>35.119999999999997</v>
      </c>
      <c r="O69" s="201">
        <v>0</v>
      </c>
      <c r="P69" s="201">
        <v>41.27</v>
      </c>
      <c r="Q69" s="201">
        <v>6.47</v>
      </c>
      <c r="R69" s="201">
        <v>12.57</v>
      </c>
      <c r="S69" s="201">
        <v>7.83</v>
      </c>
      <c r="T69" s="201">
        <v>0</v>
      </c>
      <c r="U69" s="201">
        <v>51.73</v>
      </c>
      <c r="V69" s="201">
        <v>4.95</v>
      </c>
      <c r="W69" s="201">
        <v>9.5399999999999991</v>
      </c>
      <c r="X69" s="201">
        <v>41.99</v>
      </c>
      <c r="Y69" s="201">
        <v>0</v>
      </c>
      <c r="Z69">
        <v>0</v>
      </c>
      <c r="AA69" s="201">
        <v>10.039999999999999</v>
      </c>
      <c r="AB69" s="201">
        <v>0</v>
      </c>
      <c r="AC69" s="201">
        <v>0</v>
      </c>
      <c r="AD69" s="201">
        <v>0</v>
      </c>
      <c r="AE69" s="201">
        <v>54.25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75.33</v>
      </c>
      <c r="AQ69" s="201">
        <v>26.74</v>
      </c>
      <c r="AR69" s="201">
        <v>18.21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9.06</v>
      </c>
      <c r="L70" s="201">
        <v>250.95</v>
      </c>
      <c r="M70" s="201">
        <v>27.22</v>
      </c>
      <c r="N70" s="201">
        <v>35.119999999999997</v>
      </c>
      <c r="O70" s="201">
        <v>0</v>
      </c>
      <c r="P70" s="201">
        <v>41.27</v>
      </c>
      <c r="Q70" s="201">
        <v>6.47</v>
      </c>
      <c r="R70" s="201">
        <v>12.57</v>
      </c>
      <c r="S70" s="201">
        <v>7.83</v>
      </c>
      <c r="T70" s="201">
        <v>0</v>
      </c>
      <c r="U70" s="201">
        <v>51.73</v>
      </c>
      <c r="V70" s="201">
        <v>4.95</v>
      </c>
      <c r="W70" s="201">
        <v>9.5399999999999991</v>
      </c>
      <c r="X70" s="201">
        <v>41.99</v>
      </c>
      <c r="Y70" s="201">
        <v>0</v>
      </c>
      <c r="Z70">
        <v>0</v>
      </c>
      <c r="AA70" s="201">
        <v>10.039999999999999</v>
      </c>
      <c r="AB70" s="201">
        <v>0</v>
      </c>
      <c r="AC70" s="201">
        <v>0</v>
      </c>
      <c r="AD70" s="201">
        <v>0</v>
      </c>
      <c r="AE70" s="201">
        <v>54.25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75.33</v>
      </c>
      <c r="AQ70" s="201">
        <v>26.74</v>
      </c>
      <c r="AR70" s="201">
        <v>16.54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9.06</v>
      </c>
      <c r="L71" s="201">
        <v>245.71</v>
      </c>
      <c r="M71" s="201">
        <v>27.22</v>
      </c>
      <c r="N71" s="201">
        <v>35.119999999999997</v>
      </c>
      <c r="O71" s="201">
        <v>0</v>
      </c>
      <c r="P71" s="201">
        <v>41.27</v>
      </c>
      <c r="Q71" s="201">
        <v>6.47</v>
      </c>
      <c r="R71" s="201">
        <v>12.57</v>
      </c>
      <c r="S71" s="201">
        <v>7.83</v>
      </c>
      <c r="T71" s="201">
        <v>0</v>
      </c>
      <c r="U71" s="201">
        <v>51.73</v>
      </c>
      <c r="V71" s="201">
        <v>4.95</v>
      </c>
      <c r="W71" s="201">
        <v>9.5399999999999991</v>
      </c>
      <c r="X71" s="201">
        <v>41.99</v>
      </c>
      <c r="Y71" s="201">
        <v>0</v>
      </c>
      <c r="Z71">
        <v>0</v>
      </c>
      <c r="AA71" s="201">
        <v>7.96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75.33</v>
      </c>
      <c r="AQ71" s="201">
        <v>26.74</v>
      </c>
      <c r="AR71" s="201">
        <v>12.27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9.06</v>
      </c>
      <c r="L72" s="201">
        <v>245.71</v>
      </c>
      <c r="M72" s="201">
        <v>27.22</v>
      </c>
      <c r="N72" s="201">
        <v>35.119999999999997</v>
      </c>
      <c r="O72" s="201">
        <v>0</v>
      </c>
      <c r="P72" s="201">
        <v>41.27</v>
      </c>
      <c r="Q72" s="201">
        <v>6.47</v>
      </c>
      <c r="R72" s="201">
        <v>12.57</v>
      </c>
      <c r="S72" s="201">
        <v>7.83</v>
      </c>
      <c r="T72" s="201">
        <v>0</v>
      </c>
      <c r="U72" s="201">
        <v>51.73</v>
      </c>
      <c r="V72" s="201">
        <v>4.95</v>
      </c>
      <c r="W72" s="201">
        <v>9.5399999999999991</v>
      </c>
      <c r="X72" s="201">
        <v>41.99</v>
      </c>
      <c r="Y72" s="201">
        <v>0</v>
      </c>
      <c r="Z72">
        <v>0</v>
      </c>
      <c r="AA72" s="201">
        <v>7.96</v>
      </c>
      <c r="AB72" s="201">
        <v>0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75.33</v>
      </c>
      <c r="AQ72" s="201">
        <v>26.74</v>
      </c>
      <c r="AR72" s="201">
        <v>9.3699999999999992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9.06</v>
      </c>
      <c r="L73" s="201">
        <v>244.02</v>
      </c>
      <c r="M73" s="201">
        <v>27.22</v>
      </c>
      <c r="N73" s="201">
        <v>35.119999999999997</v>
      </c>
      <c r="O73" s="201">
        <v>0</v>
      </c>
      <c r="P73" s="201">
        <v>41.27</v>
      </c>
      <c r="Q73" s="201">
        <v>6.47</v>
      </c>
      <c r="R73" s="201">
        <v>12.57</v>
      </c>
      <c r="S73" s="201">
        <v>7.83</v>
      </c>
      <c r="T73" s="201">
        <v>0</v>
      </c>
      <c r="U73" s="201">
        <v>51.73</v>
      </c>
      <c r="V73" s="201">
        <v>4.95</v>
      </c>
      <c r="W73" s="201">
        <v>9.5399999999999991</v>
      </c>
      <c r="X73" s="201">
        <v>41.99</v>
      </c>
      <c r="Y73" s="201">
        <v>0</v>
      </c>
      <c r="Z73">
        <v>0</v>
      </c>
      <c r="AA73" s="201">
        <v>7.96</v>
      </c>
      <c r="AB73" s="201">
        <v>0</v>
      </c>
      <c r="AC73" s="201">
        <v>0</v>
      </c>
      <c r="AD73" s="201">
        <v>0</v>
      </c>
      <c r="AE73" s="201">
        <v>29.79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75.33</v>
      </c>
      <c r="AQ73" s="201">
        <v>26.74</v>
      </c>
      <c r="AR73" s="201">
        <v>6.06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9.06</v>
      </c>
      <c r="L74" s="201">
        <v>244.02</v>
      </c>
      <c r="M74" s="201">
        <v>27.22</v>
      </c>
      <c r="N74" s="201">
        <v>35.119999999999997</v>
      </c>
      <c r="O74" s="201">
        <v>0</v>
      </c>
      <c r="P74" s="201">
        <v>41.27</v>
      </c>
      <c r="Q74" s="201">
        <v>6.47</v>
      </c>
      <c r="R74" s="201">
        <v>12.57</v>
      </c>
      <c r="S74" s="201">
        <v>7.83</v>
      </c>
      <c r="T74" s="201">
        <v>0</v>
      </c>
      <c r="U74" s="201">
        <v>51.73</v>
      </c>
      <c r="V74" s="201">
        <v>4.95</v>
      </c>
      <c r="W74" s="201">
        <v>9.5399999999999991</v>
      </c>
      <c r="X74" s="201">
        <v>41.99</v>
      </c>
      <c r="Y74" s="201">
        <v>0</v>
      </c>
      <c r="Z74">
        <v>0</v>
      </c>
      <c r="AA74" s="201">
        <v>7.96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75.33</v>
      </c>
      <c r="AQ74" s="201">
        <v>26.74</v>
      </c>
      <c r="AR74" s="201">
        <v>3.44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9.06</v>
      </c>
      <c r="L75" s="201">
        <v>321.72000000000003</v>
      </c>
      <c r="M75" s="201">
        <v>27.22</v>
      </c>
      <c r="N75" s="201">
        <v>35.119999999999997</v>
      </c>
      <c r="O75" s="201">
        <v>0</v>
      </c>
      <c r="P75" s="201">
        <v>41.27</v>
      </c>
      <c r="Q75" s="201">
        <v>6.47</v>
      </c>
      <c r="R75" s="201">
        <v>12.57</v>
      </c>
      <c r="S75" s="201">
        <v>7.83</v>
      </c>
      <c r="T75" s="201">
        <v>0</v>
      </c>
      <c r="U75" s="201">
        <v>41.38</v>
      </c>
      <c r="V75" s="201">
        <v>4.95</v>
      </c>
      <c r="W75" s="201">
        <v>9.5399999999999991</v>
      </c>
      <c r="X75" s="201">
        <v>41.99</v>
      </c>
      <c r="Y75" s="201">
        <v>0</v>
      </c>
      <c r="Z75">
        <v>0</v>
      </c>
      <c r="AA75" s="201">
        <v>7.96</v>
      </c>
      <c r="AB75" s="201">
        <v>0</v>
      </c>
      <c r="AC75" s="201">
        <v>0</v>
      </c>
      <c r="AD75" s="201">
        <v>0</v>
      </c>
      <c r="AE75" s="201">
        <v>56.06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75.33</v>
      </c>
      <c r="AQ75" s="201">
        <v>26.74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9.06</v>
      </c>
      <c r="L76" s="201">
        <v>321.72000000000003</v>
      </c>
      <c r="M76" s="201">
        <v>27.22</v>
      </c>
      <c r="N76" s="201">
        <v>35.119999999999997</v>
      </c>
      <c r="O76" s="201">
        <v>0</v>
      </c>
      <c r="P76" s="201">
        <v>41.27</v>
      </c>
      <c r="Q76" s="201">
        <v>6.47</v>
      </c>
      <c r="R76" s="201">
        <v>12.57</v>
      </c>
      <c r="S76" s="201">
        <v>7.83</v>
      </c>
      <c r="T76" s="201">
        <v>0</v>
      </c>
      <c r="U76" s="201">
        <v>41.38</v>
      </c>
      <c r="V76" s="201">
        <v>4.95</v>
      </c>
      <c r="W76" s="201">
        <v>9.5399999999999991</v>
      </c>
      <c r="X76" s="201">
        <v>41.99</v>
      </c>
      <c r="Y76" s="201">
        <v>0</v>
      </c>
      <c r="Z76">
        <v>0</v>
      </c>
      <c r="AA76" s="201">
        <v>7.96</v>
      </c>
      <c r="AB76" s="201">
        <v>0</v>
      </c>
      <c r="AC76" s="201">
        <v>0</v>
      </c>
      <c r="AD76" s="201">
        <v>0</v>
      </c>
      <c r="AE76" s="201">
        <v>56.06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75.33</v>
      </c>
      <c r="AQ76" s="201">
        <v>26.74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9.3699999999999992</v>
      </c>
      <c r="L77" s="201">
        <v>335.79</v>
      </c>
      <c r="M77" s="201">
        <v>27.22</v>
      </c>
      <c r="N77" s="201">
        <v>35.119999999999997</v>
      </c>
      <c r="O77" s="201">
        <v>0</v>
      </c>
      <c r="P77" s="201">
        <v>41.27</v>
      </c>
      <c r="Q77" s="201">
        <v>6.47</v>
      </c>
      <c r="R77" s="201">
        <v>12.54</v>
      </c>
      <c r="S77" s="201">
        <v>7.83</v>
      </c>
      <c r="T77" s="201">
        <v>0</v>
      </c>
      <c r="U77" s="201">
        <v>41.38</v>
      </c>
      <c r="V77" s="201">
        <v>4.95</v>
      </c>
      <c r="W77" s="201">
        <v>9.5399999999999991</v>
      </c>
      <c r="X77" s="201">
        <v>41.99</v>
      </c>
      <c r="Y77" s="201">
        <v>0</v>
      </c>
      <c r="Z77">
        <v>0</v>
      </c>
      <c r="AA77" s="201">
        <v>7.96</v>
      </c>
      <c r="AB77" s="201">
        <v>0</v>
      </c>
      <c r="AC77" s="201">
        <v>0</v>
      </c>
      <c r="AD77" s="201">
        <v>0</v>
      </c>
      <c r="AE77" s="201">
        <v>56.06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75.33</v>
      </c>
      <c r="AQ77" s="201">
        <v>26.74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9.35</v>
      </c>
      <c r="L78" s="201">
        <v>300.13</v>
      </c>
      <c r="M78" s="201">
        <v>27.22</v>
      </c>
      <c r="N78" s="201">
        <v>35.119999999999997</v>
      </c>
      <c r="O78" s="201">
        <v>0</v>
      </c>
      <c r="P78" s="201">
        <v>41.27</v>
      </c>
      <c r="Q78" s="201">
        <v>6.47</v>
      </c>
      <c r="R78" s="201">
        <v>12.54</v>
      </c>
      <c r="S78" s="201">
        <v>7.83</v>
      </c>
      <c r="T78" s="201">
        <v>0</v>
      </c>
      <c r="U78" s="201">
        <v>41.38</v>
      </c>
      <c r="V78" s="201">
        <v>4.95</v>
      </c>
      <c r="W78" s="201">
        <v>9.5399999999999991</v>
      </c>
      <c r="X78" s="201">
        <v>41.99</v>
      </c>
      <c r="Y78" s="201">
        <v>0</v>
      </c>
      <c r="Z78">
        <v>0</v>
      </c>
      <c r="AA78" s="201">
        <v>7.96</v>
      </c>
      <c r="AB78" s="201">
        <v>0</v>
      </c>
      <c r="AC78" s="201">
        <v>0</v>
      </c>
      <c r="AD78" s="201">
        <v>0</v>
      </c>
      <c r="AE78" s="201">
        <v>56.06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75.33</v>
      </c>
      <c r="AQ78" s="201">
        <v>26.74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9.35</v>
      </c>
      <c r="L79" s="201">
        <v>263.98</v>
      </c>
      <c r="M79" s="201">
        <v>27.22</v>
      </c>
      <c r="N79" s="201">
        <v>35.119999999999997</v>
      </c>
      <c r="O79" s="201">
        <v>0</v>
      </c>
      <c r="P79" s="201">
        <v>41.27</v>
      </c>
      <c r="Q79" s="201">
        <v>6.47</v>
      </c>
      <c r="R79" s="201">
        <v>12.54</v>
      </c>
      <c r="S79" s="201">
        <v>7.83</v>
      </c>
      <c r="T79" s="201">
        <v>0</v>
      </c>
      <c r="U79" s="201">
        <v>43.64</v>
      </c>
      <c r="V79" s="201">
        <v>4.95</v>
      </c>
      <c r="W79" s="201">
        <v>9.5399999999999991</v>
      </c>
      <c r="X79" s="201">
        <v>41.99</v>
      </c>
      <c r="Y79" s="201">
        <v>0</v>
      </c>
      <c r="Z79">
        <v>0</v>
      </c>
      <c r="AA79" s="201">
        <v>7.96</v>
      </c>
      <c r="AB79" s="201">
        <v>0</v>
      </c>
      <c r="AC79" s="201">
        <v>0</v>
      </c>
      <c r="AD79" s="201">
        <v>0</v>
      </c>
      <c r="AE79" s="201">
        <v>56.06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75.33</v>
      </c>
      <c r="AQ79" s="201">
        <v>26.74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232.28</v>
      </c>
      <c r="M80" s="201">
        <v>27.22</v>
      </c>
      <c r="N80" s="201">
        <v>35.119999999999997</v>
      </c>
      <c r="O80" s="201">
        <v>0</v>
      </c>
      <c r="P80" s="201">
        <v>41.27</v>
      </c>
      <c r="Q80" s="201">
        <v>6.47</v>
      </c>
      <c r="R80" s="201">
        <v>12.54</v>
      </c>
      <c r="S80" s="201">
        <v>7.83</v>
      </c>
      <c r="T80" s="201">
        <v>0</v>
      </c>
      <c r="U80" s="201">
        <v>45.95</v>
      </c>
      <c r="V80" s="201">
        <v>4.95</v>
      </c>
      <c r="W80" s="201">
        <v>9.5399999999999991</v>
      </c>
      <c r="X80" s="201">
        <v>41.99</v>
      </c>
      <c r="Y80" s="201">
        <v>0</v>
      </c>
      <c r="Z80">
        <v>0</v>
      </c>
      <c r="AA80" s="201">
        <v>7.96</v>
      </c>
      <c r="AB80" s="201">
        <v>0</v>
      </c>
      <c r="AC80" s="201">
        <v>0</v>
      </c>
      <c r="AD80" s="201">
        <v>0</v>
      </c>
      <c r="AE80" s="201">
        <v>56.06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75.33</v>
      </c>
      <c r="AQ80" s="201">
        <v>26.74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229.12</v>
      </c>
      <c r="M81" s="201">
        <v>27.22</v>
      </c>
      <c r="N81" s="201">
        <v>35.119999999999997</v>
      </c>
      <c r="O81" s="201">
        <v>0</v>
      </c>
      <c r="P81" s="201">
        <v>41.27</v>
      </c>
      <c r="Q81" s="201">
        <v>6.47</v>
      </c>
      <c r="R81" s="201">
        <v>12.54</v>
      </c>
      <c r="S81" s="201">
        <v>7.83</v>
      </c>
      <c r="T81" s="201">
        <v>0</v>
      </c>
      <c r="U81" s="201">
        <v>47.39</v>
      </c>
      <c r="V81" s="201">
        <v>4.95</v>
      </c>
      <c r="W81" s="201">
        <v>9.5399999999999991</v>
      </c>
      <c r="X81" s="201">
        <v>41.99</v>
      </c>
      <c r="Y81" s="201">
        <v>0</v>
      </c>
      <c r="Z81">
        <v>0</v>
      </c>
      <c r="AA81" s="201">
        <v>7.96</v>
      </c>
      <c r="AB81" s="201">
        <v>0</v>
      </c>
      <c r="AC81" s="201">
        <v>0</v>
      </c>
      <c r="AD81" s="201">
        <v>0</v>
      </c>
      <c r="AE81" s="201">
        <v>56.06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75.33</v>
      </c>
      <c r="AQ81" s="201">
        <v>26.74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224.51</v>
      </c>
      <c r="M82" s="201">
        <v>27.22</v>
      </c>
      <c r="N82" s="201">
        <v>35.119999999999997</v>
      </c>
      <c r="O82" s="201">
        <v>0</v>
      </c>
      <c r="P82" s="201">
        <v>41.27</v>
      </c>
      <c r="Q82" s="201">
        <v>6.47</v>
      </c>
      <c r="R82" s="201">
        <v>12.54</v>
      </c>
      <c r="S82" s="201">
        <v>7.83</v>
      </c>
      <c r="T82" s="201">
        <v>0</v>
      </c>
      <c r="U82" s="201">
        <v>48.64</v>
      </c>
      <c r="V82" s="201">
        <v>4.95</v>
      </c>
      <c r="W82" s="201">
        <v>9.5399999999999991</v>
      </c>
      <c r="X82" s="201">
        <v>41.99</v>
      </c>
      <c r="Y82" s="201">
        <v>0</v>
      </c>
      <c r="Z82">
        <v>0</v>
      </c>
      <c r="AA82" s="201">
        <v>7.96</v>
      </c>
      <c r="AB82" s="201">
        <v>0</v>
      </c>
      <c r="AC82" s="201">
        <v>0</v>
      </c>
      <c r="AD82" s="201">
        <v>0</v>
      </c>
      <c r="AE82" s="201">
        <v>56.06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75.33</v>
      </c>
      <c r="AQ82" s="201">
        <v>26.74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9.35</v>
      </c>
      <c r="L83" s="201">
        <v>348.03</v>
      </c>
      <c r="M83" s="201">
        <v>27.22</v>
      </c>
      <c r="N83" s="201">
        <v>35.119999999999997</v>
      </c>
      <c r="O83" s="201">
        <v>0</v>
      </c>
      <c r="P83" s="201">
        <v>41.27</v>
      </c>
      <c r="Q83" s="201">
        <v>6.47</v>
      </c>
      <c r="R83" s="201">
        <v>12.54</v>
      </c>
      <c r="S83" s="201">
        <v>7.83</v>
      </c>
      <c r="T83" s="201">
        <v>0</v>
      </c>
      <c r="U83" s="201">
        <v>50.3</v>
      </c>
      <c r="V83" s="201">
        <v>4.95</v>
      </c>
      <c r="W83" s="201">
        <v>9.5399999999999991</v>
      </c>
      <c r="X83" s="201">
        <v>41.99</v>
      </c>
      <c r="Y83" s="201">
        <v>0</v>
      </c>
      <c r="Z83">
        <v>0</v>
      </c>
      <c r="AA83" s="201">
        <v>7.96</v>
      </c>
      <c r="AB83" s="201">
        <v>0</v>
      </c>
      <c r="AC83" s="201">
        <v>0</v>
      </c>
      <c r="AD83" s="201">
        <v>0</v>
      </c>
      <c r="AE83" s="201">
        <v>56.06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75.33</v>
      </c>
      <c r="AQ83" s="201">
        <v>26.74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374.26</v>
      </c>
      <c r="M84" s="201">
        <v>27.22</v>
      </c>
      <c r="N84" s="201">
        <v>35.119999999999997</v>
      </c>
      <c r="O84" s="201">
        <v>0</v>
      </c>
      <c r="P84" s="201">
        <v>41.27</v>
      </c>
      <c r="Q84" s="201">
        <v>6.47</v>
      </c>
      <c r="R84" s="201">
        <v>12.54</v>
      </c>
      <c r="S84" s="201">
        <v>7.83</v>
      </c>
      <c r="T84" s="201">
        <v>0</v>
      </c>
      <c r="U84" s="201">
        <v>50.86</v>
      </c>
      <c r="V84" s="201">
        <v>4.95</v>
      </c>
      <c r="W84" s="201">
        <v>9.5399999999999991</v>
      </c>
      <c r="X84" s="201">
        <v>41.99</v>
      </c>
      <c r="Y84" s="201">
        <v>0</v>
      </c>
      <c r="Z84">
        <v>0</v>
      </c>
      <c r="AA84" s="201">
        <v>7.96</v>
      </c>
      <c r="AB84" s="201">
        <v>0</v>
      </c>
      <c r="AC84" s="201">
        <v>0</v>
      </c>
      <c r="AD84" s="201">
        <v>0</v>
      </c>
      <c r="AE84" s="201">
        <v>56.06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75.33</v>
      </c>
      <c r="AQ84" s="201">
        <v>26.74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374.26</v>
      </c>
      <c r="M85" s="201">
        <v>27.22</v>
      </c>
      <c r="N85" s="201">
        <v>35.119999999999997</v>
      </c>
      <c r="O85" s="201">
        <v>0</v>
      </c>
      <c r="P85" s="201">
        <v>41.27</v>
      </c>
      <c r="Q85" s="201">
        <v>6.47</v>
      </c>
      <c r="R85" s="201">
        <v>12.54</v>
      </c>
      <c r="S85" s="201">
        <v>7.83</v>
      </c>
      <c r="T85" s="201">
        <v>0</v>
      </c>
      <c r="U85" s="201">
        <v>50.86</v>
      </c>
      <c r="V85" s="201">
        <v>4.95</v>
      </c>
      <c r="W85" s="201">
        <v>9.5399999999999991</v>
      </c>
      <c r="X85" s="201">
        <v>41.99</v>
      </c>
      <c r="Y85" s="201">
        <v>0</v>
      </c>
      <c r="Z85">
        <v>0</v>
      </c>
      <c r="AA85" s="201">
        <v>7.96</v>
      </c>
      <c r="AB85" s="201">
        <v>0</v>
      </c>
      <c r="AC85" s="201">
        <v>0</v>
      </c>
      <c r="AD85" s="201">
        <v>0</v>
      </c>
      <c r="AE85" s="201">
        <v>29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75.33</v>
      </c>
      <c r="AQ85" s="201">
        <v>26.74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374.26</v>
      </c>
      <c r="M86" s="201">
        <v>27.22</v>
      </c>
      <c r="N86" s="201">
        <v>35.119999999999997</v>
      </c>
      <c r="O86" s="201">
        <v>0</v>
      </c>
      <c r="P86" s="201">
        <v>41.27</v>
      </c>
      <c r="Q86" s="201">
        <v>6.47</v>
      </c>
      <c r="R86" s="201">
        <v>12.54</v>
      </c>
      <c r="S86" s="201">
        <v>7.83</v>
      </c>
      <c r="T86" s="201">
        <v>0</v>
      </c>
      <c r="U86" s="201">
        <v>50.86</v>
      </c>
      <c r="V86" s="201">
        <v>4.95</v>
      </c>
      <c r="W86" s="201">
        <v>9.5399999999999991</v>
      </c>
      <c r="X86" s="201">
        <v>41.99</v>
      </c>
      <c r="Y86" s="201">
        <v>0</v>
      </c>
      <c r="Z86">
        <v>0</v>
      </c>
      <c r="AA86" s="201">
        <v>7.96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75.33</v>
      </c>
      <c r="AQ86" s="201">
        <v>26.74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374.26</v>
      </c>
      <c r="M87" s="201">
        <v>27.22</v>
      </c>
      <c r="N87" s="201">
        <v>35.119999999999997</v>
      </c>
      <c r="O87" s="201">
        <v>0</v>
      </c>
      <c r="P87" s="201">
        <v>41.27</v>
      </c>
      <c r="Q87" s="201">
        <v>6.47</v>
      </c>
      <c r="R87" s="201">
        <v>12.54</v>
      </c>
      <c r="S87" s="201">
        <v>7.83</v>
      </c>
      <c r="T87" s="201">
        <v>0</v>
      </c>
      <c r="U87" s="201">
        <v>50.86</v>
      </c>
      <c r="V87" s="201">
        <v>4.95</v>
      </c>
      <c r="W87" s="201">
        <v>9.5399999999999991</v>
      </c>
      <c r="X87" s="201">
        <v>41.99</v>
      </c>
      <c r="Y87" s="201">
        <v>0</v>
      </c>
      <c r="Z87">
        <v>0</v>
      </c>
      <c r="AA87" s="201">
        <v>12.51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75.33</v>
      </c>
      <c r="AQ87" s="201">
        <v>26.74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374.26</v>
      </c>
      <c r="M88" s="201">
        <v>27.22</v>
      </c>
      <c r="N88" s="201">
        <v>35.119999999999997</v>
      </c>
      <c r="O88" s="201">
        <v>0</v>
      </c>
      <c r="P88" s="201">
        <v>41.27</v>
      </c>
      <c r="Q88" s="201">
        <v>6.47</v>
      </c>
      <c r="R88" s="201">
        <v>12.54</v>
      </c>
      <c r="S88" s="201">
        <v>7.83</v>
      </c>
      <c r="T88" s="201">
        <v>0</v>
      </c>
      <c r="U88" s="201">
        <v>50.86</v>
      </c>
      <c r="V88" s="201">
        <v>4.95</v>
      </c>
      <c r="W88" s="201">
        <v>9.5399999999999991</v>
      </c>
      <c r="X88" s="201">
        <v>41.99</v>
      </c>
      <c r="Y88" s="201">
        <v>0</v>
      </c>
      <c r="Z88">
        <v>0</v>
      </c>
      <c r="AA88" s="201">
        <v>12.51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75.33</v>
      </c>
      <c r="AQ88" s="201">
        <v>26.74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374.26</v>
      </c>
      <c r="M89" s="201">
        <v>27.22</v>
      </c>
      <c r="N89" s="201">
        <v>35.119999999999997</v>
      </c>
      <c r="O89" s="201">
        <v>0</v>
      </c>
      <c r="P89" s="201">
        <v>41.27</v>
      </c>
      <c r="Q89" s="201">
        <v>6.47</v>
      </c>
      <c r="R89" s="201">
        <v>12.54</v>
      </c>
      <c r="S89" s="201">
        <v>7.83</v>
      </c>
      <c r="T89" s="201">
        <v>0</v>
      </c>
      <c r="U89" s="201">
        <v>50.86</v>
      </c>
      <c r="V89" s="201">
        <v>4.95</v>
      </c>
      <c r="W89" s="201">
        <v>9.5399999999999991</v>
      </c>
      <c r="X89" s="201">
        <v>41.99</v>
      </c>
      <c r="Y89" s="201">
        <v>0</v>
      </c>
      <c r="Z89">
        <v>0</v>
      </c>
      <c r="AA89" s="201">
        <v>12.51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30</v>
      </c>
      <c r="AN89" s="201">
        <v>0</v>
      </c>
      <c r="AO89">
        <v>0</v>
      </c>
      <c r="AP89" s="201">
        <v>75.33</v>
      </c>
      <c r="AQ89" s="201">
        <v>26.74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374.26</v>
      </c>
      <c r="M90" s="201">
        <v>27.22</v>
      </c>
      <c r="N90" s="201">
        <v>35.119999999999997</v>
      </c>
      <c r="O90" s="201">
        <v>0</v>
      </c>
      <c r="P90" s="201">
        <v>41.27</v>
      </c>
      <c r="Q90" s="201">
        <v>6.47</v>
      </c>
      <c r="R90" s="201">
        <v>12.54</v>
      </c>
      <c r="S90" s="201">
        <v>7.83</v>
      </c>
      <c r="T90" s="201">
        <v>0</v>
      </c>
      <c r="U90" s="201">
        <v>50.86</v>
      </c>
      <c r="V90" s="201">
        <v>4.95</v>
      </c>
      <c r="W90" s="201">
        <v>9.5399999999999991</v>
      </c>
      <c r="X90" s="201">
        <v>41.99</v>
      </c>
      <c r="Y90" s="201">
        <v>0</v>
      </c>
      <c r="Z90">
        <v>0</v>
      </c>
      <c r="AA90" s="201">
        <v>12.51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30</v>
      </c>
      <c r="AN90" s="201">
        <v>0</v>
      </c>
      <c r="AO90">
        <v>0</v>
      </c>
      <c r="AP90" s="201">
        <v>75.33</v>
      </c>
      <c r="AQ90" s="201">
        <v>26.74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0.01</v>
      </c>
      <c r="K91" s="201">
        <v>9.0399999999999991</v>
      </c>
      <c r="L91" s="201">
        <v>374.1</v>
      </c>
      <c r="M91" s="201">
        <v>27.22</v>
      </c>
      <c r="N91" s="201">
        <v>35.119999999999997</v>
      </c>
      <c r="O91" s="201">
        <v>0</v>
      </c>
      <c r="P91" s="201">
        <v>41.27</v>
      </c>
      <c r="Q91" s="201">
        <v>6.47</v>
      </c>
      <c r="R91" s="201">
        <v>12.54</v>
      </c>
      <c r="S91" s="201">
        <v>7.83</v>
      </c>
      <c r="T91" s="201">
        <v>0</v>
      </c>
      <c r="U91" s="201">
        <v>50.86</v>
      </c>
      <c r="V91" s="201">
        <v>4.95</v>
      </c>
      <c r="W91" s="201">
        <v>9.5399999999999991</v>
      </c>
      <c r="X91" s="201">
        <v>41.99</v>
      </c>
      <c r="Y91" s="201">
        <v>0</v>
      </c>
      <c r="Z91">
        <v>0</v>
      </c>
      <c r="AA91" s="201">
        <v>12.51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30</v>
      </c>
      <c r="AN91" s="201">
        <v>0</v>
      </c>
      <c r="AO91">
        <v>0</v>
      </c>
      <c r="AP91" s="201">
        <v>75.33</v>
      </c>
      <c r="AQ91" s="201">
        <v>26.74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0.18</v>
      </c>
      <c r="K92" s="201">
        <v>9.0399999999999991</v>
      </c>
      <c r="L92" s="201">
        <v>374.1</v>
      </c>
      <c r="M92" s="201">
        <v>27.22</v>
      </c>
      <c r="N92" s="201">
        <v>35.119999999999997</v>
      </c>
      <c r="O92" s="201">
        <v>0</v>
      </c>
      <c r="P92" s="201">
        <v>41.27</v>
      </c>
      <c r="Q92" s="201">
        <v>6.47</v>
      </c>
      <c r="R92" s="201">
        <v>12.54</v>
      </c>
      <c r="S92" s="201">
        <v>7.83</v>
      </c>
      <c r="T92" s="201">
        <v>0</v>
      </c>
      <c r="U92" s="201">
        <v>50.86</v>
      </c>
      <c r="V92" s="201">
        <v>4.95</v>
      </c>
      <c r="W92" s="201">
        <v>9.5399999999999991</v>
      </c>
      <c r="X92" s="201">
        <v>41.99</v>
      </c>
      <c r="Y92" s="201">
        <v>0</v>
      </c>
      <c r="Z92">
        <v>0</v>
      </c>
      <c r="AA92" s="201">
        <v>12.51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30</v>
      </c>
      <c r="AN92" s="201">
        <v>0</v>
      </c>
      <c r="AO92">
        <v>0</v>
      </c>
      <c r="AP92" s="201">
        <v>75.33</v>
      </c>
      <c r="AQ92" s="201">
        <v>26.74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0.18</v>
      </c>
      <c r="K93" s="201">
        <v>9.0399999999999991</v>
      </c>
      <c r="L93" s="201">
        <v>374.1</v>
      </c>
      <c r="M93" s="201">
        <v>27.22</v>
      </c>
      <c r="N93" s="201">
        <v>35.119999999999997</v>
      </c>
      <c r="O93" s="201">
        <v>0</v>
      </c>
      <c r="P93" s="201">
        <v>41.27</v>
      </c>
      <c r="Q93" s="201">
        <v>6.47</v>
      </c>
      <c r="R93" s="201">
        <v>12.54</v>
      </c>
      <c r="S93" s="201">
        <v>7.83</v>
      </c>
      <c r="T93" s="201">
        <v>0</v>
      </c>
      <c r="U93" s="201">
        <v>50.86</v>
      </c>
      <c r="V93" s="201">
        <v>4.95</v>
      </c>
      <c r="W93" s="201">
        <v>9.5399999999999991</v>
      </c>
      <c r="X93" s="201">
        <v>44.74</v>
      </c>
      <c r="Y93" s="201">
        <v>0</v>
      </c>
      <c r="Z93">
        <v>0</v>
      </c>
      <c r="AA93" s="201">
        <v>12.51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75.33</v>
      </c>
      <c r="AQ93" s="201">
        <v>26.74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0.18</v>
      </c>
      <c r="K94" s="201">
        <v>9.0399999999999991</v>
      </c>
      <c r="L94" s="201">
        <v>374.1</v>
      </c>
      <c r="M94" s="201">
        <v>27.22</v>
      </c>
      <c r="N94" s="201">
        <v>35.119999999999997</v>
      </c>
      <c r="O94" s="201">
        <v>0</v>
      </c>
      <c r="P94" s="201">
        <v>41.27</v>
      </c>
      <c r="Q94" s="201">
        <v>6.47</v>
      </c>
      <c r="R94" s="201">
        <v>12.54</v>
      </c>
      <c r="S94" s="201">
        <v>7.83</v>
      </c>
      <c r="T94" s="201">
        <v>0</v>
      </c>
      <c r="U94" s="201">
        <v>50.86</v>
      </c>
      <c r="V94" s="201">
        <v>4.95</v>
      </c>
      <c r="W94" s="201">
        <v>9.5399999999999991</v>
      </c>
      <c r="X94" s="201">
        <v>45</v>
      </c>
      <c r="Y94" s="201">
        <v>0</v>
      </c>
      <c r="Z94">
        <v>0</v>
      </c>
      <c r="AA94" s="201">
        <v>12.51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70</v>
      </c>
      <c r="AN94" s="201">
        <v>0</v>
      </c>
      <c r="AO94">
        <v>0</v>
      </c>
      <c r="AP94" s="201">
        <v>75.33</v>
      </c>
      <c r="AQ94" s="201">
        <v>26.74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0.18</v>
      </c>
      <c r="K95" s="201">
        <v>9.0399999999999991</v>
      </c>
      <c r="L95" s="201">
        <v>374.1</v>
      </c>
      <c r="M95" s="201">
        <v>27.22</v>
      </c>
      <c r="N95" s="201">
        <v>35.119999999999997</v>
      </c>
      <c r="O95" s="201">
        <v>0</v>
      </c>
      <c r="P95" s="201">
        <v>41.27</v>
      </c>
      <c r="Q95" s="201">
        <v>6.47</v>
      </c>
      <c r="R95" s="201">
        <v>12.54</v>
      </c>
      <c r="S95" s="201">
        <v>7.83</v>
      </c>
      <c r="T95" s="201">
        <v>0</v>
      </c>
      <c r="U95" s="201">
        <v>50.86</v>
      </c>
      <c r="V95" s="201">
        <v>4.95</v>
      </c>
      <c r="W95" s="201">
        <v>9.5399999999999991</v>
      </c>
      <c r="X95" s="201">
        <v>45</v>
      </c>
      <c r="Y95" s="201">
        <v>0</v>
      </c>
      <c r="Z95">
        <v>0</v>
      </c>
      <c r="AA95" s="201">
        <v>12.51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75.33</v>
      </c>
      <c r="AQ95" s="201">
        <v>26.74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0.18</v>
      </c>
      <c r="K96" s="201">
        <v>9.0399999999999991</v>
      </c>
      <c r="L96" s="201">
        <v>374.1</v>
      </c>
      <c r="M96" s="201">
        <v>27.22</v>
      </c>
      <c r="N96" s="201">
        <v>35.119999999999997</v>
      </c>
      <c r="O96" s="201">
        <v>0</v>
      </c>
      <c r="P96" s="201">
        <v>41.27</v>
      </c>
      <c r="Q96" s="201">
        <v>6.47</v>
      </c>
      <c r="R96" s="201">
        <v>12.54</v>
      </c>
      <c r="S96" s="201">
        <v>7.83</v>
      </c>
      <c r="T96" s="201">
        <v>0</v>
      </c>
      <c r="U96" s="201">
        <v>50.86</v>
      </c>
      <c r="V96" s="201">
        <v>4.95</v>
      </c>
      <c r="W96" s="201">
        <v>9.5399999999999991</v>
      </c>
      <c r="X96" s="201">
        <v>45</v>
      </c>
      <c r="Y96" s="201">
        <v>0</v>
      </c>
      <c r="Z96">
        <v>0</v>
      </c>
      <c r="AA96" s="201">
        <v>12.51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75.33</v>
      </c>
      <c r="AQ96" s="201">
        <v>26.74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0.18</v>
      </c>
      <c r="K97" s="201">
        <v>9.0399999999999991</v>
      </c>
      <c r="L97" s="201">
        <v>374.1</v>
      </c>
      <c r="M97" s="201">
        <v>27.22</v>
      </c>
      <c r="N97" s="201">
        <v>35.119999999999997</v>
      </c>
      <c r="O97" s="201">
        <v>0</v>
      </c>
      <c r="P97" s="201">
        <v>41.27</v>
      </c>
      <c r="Q97" s="201">
        <v>6.47</v>
      </c>
      <c r="R97" s="201">
        <v>12.54</v>
      </c>
      <c r="S97" s="201">
        <v>7.83</v>
      </c>
      <c r="T97" s="201">
        <v>0</v>
      </c>
      <c r="U97" s="201">
        <v>50.86</v>
      </c>
      <c r="V97" s="201">
        <v>4.95</v>
      </c>
      <c r="W97" s="201">
        <v>9.5399999999999991</v>
      </c>
      <c r="X97" s="201">
        <v>45</v>
      </c>
      <c r="Y97" s="201">
        <v>0</v>
      </c>
      <c r="Z97">
        <v>0</v>
      </c>
      <c r="AA97" s="201">
        <v>12.51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70</v>
      </c>
      <c r="AN97" s="201">
        <v>0</v>
      </c>
      <c r="AO97">
        <v>0</v>
      </c>
      <c r="AP97" s="201">
        <v>75.33</v>
      </c>
      <c r="AQ97" s="201">
        <v>26.74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0.18</v>
      </c>
      <c r="K98" s="201">
        <v>9.0399999999999991</v>
      </c>
      <c r="L98" s="201">
        <v>374.1</v>
      </c>
      <c r="M98" s="201">
        <v>27.22</v>
      </c>
      <c r="N98" s="201">
        <v>35.119999999999997</v>
      </c>
      <c r="O98" s="201">
        <v>0</v>
      </c>
      <c r="P98" s="201">
        <v>41.27</v>
      </c>
      <c r="Q98" s="201">
        <v>6.47</v>
      </c>
      <c r="R98" s="201">
        <v>12.54</v>
      </c>
      <c r="S98" s="201">
        <v>7.83</v>
      </c>
      <c r="T98" s="201">
        <v>0</v>
      </c>
      <c r="U98" s="201">
        <v>50.86</v>
      </c>
      <c r="V98" s="201">
        <v>4.95</v>
      </c>
      <c r="W98" s="201">
        <v>9.5399999999999991</v>
      </c>
      <c r="X98" s="201">
        <v>45</v>
      </c>
      <c r="Y98" s="201">
        <v>0</v>
      </c>
      <c r="Z98">
        <v>0</v>
      </c>
      <c r="AA98" s="201">
        <v>12.51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70</v>
      </c>
      <c r="AN98" s="201">
        <v>0</v>
      </c>
      <c r="AO98">
        <v>0</v>
      </c>
      <c r="AP98" s="201">
        <v>75.33</v>
      </c>
      <c r="AQ98" s="201">
        <v>26.74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8.3250000000000002E-4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3.4749999999999994E-4</v>
      </c>
      <c r="K99">
        <f t="shared" si="0"/>
        <v>0.18911999999999982</v>
      </c>
      <c r="L99">
        <f t="shared" si="0"/>
        <v>5.8446299999999969</v>
      </c>
      <c r="M99">
        <f t="shared" si="0"/>
        <v>0.65369749999999915</v>
      </c>
      <c r="N99">
        <f t="shared" si="0"/>
        <v>0.8435849999999987</v>
      </c>
      <c r="O99">
        <f t="shared" si="0"/>
        <v>0</v>
      </c>
      <c r="P99">
        <f t="shared" si="0"/>
        <v>0.9910074999999996</v>
      </c>
      <c r="Q99">
        <f t="shared" si="0"/>
        <v>0.1379250000000003</v>
      </c>
      <c r="R99">
        <f t="shared" si="0"/>
        <v>0.267905</v>
      </c>
      <c r="S99">
        <f t="shared" si="0"/>
        <v>0.16700000000000007</v>
      </c>
      <c r="T99">
        <f t="shared" si="0"/>
        <v>0</v>
      </c>
      <c r="U99">
        <f t="shared" si="0"/>
        <v>1.2163799999999989</v>
      </c>
      <c r="V99">
        <f t="shared" si="0"/>
        <v>0.11173499999999985</v>
      </c>
      <c r="W99">
        <f t="shared" si="0"/>
        <v>0.22379999999999967</v>
      </c>
      <c r="X99">
        <f t="shared" si="0"/>
        <v>0.9794074999999981</v>
      </c>
      <c r="Y99">
        <f t="shared" si="0"/>
        <v>0</v>
      </c>
      <c r="Z99">
        <f t="shared" si="0"/>
        <v>0</v>
      </c>
      <c r="AA99">
        <f t="shared" si="0"/>
        <v>0.24251000000000003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1.2144200000000005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0.87724999999999997</v>
      </c>
      <c r="AN99">
        <f t="shared" si="0"/>
        <v>0</v>
      </c>
      <c r="AO99">
        <f t="shared" si="0"/>
        <v>0</v>
      </c>
      <c r="AP99">
        <f t="shared" si="0"/>
        <v>1.5327524999999986</v>
      </c>
      <c r="AQ99">
        <f t="shared" si="0"/>
        <v>0.55286999999999986</v>
      </c>
      <c r="AR99">
        <f t="shared" si="0"/>
        <v>0.20517250000000009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0.05</v>
      </c>
      <c r="K3" s="201">
        <v>2.61</v>
      </c>
      <c r="L3" s="201">
        <v>6.07</v>
      </c>
      <c r="M3" s="201">
        <v>2.36</v>
      </c>
      <c r="N3" s="201">
        <v>2.65</v>
      </c>
      <c r="O3" s="201">
        <v>2.93</v>
      </c>
      <c r="P3" s="201">
        <v>4.8600000000000003</v>
      </c>
      <c r="Q3" s="201">
        <v>0.33</v>
      </c>
      <c r="R3" s="201">
        <v>1.19</v>
      </c>
      <c r="S3" s="201">
        <v>0.59</v>
      </c>
      <c r="T3" s="201">
        <v>1.46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87.37</v>
      </c>
      <c r="AF3" s="201">
        <v>0</v>
      </c>
      <c r="AG3" s="201">
        <v>0</v>
      </c>
      <c r="AH3" s="201">
        <v>0</v>
      </c>
      <c r="AI3" s="201">
        <v>18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7.42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5.35</v>
      </c>
      <c r="BA3" s="201">
        <v>3.53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2.61</v>
      </c>
      <c r="L4" s="201">
        <v>6.07</v>
      </c>
      <c r="M4" s="201">
        <v>2.36</v>
      </c>
      <c r="N4" s="201">
        <v>2.65</v>
      </c>
      <c r="O4" s="201">
        <v>2.93</v>
      </c>
      <c r="P4" s="201">
        <v>4.8600000000000003</v>
      </c>
      <c r="Q4" s="201">
        <v>0.33</v>
      </c>
      <c r="R4" s="201">
        <v>1.19</v>
      </c>
      <c r="S4" s="201">
        <v>0.59</v>
      </c>
      <c r="T4" s="201">
        <v>1.46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87.37</v>
      </c>
      <c r="AF4" s="201">
        <v>0</v>
      </c>
      <c r="AG4" s="201">
        <v>0</v>
      </c>
      <c r="AH4" s="201">
        <v>0</v>
      </c>
      <c r="AI4" s="201">
        <v>18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7.42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5.35</v>
      </c>
      <c r="BA4" s="201">
        <v>3.53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2.61</v>
      </c>
      <c r="L5" s="201">
        <v>6.07</v>
      </c>
      <c r="M5" s="201">
        <v>2.36</v>
      </c>
      <c r="N5" s="201">
        <v>2.65</v>
      </c>
      <c r="O5" s="201">
        <v>2.93</v>
      </c>
      <c r="P5" s="201">
        <v>4.8600000000000003</v>
      </c>
      <c r="Q5" s="201">
        <v>0.33</v>
      </c>
      <c r="R5" s="201">
        <v>1.19</v>
      </c>
      <c r="S5" s="201">
        <v>0.59</v>
      </c>
      <c r="T5" s="201">
        <v>1.46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87.37</v>
      </c>
      <c r="AF5" s="201">
        <v>0</v>
      </c>
      <c r="AG5" s="201">
        <v>0</v>
      </c>
      <c r="AH5" s="201">
        <v>0</v>
      </c>
      <c r="AI5" s="201">
        <v>18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7.42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5.35</v>
      </c>
      <c r="BA5" s="201">
        <v>3.53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2.61</v>
      </c>
      <c r="L6" s="201">
        <v>6.07</v>
      </c>
      <c r="M6" s="201">
        <v>2.36</v>
      </c>
      <c r="N6" s="201">
        <v>2.65</v>
      </c>
      <c r="O6" s="201">
        <v>2.93</v>
      </c>
      <c r="P6" s="201">
        <v>4.8600000000000003</v>
      </c>
      <c r="Q6" s="201">
        <v>0.33</v>
      </c>
      <c r="R6" s="201">
        <v>1.19</v>
      </c>
      <c r="S6" s="201">
        <v>0.59</v>
      </c>
      <c r="T6" s="201">
        <v>1.46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87.37</v>
      </c>
      <c r="AF6" s="201">
        <v>0</v>
      </c>
      <c r="AG6" s="201">
        <v>0</v>
      </c>
      <c r="AH6" s="201">
        <v>0</v>
      </c>
      <c r="AI6" s="201">
        <v>18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7.42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5.35</v>
      </c>
      <c r="BA6" s="201">
        <v>3.53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2.61</v>
      </c>
      <c r="L7" s="201">
        <v>6.07</v>
      </c>
      <c r="M7" s="201">
        <v>2.36</v>
      </c>
      <c r="N7" s="201">
        <v>2.65</v>
      </c>
      <c r="O7" s="201">
        <v>2.93</v>
      </c>
      <c r="P7" s="201">
        <v>4.88</v>
      </c>
      <c r="Q7" s="201">
        <v>0.33</v>
      </c>
      <c r="R7" s="201">
        <v>1.19</v>
      </c>
      <c r="S7" s="201">
        <v>0.59</v>
      </c>
      <c r="T7" s="201">
        <v>1.46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87.37</v>
      </c>
      <c r="AF7" s="201">
        <v>0</v>
      </c>
      <c r="AG7" s="201">
        <v>0</v>
      </c>
      <c r="AH7" s="201">
        <v>0</v>
      </c>
      <c r="AI7" s="201">
        <v>18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7.42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5.35</v>
      </c>
      <c r="BA7" s="201">
        <v>3.53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2.61</v>
      </c>
      <c r="L8" s="201">
        <v>6.08</v>
      </c>
      <c r="M8" s="201">
        <v>2.36</v>
      </c>
      <c r="N8" s="201">
        <v>2.65</v>
      </c>
      <c r="O8" s="201">
        <v>2.93</v>
      </c>
      <c r="P8" s="201">
        <v>4.8600000000000003</v>
      </c>
      <c r="Q8" s="201">
        <v>0.33</v>
      </c>
      <c r="R8" s="201">
        <v>1.19</v>
      </c>
      <c r="S8" s="201">
        <v>0.59</v>
      </c>
      <c r="T8" s="201">
        <v>1.46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87.37</v>
      </c>
      <c r="AF8" s="201">
        <v>0</v>
      </c>
      <c r="AG8" s="201">
        <v>0</v>
      </c>
      <c r="AH8" s="201">
        <v>0</v>
      </c>
      <c r="AI8" s="201">
        <v>18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7.42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5.35</v>
      </c>
      <c r="BA8" s="201">
        <v>3.53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2.52</v>
      </c>
      <c r="L9" s="201">
        <v>6.11</v>
      </c>
      <c r="M9" s="201">
        <v>2.2799999999999998</v>
      </c>
      <c r="N9" s="201">
        <v>2.56</v>
      </c>
      <c r="O9" s="201">
        <v>2.83</v>
      </c>
      <c r="P9" s="201">
        <v>4.71</v>
      </c>
      <c r="Q9" s="201">
        <v>0.33</v>
      </c>
      <c r="R9" s="201">
        <v>1.1499999999999999</v>
      </c>
      <c r="S9" s="201">
        <v>0.56999999999999995</v>
      </c>
      <c r="T9" s="201">
        <v>1.41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87.37</v>
      </c>
      <c r="AF9" s="201">
        <v>0</v>
      </c>
      <c r="AG9" s="201">
        <v>0</v>
      </c>
      <c r="AH9" s="201">
        <v>0</v>
      </c>
      <c r="AI9" s="201">
        <v>18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7.42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5.35</v>
      </c>
      <c r="BA9" s="201">
        <v>3.53</v>
      </c>
      <c r="BB9" s="201">
        <v>2.4300000000000002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2.52</v>
      </c>
      <c r="L10" s="201">
        <v>4.93</v>
      </c>
      <c r="M10" s="201">
        <v>2.2799999999999998</v>
      </c>
      <c r="N10" s="201">
        <v>2.56</v>
      </c>
      <c r="O10" s="201">
        <v>2.83</v>
      </c>
      <c r="P10" s="201">
        <v>4.71</v>
      </c>
      <c r="Q10" s="201">
        <v>0.33</v>
      </c>
      <c r="R10" s="201">
        <v>1.1499999999999999</v>
      </c>
      <c r="S10" s="201">
        <v>0.56999999999999995</v>
      </c>
      <c r="T10" s="201">
        <v>1.41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87.37</v>
      </c>
      <c r="AF10" s="201">
        <v>0</v>
      </c>
      <c r="AG10" s="201">
        <v>0</v>
      </c>
      <c r="AH10" s="201">
        <v>0</v>
      </c>
      <c r="AI10" s="201">
        <v>18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7.42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5.35</v>
      </c>
      <c r="BA10" s="201">
        <v>3.53</v>
      </c>
      <c r="BB10" s="201">
        <v>2.4300000000000002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2.52</v>
      </c>
      <c r="L11" s="201">
        <v>0</v>
      </c>
      <c r="M11" s="201">
        <v>2.2799999999999998</v>
      </c>
      <c r="N11" s="201">
        <v>2.56</v>
      </c>
      <c r="O11" s="201">
        <v>2.83</v>
      </c>
      <c r="P11" s="201">
        <v>4.71</v>
      </c>
      <c r="Q11" s="201">
        <v>0.3</v>
      </c>
      <c r="R11" s="201">
        <v>1.1499999999999999</v>
      </c>
      <c r="S11" s="201">
        <v>0.56999999999999995</v>
      </c>
      <c r="T11" s="201">
        <v>1.41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87.37</v>
      </c>
      <c r="AF11" s="201">
        <v>0</v>
      </c>
      <c r="AG11" s="201">
        <v>0</v>
      </c>
      <c r="AH11" s="201">
        <v>0</v>
      </c>
      <c r="AI11" s="201">
        <v>18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0.91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5.35</v>
      </c>
      <c r="BA11" s="201">
        <v>3.53</v>
      </c>
      <c r="BB11" s="201">
        <v>2.4300000000000002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2.52</v>
      </c>
      <c r="L12" s="201">
        <v>0</v>
      </c>
      <c r="M12" s="201">
        <v>2.2799999999999998</v>
      </c>
      <c r="N12" s="201">
        <v>2.56</v>
      </c>
      <c r="O12" s="201">
        <v>2.83</v>
      </c>
      <c r="P12" s="201">
        <v>4.71</v>
      </c>
      <c r="Q12" s="201">
        <v>0.33</v>
      </c>
      <c r="R12" s="201">
        <v>1.1499999999999999</v>
      </c>
      <c r="S12" s="201">
        <v>0.56999999999999995</v>
      </c>
      <c r="T12" s="201">
        <v>1.41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87.37</v>
      </c>
      <c r="AF12" s="201">
        <v>0</v>
      </c>
      <c r="AG12" s="201">
        <v>0</v>
      </c>
      <c r="AH12" s="201">
        <v>0</v>
      </c>
      <c r="AI12" s="201">
        <v>18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0.91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5.35</v>
      </c>
      <c r="BA12" s="201">
        <v>3.53</v>
      </c>
      <c r="BB12" s="201">
        <v>2.4300000000000002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2.52</v>
      </c>
      <c r="L13" s="201">
        <v>0</v>
      </c>
      <c r="M13" s="201">
        <v>2.2799999999999998</v>
      </c>
      <c r="N13" s="201">
        <v>2.56</v>
      </c>
      <c r="O13" s="201">
        <v>2.83</v>
      </c>
      <c r="P13" s="201">
        <v>4.71</v>
      </c>
      <c r="Q13" s="201">
        <v>0.33</v>
      </c>
      <c r="R13" s="201">
        <v>1.1499999999999999</v>
      </c>
      <c r="S13" s="201">
        <v>0.56999999999999995</v>
      </c>
      <c r="T13" s="201">
        <v>1.41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87.37</v>
      </c>
      <c r="AF13" s="201">
        <v>0</v>
      </c>
      <c r="AG13" s="201">
        <v>0</v>
      </c>
      <c r="AH13" s="201">
        <v>0</v>
      </c>
      <c r="AI13" s="201">
        <v>18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0.91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5.35</v>
      </c>
      <c r="BA13" s="201">
        <v>3.53</v>
      </c>
      <c r="BB13" s="201">
        <v>2.4300000000000002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0.34</v>
      </c>
      <c r="Q14" s="201">
        <v>0</v>
      </c>
      <c r="R14" s="201">
        <v>0</v>
      </c>
      <c r="S14" s="201">
        <v>0</v>
      </c>
      <c r="T14" s="201">
        <v>0.17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87.37</v>
      </c>
      <c r="AF14" s="201">
        <v>0</v>
      </c>
      <c r="AG14" s="201">
        <v>0</v>
      </c>
      <c r="AH14" s="201">
        <v>0</v>
      </c>
      <c r="AI14" s="201">
        <v>10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0.91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5.35</v>
      </c>
      <c r="BA14" s="201">
        <v>3.53</v>
      </c>
      <c r="BB14" s="201">
        <v>2.39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0.17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87.37</v>
      </c>
      <c r="AF15" s="201">
        <v>0</v>
      </c>
      <c r="AG15" s="201">
        <v>0</v>
      </c>
      <c r="AH15" s="201">
        <v>0</v>
      </c>
      <c r="AI15" s="201">
        <v>10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5.35</v>
      </c>
      <c r="BA15" s="201">
        <v>3.53</v>
      </c>
      <c r="BB15" s="201">
        <v>2.5499999999999998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0.17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87.37</v>
      </c>
      <c r="AF16" s="201">
        <v>0</v>
      </c>
      <c r="AG16" s="201">
        <v>0</v>
      </c>
      <c r="AH16" s="201">
        <v>0</v>
      </c>
      <c r="AI16" s="201">
        <v>10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5.35</v>
      </c>
      <c r="BA16" s="201">
        <v>3.53</v>
      </c>
      <c r="BB16" s="201">
        <v>2.5499999999999998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0.17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87.37</v>
      </c>
      <c r="AF17" s="201">
        <v>0</v>
      </c>
      <c r="AG17" s="201">
        <v>0</v>
      </c>
      <c r="AH17" s="201">
        <v>0</v>
      </c>
      <c r="AI17" s="201">
        <v>10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5.35</v>
      </c>
      <c r="BA17" s="201">
        <v>3.53</v>
      </c>
      <c r="BB17" s="201">
        <v>2.5499999999999998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0.17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87.37</v>
      </c>
      <c r="AF18" s="201">
        <v>0</v>
      </c>
      <c r="AG18" s="201">
        <v>0</v>
      </c>
      <c r="AH18" s="201">
        <v>0</v>
      </c>
      <c r="AI18" s="201">
        <v>10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5.35</v>
      </c>
      <c r="BA18" s="201">
        <v>3.53</v>
      </c>
      <c r="BB18" s="201">
        <v>2.5499999999999998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0.17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87.37</v>
      </c>
      <c r="AF19" s="201">
        <v>0</v>
      </c>
      <c r="AG19" s="201">
        <v>0</v>
      </c>
      <c r="AH19" s="201">
        <v>0</v>
      </c>
      <c r="AI19" s="201">
        <v>10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5.35</v>
      </c>
      <c r="BA19" s="201">
        <v>3.53</v>
      </c>
      <c r="BB19" s="201">
        <v>2.5499999999999998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0.17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87.37</v>
      </c>
      <c r="AF20" s="201">
        <v>0</v>
      </c>
      <c r="AG20" s="201">
        <v>0</v>
      </c>
      <c r="AH20" s="201">
        <v>0</v>
      </c>
      <c r="AI20" s="201">
        <v>10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5.35</v>
      </c>
      <c r="BA20" s="201">
        <v>3.53</v>
      </c>
      <c r="BB20" s="201">
        <v>2.5499999999999998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0.17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87.37</v>
      </c>
      <c r="AF21" s="201">
        <v>0</v>
      </c>
      <c r="AG21" s="201">
        <v>0</v>
      </c>
      <c r="AH21" s="201">
        <v>0</v>
      </c>
      <c r="AI21" s="201">
        <v>10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5.35</v>
      </c>
      <c r="BA21" s="201">
        <v>3.53</v>
      </c>
      <c r="BB21" s="201">
        <v>2.5499999999999998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0.17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87.37</v>
      </c>
      <c r="AF22" s="201">
        <v>0</v>
      </c>
      <c r="AG22" s="201">
        <v>0</v>
      </c>
      <c r="AH22" s="201">
        <v>0</v>
      </c>
      <c r="AI22" s="201">
        <v>10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5.35</v>
      </c>
      <c r="BA22" s="201">
        <v>3.53</v>
      </c>
      <c r="BB22" s="201">
        <v>2.5499999999999998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0.81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87.37</v>
      </c>
      <c r="AF23" s="201">
        <v>0</v>
      </c>
      <c r="AG23" s="201">
        <v>0</v>
      </c>
      <c r="AH23" s="201">
        <v>0</v>
      </c>
      <c r="AI23" s="201">
        <v>10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5.35</v>
      </c>
      <c r="BA23" s="201">
        <v>3.53</v>
      </c>
      <c r="BB23" s="201">
        <v>0.22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0.81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87.37</v>
      </c>
      <c r="AF24" s="201">
        <v>0</v>
      </c>
      <c r="AG24" s="201">
        <v>0</v>
      </c>
      <c r="AH24" s="201">
        <v>0</v>
      </c>
      <c r="AI24" s="201">
        <v>10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5.35</v>
      </c>
      <c r="BA24" s="201">
        <v>3.53</v>
      </c>
      <c r="BB24" s="201">
        <v>0.22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0.81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87.37</v>
      </c>
      <c r="AF25" s="201">
        <v>0</v>
      </c>
      <c r="AG25" s="201">
        <v>0</v>
      </c>
      <c r="AH25" s="201">
        <v>0</v>
      </c>
      <c r="AI25" s="201">
        <v>10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5.35</v>
      </c>
      <c r="BA25" s="201">
        <v>3.53</v>
      </c>
      <c r="BB25" s="201">
        <v>0.22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0.17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87.37</v>
      </c>
      <c r="AF26" s="201">
        <v>0</v>
      </c>
      <c r="AG26" s="201">
        <v>0</v>
      </c>
      <c r="AH26" s="201">
        <v>0</v>
      </c>
      <c r="AI26" s="201">
        <v>10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5.35</v>
      </c>
      <c r="BA26" s="201">
        <v>3.53</v>
      </c>
      <c r="BB26" s="201">
        <v>0.22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0.17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87.37</v>
      </c>
      <c r="AF27" s="201">
        <v>0</v>
      </c>
      <c r="AG27" s="201">
        <v>0</v>
      </c>
      <c r="AH27" s="201">
        <v>0</v>
      </c>
      <c r="AI27" s="201">
        <v>10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5.35</v>
      </c>
      <c r="BA27" s="201">
        <v>3.53</v>
      </c>
      <c r="BB27" s="201">
        <v>0.22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0.17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87.37</v>
      </c>
      <c r="AF28" s="201">
        <v>0</v>
      </c>
      <c r="AG28" s="201">
        <v>0</v>
      </c>
      <c r="AH28" s="201">
        <v>0</v>
      </c>
      <c r="AI28" s="201">
        <v>10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5.35</v>
      </c>
      <c r="BA28" s="201">
        <v>3.53</v>
      </c>
      <c r="BB28" s="201">
        <v>0.22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0.17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87.37</v>
      </c>
      <c r="AF29" s="201">
        <v>0</v>
      </c>
      <c r="AG29" s="201">
        <v>0</v>
      </c>
      <c r="AH29" s="201">
        <v>0</v>
      </c>
      <c r="AI29" s="201">
        <v>10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5.35</v>
      </c>
      <c r="BA29" s="201">
        <v>3.53</v>
      </c>
      <c r="BB29" s="201">
        <v>0.22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0.17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87.37</v>
      </c>
      <c r="AF30" s="201">
        <v>0</v>
      </c>
      <c r="AG30" s="201">
        <v>0</v>
      </c>
      <c r="AH30" s="201">
        <v>0</v>
      </c>
      <c r="AI30" s="201">
        <v>13.9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5.35</v>
      </c>
      <c r="BA30" s="201">
        <v>3.53</v>
      </c>
      <c r="BB30" s="201">
        <v>0.22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0.17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87.37</v>
      </c>
      <c r="AF31" s="201">
        <v>0</v>
      </c>
      <c r="AG31" s="201">
        <v>0</v>
      </c>
      <c r="AH31" s="201">
        <v>0</v>
      </c>
      <c r="AI31" s="201">
        <v>13.9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5.35</v>
      </c>
      <c r="BA31" s="201">
        <v>3.53</v>
      </c>
      <c r="BB31" s="201">
        <v>0.22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0.17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87.37</v>
      </c>
      <c r="AF32" s="201">
        <v>0</v>
      </c>
      <c r="AG32" s="201">
        <v>0</v>
      </c>
      <c r="AH32" s="201">
        <v>0</v>
      </c>
      <c r="AI32" s="201">
        <v>13.9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5.35</v>
      </c>
      <c r="BA32" s="201">
        <v>3.53</v>
      </c>
      <c r="BB32" s="201">
        <v>0.22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0.75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87.37</v>
      </c>
      <c r="AF33" s="201">
        <v>0</v>
      </c>
      <c r="AG33" s="201">
        <v>0</v>
      </c>
      <c r="AH33" s="201">
        <v>0</v>
      </c>
      <c r="AI33" s="201">
        <v>13.9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5.35</v>
      </c>
      <c r="BA33" s="201">
        <v>3.53</v>
      </c>
      <c r="BB33" s="201">
        <v>1.35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0.75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87.37</v>
      </c>
      <c r="AF34" s="201">
        <v>0</v>
      </c>
      <c r="AG34" s="201">
        <v>0</v>
      </c>
      <c r="AH34" s="201">
        <v>0</v>
      </c>
      <c r="AI34" s="201">
        <v>13.9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5.35</v>
      </c>
      <c r="BA34" s="201">
        <v>3.53</v>
      </c>
      <c r="BB34" s="201">
        <v>1.35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0.97</v>
      </c>
      <c r="L35" s="201">
        <v>0</v>
      </c>
      <c r="M35" s="201">
        <v>0</v>
      </c>
      <c r="N35" s="201">
        <v>0</v>
      </c>
      <c r="O35" s="201">
        <v>0</v>
      </c>
      <c r="P35" s="201">
        <v>0.33</v>
      </c>
      <c r="Q35" s="201">
        <v>0</v>
      </c>
      <c r="R35" s="201">
        <v>0</v>
      </c>
      <c r="S35" s="201">
        <v>0</v>
      </c>
      <c r="T35" s="201">
        <v>0.75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87.37</v>
      </c>
      <c r="AF35" s="201">
        <v>0</v>
      </c>
      <c r="AG35" s="201">
        <v>0</v>
      </c>
      <c r="AH35" s="201">
        <v>0</v>
      </c>
      <c r="AI35" s="201">
        <v>13.9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5.35</v>
      </c>
      <c r="BA35" s="201">
        <v>3.53</v>
      </c>
      <c r="BB35" s="201">
        <v>2.39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0.34</v>
      </c>
      <c r="Q36" s="201">
        <v>0</v>
      </c>
      <c r="R36" s="201">
        <v>0</v>
      </c>
      <c r="S36" s="201">
        <v>0</v>
      </c>
      <c r="T36" s="201">
        <v>0.75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87.37</v>
      </c>
      <c r="AF36" s="201">
        <v>0</v>
      </c>
      <c r="AG36" s="201">
        <v>0</v>
      </c>
      <c r="AH36" s="201">
        <v>0</v>
      </c>
      <c r="AI36" s="201">
        <v>13.9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7.42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5.35</v>
      </c>
      <c r="BA36" s="201">
        <v>3.53</v>
      </c>
      <c r="BB36" s="201">
        <v>2.39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0.34</v>
      </c>
      <c r="Q37" s="201">
        <v>0</v>
      </c>
      <c r="R37" s="201">
        <v>0</v>
      </c>
      <c r="S37" s="201">
        <v>0</v>
      </c>
      <c r="T37" s="201">
        <v>0.75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87.37</v>
      </c>
      <c r="AF37" s="201">
        <v>0</v>
      </c>
      <c r="AG37" s="201">
        <v>0</v>
      </c>
      <c r="AH37" s="201">
        <v>0</v>
      </c>
      <c r="AI37" s="201">
        <v>17.36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7.42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5.35</v>
      </c>
      <c r="BA37" s="201">
        <v>3.53</v>
      </c>
      <c r="BB37" s="201">
        <v>2.39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0.34</v>
      </c>
      <c r="Q38" s="201">
        <v>0</v>
      </c>
      <c r="R38" s="201">
        <v>0</v>
      </c>
      <c r="S38" s="201">
        <v>0</v>
      </c>
      <c r="T38" s="201">
        <v>0.75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87.37</v>
      </c>
      <c r="AF38" s="201">
        <v>0</v>
      </c>
      <c r="AG38" s="201">
        <v>0</v>
      </c>
      <c r="AH38" s="201">
        <v>0</v>
      </c>
      <c r="AI38" s="201">
        <v>17.36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7.42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5.35</v>
      </c>
      <c r="BA38" s="201">
        <v>3.53</v>
      </c>
      <c r="BB38" s="201">
        <v>2.39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0.34</v>
      </c>
      <c r="Q39" s="201">
        <v>0</v>
      </c>
      <c r="R39" s="201">
        <v>0</v>
      </c>
      <c r="S39" s="201">
        <v>0</v>
      </c>
      <c r="T39" s="201">
        <v>0.75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87.37</v>
      </c>
      <c r="AF39" s="201">
        <v>0</v>
      </c>
      <c r="AG39" s="201">
        <v>0</v>
      </c>
      <c r="AH39" s="201">
        <v>0</v>
      </c>
      <c r="AI39" s="201">
        <v>17.36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7.42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5.35</v>
      </c>
      <c r="BA39" s="201">
        <v>3.53</v>
      </c>
      <c r="BB39" s="201">
        <v>2.39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0.34</v>
      </c>
      <c r="Q40" s="201">
        <v>0</v>
      </c>
      <c r="R40" s="201">
        <v>0</v>
      </c>
      <c r="S40" s="201">
        <v>0</v>
      </c>
      <c r="T40" s="201">
        <v>0.75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87.37</v>
      </c>
      <c r="AF40" s="201">
        <v>0</v>
      </c>
      <c r="AG40" s="201">
        <v>0</v>
      </c>
      <c r="AH40" s="201">
        <v>0</v>
      </c>
      <c r="AI40" s="201">
        <v>17.36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7.42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5.35</v>
      </c>
      <c r="BA40" s="201">
        <v>3.53</v>
      </c>
      <c r="BB40" s="201">
        <v>2.39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2.6</v>
      </c>
      <c r="L41" s="201">
        <v>5.93</v>
      </c>
      <c r="M41" s="201">
        <v>2.15</v>
      </c>
      <c r="N41" s="201">
        <v>2.42</v>
      </c>
      <c r="O41" s="201">
        <v>2.68</v>
      </c>
      <c r="P41" s="201">
        <v>4.45</v>
      </c>
      <c r="Q41" s="201">
        <v>0.3</v>
      </c>
      <c r="R41" s="201">
        <v>1.1100000000000001</v>
      </c>
      <c r="S41" s="201">
        <v>0.55000000000000004</v>
      </c>
      <c r="T41" s="201">
        <v>1.0900000000000001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87.37</v>
      </c>
      <c r="AF41" s="201">
        <v>0</v>
      </c>
      <c r="AG41" s="201">
        <v>0</v>
      </c>
      <c r="AH41" s="201">
        <v>0</v>
      </c>
      <c r="AI41" s="201">
        <v>23.35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7.42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5.35</v>
      </c>
      <c r="BA41" s="201">
        <v>3.53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2.5499999999999998</v>
      </c>
      <c r="L42" s="201">
        <v>6.11</v>
      </c>
      <c r="M42" s="201">
        <v>2.16</v>
      </c>
      <c r="N42" s="201">
        <v>2.44</v>
      </c>
      <c r="O42" s="201">
        <v>2.7</v>
      </c>
      <c r="P42" s="201">
        <v>4.46</v>
      </c>
      <c r="Q42" s="201">
        <v>0.3</v>
      </c>
      <c r="R42" s="201">
        <v>0.84</v>
      </c>
      <c r="S42" s="201">
        <v>0.56999999999999995</v>
      </c>
      <c r="T42" s="201">
        <v>1.33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87.37</v>
      </c>
      <c r="AF42" s="201">
        <v>0</v>
      </c>
      <c r="AG42" s="201">
        <v>0</v>
      </c>
      <c r="AH42" s="201">
        <v>0</v>
      </c>
      <c r="AI42" s="201">
        <v>23.35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7.42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5.35</v>
      </c>
      <c r="BA42" s="201">
        <v>3.53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2.61</v>
      </c>
      <c r="L43" s="201">
        <v>6.11</v>
      </c>
      <c r="M43" s="201">
        <v>2.2799999999999998</v>
      </c>
      <c r="N43" s="201">
        <v>2.56</v>
      </c>
      <c r="O43" s="201">
        <v>2.83</v>
      </c>
      <c r="P43" s="201">
        <v>4.71</v>
      </c>
      <c r="Q43" s="201">
        <v>0.3</v>
      </c>
      <c r="R43" s="201">
        <v>1.1499999999999999</v>
      </c>
      <c r="S43" s="201">
        <v>0.56999999999999995</v>
      </c>
      <c r="T43" s="201">
        <v>1.41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87.32</v>
      </c>
      <c r="AF43" s="201">
        <v>0</v>
      </c>
      <c r="AG43" s="201">
        <v>0</v>
      </c>
      <c r="AH43" s="201">
        <v>0</v>
      </c>
      <c r="AI43" s="201">
        <v>23.35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7.42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5.35</v>
      </c>
      <c r="BA43" s="201">
        <v>3.53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2.6</v>
      </c>
      <c r="L44" s="201">
        <v>6.11</v>
      </c>
      <c r="M44" s="201">
        <v>2.2799999999999998</v>
      </c>
      <c r="N44" s="201">
        <v>2.56</v>
      </c>
      <c r="O44" s="201">
        <v>2.83</v>
      </c>
      <c r="P44" s="201">
        <v>4.71</v>
      </c>
      <c r="Q44" s="201">
        <v>0.28000000000000003</v>
      </c>
      <c r="R44" s="201">
        <v>1.1499999999999999</v>
      </c>
      <c r="S44" s="201">
        <v>0.56999999999999995</v>
      </c>
      <c r="T44" s="201">
        <v>1.41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87.32</v>
      </c>
      <c r="AF44" s="201">
        <v>0</v>
      </c>
      <c r="AG44" s="201">
        <v>0</v>
      </c>
      <c r="AH44" s="201">
        <v>0</v>
      </c>
      <c r="AI44" s="201">
        <v>23.35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7.42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5.35</v>
      </c>
      <c r="BA44" s="201">
        <v>3.53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2.6</v>
      </c>
      <c r="L45" s="201">
        <v>6.11</v>
      </c>
      <c r="M45" s="201">
        <v>2.2799999999999998</v>
      </c>
      <c r="N45" s="201">
        <v>2.56</v>
      </c>
      <c r="O45" s="201">
        <v>2.83</v>
      </c>
      <c r="P45" s="201">
        <v>4.71</v>
      </c>
      <c r="Q45" s="201">
        <v>0.28000000000000003</v>
      </c>
      <c r="R45" s="201">
        <v>1.1499999999999999</v>
      </c>
      <c r="S45" s="201">
        <v>0.56999999999999995</v>
      </c>
      <c r="T45" s="201">
        <v>1.41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87.32</v>
      </c>
      <c r="AF45" s="201">
        <v>0</v>
      </c>
      <c r="AG45" s="201">
        <v>0</v>
      </c>
      <c r="AH45" s="201">
        <v>0</v>
      </c>
      <c r="AI45" s="201">
        <v>23.35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7.42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5.35</v>
      </c>
      <c r="BA45" s="201">
        <v>3.53</v>
      </c>
      <c r="BB45" s="201">
        <v>2.57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2.58</v>
      </c>
      <c r="L46" s="201">
        <v>6.11</v>
      </c>
      <c r="M46" s="201">
        <v>2.2799999999999998</v>
      </c>
      <c r="N46" s="201">
        <v>2.56</v>
      </c>
      <c r="O46" s="201">
        <v>2.83</v>
      </c>
      <c r="P46" s="201">
        <v>4.71</v>
      </c>
      <c r="Q46" s="201">
        <v>0.28000000000000003</v>
      </c>
      <c r="R46" s="201">
        <v>1.1499999999999999</v>
      </c>
      <c r="S46" s="201">
        <v>0.56999999999999995</v>
      </c>
      <c r="T46" s="201">
        <v>1.41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87.32</v>
      </c>
      <c r="AF46" s="201">
        <v>0</v>
      </c>
      <c r="AG46" s="201">
        <v>0</v>
      </c>
      <c r="AH46" s="201">
        <v>0</v>
      </c>
      <c r="AI46" s="201">
        <v>23.35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7.42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5.35</v>
      </c>
      <c r="BA46" s="201">
        <v>3.53</v>
      </c>
      <c r="BB46" s="201">
        <v>2.57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2.54</v>
      </c>
      <c r="L47" s="201">
        <v>6.11</v>
      </c>
      <c r="M47" s="201">
        <v>2.2599999999999998</v>
      </c>
      <c r="N47" s="201">
        <v>2.5499999999999998</v>
      </c>
      <c r="O47" s="201">
        <v>2.82</v>
      </c>
      <c r="P47" s="201">
        <v>4.66</v>
      </c>
      <c r="Q47" s="201">
        <v>0.28000000000000003</v>
      </c>
      <c r="R47" s="201">
        <v>0.64</v>
      </c>
      <c r="S47" s="201">
        <v>0.56000000000000005</v>
      </c>
      <c r="T47" s="201">
        <v>1.4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87.32</v>
      </c>
      <c r="AF47" s="201">
        <v>0</v>
      </c>
      <c r="AG47" s="201">
        <v>0</v>
      </c>
      <c r="AH47" s="201">
        <v>0</v>
      </c>
      <c r="AI47" s="201">
        <v>23.35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7.42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5.35</v>
      </c>
      <c r="BA47" s="201">
        <v>3.53</v>
      </c>
      <c r="BB47" s="201">
        <v>2.4300000000000002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2.5</v>
      </c>
      <c r="L48" s="201">
        <v>6.11</v>
      </c>
      <c r="M48" s="201">
        <v>2.25</v>
      </c>
      <c r="N48" s="201">
        <v>2.5299999999999998</v>
      </c>
      <c r="O48" s="201">
        <v>2.8</v>
      </c>
      <c r="P48" s="201">
        <v>4.6399999999999997</v>
      </c>
      <c r="Q48" s="201">
        <v>0.28000000000000003</v>
      </c>
      <c r="R48" s="201">
        <v>0.64</v>
      </c>
      <c r="S48" s="201">
        <v>0.56000000000000005</v>
      </c>
      <c r="T48" s="201">
        <v>1.39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85.86</v>
      </c>
      <c r="AF48" s="201">
        <v>0</v>
      </c>
      <c r="AG48" s="201">
        <v>0</v>
      </c>
      <c r="AH48" s="201">
        <v>0</v>
      </c>
      <c r="AI48" s="201">
        <v>23.35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7.42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5.35</v>
      </c>
      <c r="BA48" s="201">
        <v>3.53</v>
      </c>
      <c r="BB48" s="201">
        <v>2.4300000000000002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2.52</v>
      </c>
      <c r="L49" s="201">
        <v>6.11</v>
      </c>
      <c r="M49" s="201">
        <v>2.23</v>
      </c>
      <c r="N49" s="201">
        <v>2.5099999999999998</v>
      </c>
      <c r="O49" s="201">
        <v>2.78</v>
      </c>
      <c r="P49" s="201">
        <v>4.5999999999999996</v>
      </c>
      <c r="Q49" s="201">
        <v>0.27</v>
      </c>
      <c r="R49" s="201">
        <v>0.56000000000000005</v>
      </c>
      <c r="S49" s="201">
        <v>0.49</v>
      </c>
      <c r="T49" s="201">
        <v>1.38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85.86</v>
      </c>
      <c r="AF49" s="201">
        <v>0</v>
      </c>
      <c r="AG49" s="201">
        <v>0</v>
      </c>
      <c r="AH49" s="201">
        <v>0</v>
      </c>
      <c r="AI49" s="201">
        <v>23.35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7.42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5.35</v>
      </c>
      <c r="BA49" s="201">
        <v>3.53</v>
      </c>
      <c r="BB49" s="201">
        <v>2.4300000000000002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2.52</v>
      </c>
      <c r="L50" s="201">
        <v>6.11</v>
      </c>
      <c r="M50" s="201">
        <v>2.2200000000000002</v>
      </c>
      <c r="N50" s="201">
        <v>2.5</v>
      </c>
      <c r="O50" s="201">
        <v>2.77</v>
      </c>
      <c r="P50" s="201">
        <v>4.57</v>
      </c>
      <c r="Q50" s="201">
        <v>0.27</v>
      </c>
      <c r="R50" s="201">
        <v>0.56000000000000005</v>
      </c>
      <c r="S50" s="201">
        <v>0.49</v>
      </c>
      <c r="T50" s="201">
        <v>1.38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85.86</v>
      </c>
      <c r="AF50" s="201">
        <v>0</v>
      </c>
      <c r="AG50" s="201">
        <v>0</v>
      </c>
      <c r="AH50" s="201">
        <v>0</v>
      </c>
      <c r="AI50" s="201">
        <v>23.35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7.42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5.35</v>
      </c>
      <c r="BA50" s="201">
        <v>3.53</v>
      </c>
      <c r="BB50" s="201">
        <v>2.42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2.52</v>
      </c>
      <c r="L51" s="201">
        <v>5.27</v>
      </c>
      <c r="M51" s="201">
        <v>2.2799999999999998</v>
      </c>
      <c r="N51" s="201">
        <v>2.56</v>
      </c>
      <c r="O51" s="201">
        <v>2.83</v>
      </c>
      <c r="P51" s="201">
        <v>4.71</v>
      </c>
      <c r="Q51" s="201">
        <v>0.28000000000000003</v>
      </c>
      <c r="R51" s="201">
        <v>0.91</v>
      </c>
      <c r="S51" s="201">
        <v>0.56999999999999995</v>
      </c>
      <c r="T51" s="201">
        <v>1.38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84.49</v>
      </c>
      <c r="AF51" s="201">
        <v>0</v>
      </c>
      <c r="AG51" s="201">
        <v>0</v>
      </c>
      <c r="AH51" s="201">
        <v>0</v>
      </c>
      <c r="AI51" s="201">
        <v>23.35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7.42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5.35</v>
      </c>
      <c r="BA51" s="201">
        <v>3.53</v>
      </c>
      <c r="BB51" s="201">
        <v>2.4300000000000002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2.52</v>
      </c>
      <c r="L52" s="201">
        <v>6.11</v>
      </c>
      <c r="M52" s="201">
        <v>2.2799999999999998</v>
      </c>
      <c r="N52" s="201">
        <v>2.56</v>
      </c>
      <c r="O52" s="201">
        <v>2.83</v>
      </c>
      <c r="P52" s="201">
        <v>4.71</v>
      </c>
      <c r="Q52" s="201">
        <v>0.28000000000000003</v>
      </c>
      <c r="R52" s="201">
        <v>1.1499999999999999</v>
      </c>
      <c r="S52" s="201">
        <v>0.56999999999999995</v>
      </c>
      <c r="T52" s="201">
        <v>1.38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84.49</v>
      </c>
      <c r="AF52" s="201">
        <v>0</v>
      </c>
      <c r="AG52" s="201">
        <v>0</v>
      </c>
      <c r="AH52" s="201">
        <v>0</v>
      </c>
      <c r="AI52" s="201">
        <v>23.35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7.42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5.35</v>
      </c>
      <c r="BA52" s="201">
        <v>3.53</v>
      </c>
      <c r="BB52" s="201">
        <v>2.4300000000000002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2.48</v>
      </c>
      <c r="L53" s="201">
        <v>6.11</v>
      </c>
      <c r="M53" s="201">
        <v>2.2799999999999998</v>
      </c>
      <c r="N53" s="201">
        <v>2.56</v>
      </c>
      <c r="O53" s="201">
        <v>2.83</v>
      </c>
      <c r="P53" s="201">
        <v>4.71</v>
      </c>
      <c r="Q53" s="201">
        <v>0.28000000000000003</v>
      </c>
      <c r="R53" s="201">
        <v>1.1499999999999999</v>
      </c>
      <c r="S53" s="201">
        <v>0.56999999999999995</v>
      </c>
      <c r="T53" s="201">
        <v>1.38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84.49</v>
      </c>
      <c r="AF53" s="201">
        <v>0</v>
      </c>
      <c r="AG53" s="201">
        <v>0</v>
      </c>
      <c r="AH53" s="201">
        <v>0</v>
      </c>
      <c r="AI53" s="201">
        <v>23.35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7.42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5.35</v>
      </c>
      <c r="BA53" s="201">
        <v>3.53</v>
      </c>
      <c r="BB53" s="201">
        <v>2.4300000000000002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2.52</v>
      </c>
      <c r="L54" s="201">
        <v>6.11</v>
      </c>
      <c r="M54" s="201">
        <v>2.2799999999999998</v>
      </c>
      <c r="N54" s="201">
        <v>2.56</v>
      </c>
      <c r="O54" s="201">
        <v>2.83</v>
      </c>
      <c r="P54" s="201">
        <v>4.71</v>
      </c>
      <c r="Q54" s="201">
        <v>0.28000000000000003</v>
      </c>
      <c r="R54" s="201">
        <v>1.1499999999999999</v>
      </c>
      <c r="S54" s="201">
        <v>0.56999999999999995</v>
      </c>
      <c r="T54" s="201">
        <v>1.38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84.49</v>
      </c>
      <c r="AF54" s="201">
        <v>0</v>
      </c>
      <c r="AG54" s="201">
        <v>0</v>
      </c>
      <c r="AH54" s="201">
        <v>0</v>
      </c>
      <c r="AI54" s="201">
        <v>23.35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7.42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5.35</v>
      </c>
      <c r="BA54" s="201">
        <v>3.53</v>
      </c>
      <c r="BB54" s="201">
        <v>2.4300000000000002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2.52</v>
      </c>
      <c r="L55" s="201">
        <v>6.11</v>
      </c>
      <c r="M55" s="201">
        <v>2.2799999999999998</v>
      </c>
      <c r="N55" s="201">
        <v>2.56</v>
      </c>
      <c r="O55" s="201">
        <v>2.83</v>
      </c>
      <c r="P55" s="201">
        <v>4.71</v>
      </c>
      <c r="Q55" s="201">
        <v>0.28000000000000003</v>
      </c>
      <c r="R55" s="201">
        <v>1.1499999999999999</v>
      </c>
      <c r="S55" s="201">
        <v>0.56999999999999995</v>
      </c>
      <c r="T55" s="201">
        <v>1.38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84.49</v>
      </c>
      <c r="AF55" s="201">
        <v>0</v>
      </c>
      <c r="AG55" s="201">
        <v>0</v>
      </c>
      <c r="AH55" s="201">
        <v>0</v>
      </c>
      <c r="AI55" s="201">
        <v>23.35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7.42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5.35</v>
      </c>
      <c r="BA55" s="201">
        <v>3.53</v>
      </c>
      <c r="BB55" s="201">
        <v>2.4300000000000002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2.52</v>
      </c>
      <c r="L56" s="201">
        <v>6.11</v>
      </c>
      <c r="M56" s="201">
        <v>2.2799999999999998</v>
      </c>
      <c r="N56" s="201">
        <v>2.56</v>
      </c>
      <c r="O56" s="201">
        <v>2.83</v>
      </c>
      <c r="P56" s="201">
        <v>4.71</v>
      </c>
      <c r="Q56" s="201">
        <v>0.33</v>
      </c>
      <c r="R56" s="201">
        <v>1.1499999999999999</v>
      </c>
      <c r="S56" s="201">
        <v>0.56999999999999995</v>
      </c>
      <c r="T56" s="201">
        <v>1.38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84.49</v>
      </c>
      <c r="AF56" s="201">
        <v>0</v>
      </c>
      <c r="AG56" s="201">
        <v>0</v>
      </c>
      <c r="AH56" s="201">
        <v>0</v>
      </c>
      <c r="AI56" s="201">
        <v>23.35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7.42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5.35</v>
      </c>
      <c r="BA56" s="201">
        <v>3.53</v>
      </c>
      <c r="BB56" s="201">
        <v>2.4300000000000002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2.48</v>
      </c>
      <c r="L57" s="201">
        <v>6.11</v>
      </c>
      <c r="M57" s="201">
        <v>2.2799999999999998</v>
      </c>
      <c r="N57" s="201">
        <v>2.56</v>
      </c>
      <c r="O57" s="201">
        <v>2.83</v>
      </c>
      <c r="P57" s="201">
        <v>4.71</v>
      </c>
      <c r="Q57" s="201">
        <v>0.33</v>
      </c>
      <c r="R57" s="201">
        <v>1.1499999999999999</v>
      </c>
      <c r="S57" s="201">
        <v>0.56999999999999995</v>
      </c>
      <c r="T57" s="201">
        <v>1.38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84.49</v>
      </c>
      <c r="AF57" s="201">
        <v>0</v>
      </c>
      <c r="AG57" s="201">
        <v>0</v>
      </c>
      <c r="AH57" s="201">
        <v>0</v>
      </c>
      <c r="AI57" s="201">
        <v>23.35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7.42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5.35</v>
      </c>
      <c r="BA57" s="201">
        <v>3.53</v>
      </c>
      <c r="BB57" s="201">
        <v>2.4300000000000002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2.52</v>
      </c>
      <c r="L58" s="201">
        <v>6.11</v>
      </c>
      <c r="M58" s="201">
        <v>2.2799999999999998</v>
      </c>
      <c r="N58" s="201">
        <v>2.56</v>
      </c>
      <c r="O58" s="201">
        <v>2.83</v>
      </c>
      <c r="P58" s="201">
        <v>4.71</v>
      </c>
      <c r="Q58" s="201">
        <v>0.33</v>
      </c>
      <c r="R58" s="201">
        <v>1.1499999999999999</v>
      </c>
      <c r="S58" s="201">
        <v>0.56999999999999995</v>
      </c>
      <c r="T58" s="201">
        <v>1.38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84.49</v>
      </c>
      <c r="AF58" s="201">
        <v>0</v>
      </c>
      <c r="AG58" s="201">
        <v>0</v>
      </c>
      <c r="AH58" s="201">
        <v>0</v>
      </c>
      <c r="AI58" s="201">
        <v>23.35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7.42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5.35</v>
      </c>
      <c r="BA58" s="201">
        <v>3.53</v>
      </c>
      <c r="BB58" s="201">
        <v>2.4300000000000002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2.52</v>
      </c>
      <c r="L59" s="201">
        <v>6.11</v>
      </c>
      <c r="M59" s="201">
        <v>2.2799999999999998</v>
      </c>
      <c r="N59" s="201">
        <v>2.56</v>
      </c>
      <c r="O59" s="201">
        <v>2.83</v>
      </c>
      <c r="P59" s="201">
        <v>4.71</v>
      </c>
      <c r="Q59" s="201">
        <v>0.33</v>
      </c>
      <c r="R59" s="201">
        <v>1.1499999999999999</v>
      </c>
      <c r="S59" s="201">
        <v>0.56999999999999995</v>
      </c>
      <c r="T59" s="201">
        <v>1.38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84.49</v>
      </c>
      <c r="AF59" s="201">
        <v>0</v>
      </c>
      <c r="AG59" s="201">
        <v>0</v>
      </c>
      <c r="AH59" s="201">
        <v>0</v>
      </c>
      <c r="AI59" s="201">
        <v>23.35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7.42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5.35</v>
      </c>
      <c r="BA59" s="201">
        <v>3.53</v>
      </c>
      <c r="BB59" s="201">
        <v>2.4300000000000002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2.52</v>
      </c>
      <c r="L60" s="201">
        <v>6.11</v>
      </c>
      <c r="M60" s="201">
        <v>2.2799999999999998</v>
      </c>
      <c r="N60" s="201">
        <v>2.56</v>
      </c>
      <c r="O60" s="201">
        <v>2.83</v>
      </c>
      <c r="P60" s="201">
        <v>4.71</v>
      </c>
      <c r="Q60" s="201">
        <v>0.33</v>
      </c>
      <c r="R60" s="201">
        <v>1.1499999999999999</v>
      </c>
      <c r="S60" s="201">
        <v>0.56999999999999995</v>
      </c>
      <c r="T60" s="201">
        <v>1.38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84.49</v>
      </c>
      <c r="AF60" s="201">
        <v>0</v>
      </c>
      <c r="AG60" s="201">
        <v>0</v>
      </c>
      <c r="AH60" s="201">
        <v>0</v>
      </c>
      <c r="AI60" s="201">
        <v>23.35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7.42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5.35</v>
      </c>
      <c r="BA60" s="201">
        <v>3.53</v>
      </c>
      <c r="BB60" s="201">
        <v>2.4300000000000002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2.52</v>
      </c>
      <c r="L61" s="201">
        <v>6.11</v>
      </c>
      <c r="M61" s="201">
        <v>2.2799999999999998</v>
      </c>
      <c r="N61" s="201">
        <v>2.56</v>
      </c>
      <c r="O61" s="201">
        <v>2.83</v>
      </c>
      <c r="P61" s="201">
        <v>4.71</v>
      </c>
      <c r="Q61" s="201">
        <v>0.33</v>
      </c>
      <c r="R61" s="201">
        <v>1.1499999999999999</v>
      </c>
      <c r="S61" s="201">
        <v>0.56999999999999995</v>
      </c>
      <c r="T61" s="201">
        <v>1.38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84.49</v>
      </c>
      <c r="AF61" s="201">
        <v>0</v>
      </c>
      <c r="AG61" s="201">
        <v>0</v>
      </c>
      <c r="AH61" s="201">
        <v>0</v>
      </c>
      <c r="AI61" s="201">
        <v>23.35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7.42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5.35</v>
      </c>
      <c r="BA61" s="201">
        <v>3.53</v>
      </c>
      <c r="BB61" s="201">
        <v>2.4300000000000002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2.52</v>
      </c>
      <c r="L62" s="201">
        <v>6.11</v>
      </c>
      <c r="M62" s="201">
        <v>2.2799999999999998</v>
      </c>
      <c r="N62" s="201">
        <v>2.56</v>
      </c>
      <c r="O62" s="201">
        <v>2.83</v>
      </c>
      <c r="P62" s="201">
        <v>4.71</v>
      </c>
      <c r="Q62" s="201">
        <v>0.33</v>
      </c>
      <c r="R62" s="201">
        <v>1.1499999999999999</v>
      </c>
      <c r="S62" s="201">
        <v>0.56999999999999995</v>
      </c>
      <c r="T62" s="201">
        <v>1.38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84.49</v>
      </c>
      <c r="AF62" s="201">
        <v>0</v>
      </c>
      <c r="AG62" s="201">
        <v>0</v>
      </c>
      <c r="AH62" s="201">
        <v>0</v>
      </c>
      <c r="AI62" s="201">
        <v>23.35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7.42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5.35</v>
      </c>
      <c r="BA62" s="201">
        <v>3.53</v>
      </c>
      <c r="BB62" s="201">
        <v>2.4300000000000002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2.52</v>
      </c>
      <c r="L63" s="201">
        <v>6.11</v>
      </c>
      <c r="M63" s="201">
        <v>2.2799999999999998</v>
      </c>
      <c r="N63" s="201">
        <v>2.56</v>
      </c>
      <c r="O63" s="201">
        <v>2.83</v>
      </c>
      <c r="P63" s="201">
        <v>4.71</v>
      </c>
      <c r="Q63" s="201">
        <v>0.33</v>
      </c>
      <c r="R63" s="201">
        <v>1.1499999999999999</v>
      </c>
      <c r="S63" s="201">
        <v>0.56999999999999995</v>
      </c>
      <c r="T63" s="201">
        <v>1.38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84.49</v>
      </c>
      <c r="AF63" s="201">
        <v>0</v>
      </c>
      <c r="AG63" s="201">
        <v>0</v>
      </c>
      <c r="AH63" s="201">
        <v>0</v>
      </c>
      <c r="AI63" s="201">
        <v>23.35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7.42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5.35</v>
      </c>
      <c r="BA63" s="201">
        <v>3.53</v>
      </c>
      <c r="BB63" s="201">
        <v>2.4300000000000002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2.52</v>
      </c>
      <c r="L64" s="201">
        <v>6.11</v>
      </c>
      <c r="M64" s="201">
        <v>2.2799999999999998</v>
      </c>
      <c r="N64" s="201">
        <v>2.56</v>
      </c>
      <c r="O64" s="201">
        <v>2.83</v>
      </c>
      <c r="P64" s="201">
        <v>4.71</v>
      </c>
      <c r="Q64" s="201">
        <v>0.33</v>
      </c>
      <c r="R64" s="201">
        <v>1.1499999999999999</v>
      </c>
      <c r="S64" s="201">
        <v>0.56999999999999995</v>
      </c>
      <c r="T64" s="201">
        <v>1.38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84.49</v>
      </c>
      <c r="AF64" s="201">
        <v>0</v>
      </c>
      <c r="AG64" s="201">
        <v>0</v>
      </c>
      <c r="AH64" s="201">
        <v>0</v>
      </c>
      <c r="AI64" s="201">
        <v>23.35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7.42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5.35</v>
      </c>
      <c r="BA64" s="201">
        <v>3.53</v>
      </c>
      <c r="BB64" s="201">
        <v>2.4300000000000002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2.52</v>
      </c>
      <c r="L65" s="201">
        <v>6.11</v>
      </c>
      <c r="M65" s="201">
        <v>2.2799999999999998</v>
      </c>
      <c r="N65" s="201">
        <v>2.56</v>
      </c>
      <c r="O65" s="201">
        <v>2.83</v>
      </c>
      <c r="P65" s="201">
        <v>4.71</v>
      </c>
      <c r="Q65" s="201">
        <v>0.33</v>
      </c>
      <c r="R65" s="201">
        <v>1.1499999999999999</v>
      </c>
      <c r="S65" s="201">
        <v>0.56999999999999995</v>
      </c>
      <c r="T65" s="201">
        <v>1.38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84.49</v>
      </c>
      <c r="AF65" s="201">
        <v>0</v>
      </c>
      <c r="AG65" s="201">
        <v>0</v>
      </c>
      <c r="AH65" s="201">
        <v>0</v>
      </c>
      <c r="AI65" s="201">
        <v>23.35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7.42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5.35</v>
      </c>
      <c r="BA65" s="201">
        <v>3.53</v>
      </c>
      <c r="BB65" s="201">
        <v>2.4300000000000002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2.52</v>
      </c>
      <c r="L66" s="201">
        <v>6.11</v>
      </c>
      <c r="M66" s="201">
        <v>2.2799999999999998</v>
      </c>
      <c r="N66" s="201">
        <v>2.56</v>
      </c>
      <c r="O66" s="201">
        <v>2.83</v>
      </c>
      <c r="P66" s="201">
        <v>4.71</v>
      </c>
      <c r="Q66" s="201">
        <v>0.33</v>
      </c>
      <c r="R66" s="201">
        <v>1.1499999999999999</v>
      </c>
      <c r="S66" s="201">
        <v>0.56999999999999995</v>
      </c>
      <c r="T66" s="201">
        <v>1.38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84.49</v>
      </c>
      <c r="AF66" s="201">
        <v>0</v>
      </c>
      <c r="AG66" s="201">
        <v>0</v>
      </c>
      <c r="AH66" s="201">
        <v>0</v>
      </c>
      <c r="AI66" s="201">
        <v>23.35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7.42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5.35</v>
      </c>
      <c r="BA66" s="201">
        <v>3.53</v>
      </c>
      <c r="BB66" s="201">
        <v>2.4300000000000002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2.52</v>
      </c>
      <c r="L67" s="201">
        <v>6.74</v>
      </c>
      <c r="M67" s="201">
        <v>2.2799999999999998</v>
      </c>
      <c r="N67" s="201">
        <v>2.56</v>
      </c>
      <c r="O67" s="201">
        <v>2.83</v>
      </c>
      <c r="P67" s="201">
        <v>4.71</v>
      </c>
      <c r="Q67" s="201">
        <v>0.33</v>
      </c>
      <c r="R67" s="201">
        <v>1.1499999999999999</v>
      </c>
      <c r="S67" s="201">
        <v>0.56999999999999995</v>
      </c>
      <c r="T67" s="201">
        <v>1.38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84.49</v>
      </c>
      <c r="AF67" s="201">
        <v>0</v>
      </c>
      <c r="AG67" s="201">
        <v>0</v>
      </c>
      <c r="AH67" s="201">
        <v>0</v>
      </c>
      <c r="AI67" s="201">
        <v>23.35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7.42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5.35</v>
      </c>
      <c r="BA67" s="201">
        <v>3.53</v>
      </c>
      <c r="BB67" s="201">
        <v>2.4300000000000002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2.52</v>
      </c>
      <c r="L68" s="201">
        <v>6.74</v>
      </c>
      <c r="M68" s="201">
        <v>2.2799999999999998</v>
      </c>
      <c r="N68" s="201">
        <v>2.56</v>
      </c>
      <c r="O68" s="201">
        <v>2.83</v>
      </c>
      <c r="P68" s="201">
        <v>4.71</v>
      </c>
      <c r="Q68" s="201">
        <v>0.33</v>
      </c>
      <c r="R68" s="201">
        <v>1.1499999999999999</v>
      </c>
      <c r="S68" s="201">
        <v>0.51</v>
      </c>
      <c r="T68" s="201">
        <v>1.38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84.49</v>
      </c>
      <c r="AF68" s="201">
        <v>0</v>
      </c>
      <c r="AG68" s="201">
        <v>0</v>
      </c>
      <c r="AH68" s="201">
        <v>0</v>
      </c>
      <c r="AI68" s="201">
        <v>23.35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7.42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5.35</v>
      </c>
      <c r="BA68" s="201">
        <v>3.53</v>
      </c>
      <c r="BB68" s="201">
        <v>2.4300000000000002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2.2799999999999998</v>
      </c>
      <c r="L69" s="201">
        <v>6.92</v>
      </c>
      <c r="M69" s="201">
        <v>2.2799999999999998</v>
      </c>
      <c r="N69" s="201">
        <v>2.56</v>
      </c>
      <c r="O69" s="201">
        <v>2.83</v>
      </c>
      <c r="P69" s="201">
        <v>4.71</v>
      </c>
      <c r="Q69" s="201">
        <v>0.33</v>
      </c>
      <c r="R69" s="201">
        <v>1.1499999999999999</v>
      </c>
      <c r="S69" s="201">
        <v>0.56999999999999995</v>
      </c>
      <c r="T69" s="201">
        <v>1.38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84.49</v>
      </c>
      <c r="AF69" s="201">
        <v>0</v>
      </c>
      <c r="AG69" s="201">
        <v>0</v>
      </c>
      <c r="AH69" s="201">
        <v>0</v>
      </c>
      <c r="AI69" s="201">
        <v>23.35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7.42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5.35</v>
      </c>
      <c r="BA69" s="201">
        <v>3.53</v>
      </c>
      <c r="BB69" s="201">
        <v>2.4300000000000002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2.37</v>
      </c>
      <c r="L70" s="201">
        <v>6.92</v>
      </c>
      <c r="M70" s="201">
        <v>2.2799999999999998</v>
      </c>
      <c r="N70" s="201">
        <v>2.56</v>
      </c>
      <c r="O70" s="201">
        <v>2.83</v>
      </c>
      <c r="P70" s="201">
        <v>4.71</v>
      </c>
      <c r="Q70" s="201">
        <v>0.33</v>
      </c>
      <c r="R70" s="201">
        <v>1.1499999999999999</v>
      </c>
      <c r="S70" s="201">
        <v>0.56999999999999995</v>
      </c>
      <c r="T70" s="201">
        <v>1.38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84.49</v>
      </c>
      <c r="AF70" s="201">
        <v>0</v>
      </c>
      <c r="AG70" s="201">
        <v>0</v>
      </c>
      <c r="AH70" s="201">
        <v>0</v>
      </c>
      <c r="AI70" s="201">
        <v>23.35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7.42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5.35</v>
      </c>
      <c r="BA70" s="201">
        <v>3.53</v>
      </c>
      <c r="BB70" s="201">
        <v>2.4300000000000002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2.52</v>
      </c>
      <c r="L71" s="201">
        <v>6.94</v>
      </c>
      <c r="M71" s="201">
        <v>2.2799999999999998</v>
      </c>
      <c r="N71" s="201">
        <v>2.56</v>
      </c>
      <c r="O71" s="201">
        <v>2.83</v>
      </c>
      <c r="P71" s="201">
        <v>4.71</v>
      </c>
      <c r="Q71" s="201">
        <v>0.33</v>
      </c>
      <c r="R71" s="201">
        <v>1.1499999999999999</v>
      </c>
      <c r="S71" s="201">
        <v>0.56999999999999995</v>
      </c>
      <c r="T71" s="201">
        <v>1.38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1.66</v>
      </c>
      <c r="AB71" s="201">
        <v>0</v>
      </c>
      <c r="AC71" s="201">
        <v>0</v>
      </c>
      <c r="AD71" s="201">
        <v>0</v>
      </c>
      <c r="AE71" s="201">
        <v>80</v>
      </c>
      <c r="AF71" s="201">
        <v>0</v>
      </c>
      <c r="AG71" s="201">
        <v>0</v>
      </c>
      <c r="AH71" s="201">
        <v>0</v>
      </c>
      <c r="AI71" s="201">
        <v>23.35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7.42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5.35</v>
      </c>
      <c r="BA71" s="201">
        <v>3.53</v>
      </c>
      <c r="BB71" s="201">
        <v>2.4300000000000002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2.52</v>
      </c>
      <c r="L72" s="201">
        <v>6.94</v>
      </c>
      <c r="M72" s="201">
        <v>2.2799999999999998</v>
      </c>
      <c r="N72" s="201">
        <v>2.56</v>
      </c>
      <c r="O72" s="201">
        <v>2.83</v>
      </c>
      <c r="P72" s="201">
        <v>4.71</v>
      </c>
      <c r="Q72" s="201">
        <v>0.33</v>
      </c>
      <c r="R72" s="201">
        <v>1.1499999999999999</v>
      </c>
      <c r="S72" s="201">
        <v>0.56999999999999995</v>
      </c>
      <c r="T72" s="201">
        <v>1.38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1.66</v>
      </c>
      <c r="AB72" s="201">
        <v>0</v>
      </c>
      <c r="AC72" s="201">
        <v>0</v>
      </c>
      <c r="AD72" s="201">
        <v>0</v>
      </c>
      <c r="AE72" s="201">
        <v>80</v>
      </c>
      <c r="AF72" s="201">
        <v>0</v>
      </c>
      <c r="AG72" s="201">
        <v>0</v>
      </c>
      <c r="AH72" s="201">
        <v>0</v>
      </c>
      <c r="AI72" s="201">
        <v>23.35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7.42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5.35</v>
      </c>
      <c r="BA72" s="201">
        <v>3.53</v>
      </c>
      <c r="BB72" s="201">
        <v>2.4300000000000002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2.52</v>
      </c>
      <c r="L73" s="201">
        <v>7.07</v>
      </c>
      <c r="M73" s="201">
        <v>2.2799999999999998</v>
      </c>
      <c r="N73" s="201">
        <v>2.56</v>
      </c>
      <c r="O73" s="201">
        <v>2.83</v>
      </c>
      <c r="P73" s="201">
        <v>4.71</v>
      </c>
      <c r="Q73" s="201">
        <v>0.33</v>
      </c>
      <c r="R73" s="201">
        <v>1.1499999999999999</v>
      </c>
      <c r="S73" s="201">
        <v>0.56999999999999995</v>
      </c>
      <c r="T73" s="201">
        <v>1.38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1.66</v>
      </c>
      <c r="AB73" s="201">
        <v>0</v>
      </c>
      <c r="AC73" s="201">
        <v>0</v>
      </c>
      <c r="AD73" s="201">
        <v>0</v>
      </c>
      <c r="AE73" s="201">
        <v>80</v>
      </c>
      <c r="AF73" s="201">
        <v>0</v>
      </c>
      <c r="AG73" s="201">
        <v>0</v>
      </c>
      <c r="AH73" s="201">
        <v>0</v>
      </c>
      <c r="AI73" s="201">
        <v>23.35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7.42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5.35</v>
      </c>
      <c r="BA73" s="201">
        <v>3.53</v>
      </c>
      <c r="BB73" s="201">
        <v>2.4300000000000002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2.52</v>
      </c>
      <c r="L74" s="201">
        <v>7.07</v>
      </c>
      <c r="M74" s="201">
        <v>2.2799999999999998</v>
      </c>
      <c r="N74" s="201">
        <v>2.56</v>
      </c>
      <c r="O74" s="201">
        <v>2.83</v>
      </c>
      <c r="P74" s="201">
        <v>4.71</v>
      </c>
      <c r="Q74" s="201">
        <v>0.33</v>
      </c>
      <c r="R74" s="201">
        <v>1.1499999999999999</v>
      </c>
      <c r="S74" s="201">
        <v>0.56999999999999995</v>
      </c>
      <c r="T74" s="201">
        <v>1.38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1.66</v>
      </c>
      <c r="AB74" s="201">
        <v>0</v>
      </c>
      <c r="AC74" s="201">
        <v>0</v>
      </c>
      <c r="AD74" s="201">
        <v>0</v>
      </c>
      <c r="AE74" s="201">
        <v>80</v>
      </c>
      <c r="AF74" s="201">
        <v>0</v>
      </c>
      <c r="AG74" s="201">
        <v>0</v>
      </c>
      <c r="AH74" s="201">
        <v>0</v>
      </c>
      <c r="AI74" s="201">
        <v>23.35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7.42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5.35</v>
      </c>
      <c r="BA74" s="201">
        <v>3.53</v>
      </c>
      <c r="BB74" s="201">
        <v>2.4300000000000002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2.33</v>
      </c>
      <c r="L75" s="201">
        <v>7.62</v>
      </c>
      <c r="M75" s="201">
        <v>2.2799999999999998</v>
      </c>
      <c r="N75" s="201">
        <v>2.56</v>
      </c>
      <c r="O75" s="201">
        <v>2.83</v>
      </c>
      <c r="P75" s="201">
        <v>4.71</v>
      </c>
      <c r="Q75" s="201">
        <v>0.33</v>
      </c>
      <c r="R75" s="201">
        <v>1.1499999999999999</v>
      </c>
      <c r="S75" s="201">
        <v>0.56999999999999995</v>
      </c>
      <c r="T75" s="201">
        <v>1.41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1.66</v>
      </c>
      <c r="AB75" s="201">
        <v>0</v>
      </c>
      <c r="AC75" s="201">
        <v>0</v>
      </c>
      <c r="AD75" s="201">
        <v>0</v>
      </c>
      <c r="AE75" s="201">
        <v>87.32</v>
      </c>
      <c r="AF75" s="201">
        <v>0</v>
      </c>
      <c r="AG75" s="201">
        <v>0</v>
      </c>
      <c r="AH75" s="201">
        <v>0</v>
      </c>
      <c r="AI75" s="201">
        <v>23.35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7.42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5.35</v>
      </c>
      <c r="BA75" s="201">
        <v>3.53</v>
      </c>
      <c r="BB75" s="201">
        <v>2.4300000000000002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2.4900000000000002</v>
      </c>
      <c r="L76" s="201">
        <v>7.62</v>
      </c>
      <c r="M76" s="201">
        <v>2.2799999999999998</v>
      </c>
      <c r="N76" s="201">
        <v>2.56</v>
      </c>
      <c r="O76" s="201">
        <v>2.83</v>
      </c>
      <c r="P76" s="201">
        <v>4.71</v>
      </c>
      <c r="Q76" s="201">
        <v>0.33</v>
      </c>
      <c r="R76" s="201">
        <v>1.1499999999999999</v>
      </c>
      <c r="S76" s="201">
        <v>0.56999999999999995</v>
      </c>
      <c r="T76" s="201">
        <v>1.41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1.66</v>
      </c>
      <c r="AB76" s="201">
        <v>0</v>
      </c>
      <c r="AC76" s="201">
        <v>0</v>
      </c>
      <c r="AD76" s="201">
        <v>0</v>
      </c>
      <c r="AE76" s="201">
        <v>87.32</v>
      </c>
      <c r="AF76" s="201">
        <v>0</v>
      </c>
      <c r="AG76" s="201">
        <v>0</v>
      </c>
      <c r="AH76" s="201">
        <v>0</v>
      </c>
      <c r="AI76" s="201">
        <v>23.35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7.42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5.35</v>
      </c>
      <c r="BA76" s="201">
        <v>3.53</v>
      </c>
      <c r="BB76" s="201">
        <v>2.4300000000000002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2.61</v>
      </c>
      <c r="L77" s="201">
        <v>7.63</v>
      </c>
      <c r="M77" s="201">
        <v>2.2799999999999998</v>
      </c>
      <c r="N77" s="201">
        <v>2.56</v>
      </c>
      <c r="O77" s="201">
        <v>2.83</v>
      </c>
      <c r="P77" s="201">
        <v>4.71</v>
      </c>
      <c r="Q77" s="201">
        <v>0.33</v>
      </c>
      <c r="R77" s="201">
        <v>1.1499999999999999</v>
      </c>
      <c r="S77" s="201">
        <v>0.56999999999999995</v>
      </c>
      <c r="T77" s="201">
        <v>1.41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1.66</v>
      </c>
      <c r="AB77" s="201">
        <v>0</v>
      </c>
      <c r="AC77" s="201">
        <v>0</v>
      </c>
      <c r="AD77" s="201">
        <v>0</v>
      </c>
      <c r="AE77" s="201">
        <v>87.32</v>
      </c>
      <c r="AF77" s="201">
        <v>0</v>
      </c>
      <c r="AG77" s="201">
        <v>0</v>
      </c>
      <c r="AH77" s="201">
        <v>0</v>
      </c>
      <c r="AI77" s="201">
        <v>23.35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7.42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5.35</v>
      </c>
      <c r="BA77" s="201">
        <v>3.53</v>
      </c>
      <c r="BB77" s="201">
        <v>2.4300000000000002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2.76</v>
      </c>
      <c r="L78" s="201">
        <v>7.58</v>
      </c>
      <c r="M78" s="201">
        <v>2.2799999999999998</v>
      </c>
      <c r="N78" s="201">
        <v>2.56</v>
      </c>
      <c r="O78" s="201">
        <v>2.83</v>
      </c>
      <c r="P78" s="201">
        <v>4.71</v>
      </c>
      <c r="Q78" s="201">
        <v>0.33</v>
      </c>
      <c r="R78" s="201">
        <v>1.1499999999999999</v>
      </c>
      <c r="S78" s="201">
        <v>0.56999999999999995</v>
      </c>
      <c r="T78" s="201">
        <v>1.41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1.66</v>
      </c>
      <c r="AB78" s="201">
        <v>0</v>
      </c>
      <c r="AC78" s="201">
        <v>0</v>
      </c>
      <c r="AD78" s="201">
        <v>0</v>
      </c>
      <c r="AE78" s="201">
        <v>87.32</v>
      </c>
      <c r="AF78" s="201">
        <v>0</v>
      </c>
      <c r="AG78" s="201">
        <v>0</v>
      </c>
      <c r="AH78" s="201">
        <v>0</v>
      </c>
      <c r="AI78" s="201">
        <v>23.35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7.42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5.35</v>
      </c>
      <c r="BA78" s="201">
        <v>3.62</v>
      </c>
      <c r="BB78" s="201">
        <v>2.4300000000000002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2.61</v>
      </c>
      <c r="L79" s="201">
        <v>5.0999999999999996</v>
      </c>
      <c r="M79" s="201">
        <v>2.2799999999999998</v>
      </c>
      <c r="N79" s="201">
        <v>2.56</v>
      </c>
      <c r="O79" s="201">
        <v>2.83</v>
      </c>
      <c r="P79" s="201">
        <v>4.71</v>
      </c>
      <c r="Q79" s="201">
        <v>0.33</v>
      </c>
      <c r="R79" s="201">
        <v>1.1499999999999999</v>
      </c>
      <c r="S79" s="201">
        <v>0.56999999999999995</v>
      </c>
      <c r="T79" s="201">
        <v>1.41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1.66</v>
      </c>
      <c r="AB79" s="201">
        <v>0</v>
      </c>
      <c r="AC79" s="201">
        <v>0</v>
      </c>
      <c r="AD79" s="201">
        <v>0</v>
      </c>
      <c r="AE79" s="201">
        <v>87.32</v>
      </c>
      <c r="AF79" s="201">
        <v>0</v>
      </c>
      <c r="AG79" s="201">
        <v>0</v>
      </c>
      <c r="AH79" s="201">
        <v>0</v>
      </c>
      <c r="AI79" s="201">
        <v>23.35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7.42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5.35</v>
      </c>
      <c r="BA79" s="201">
        <v>3.62</v>
      </c>
      <c r="BB79" s="201">
        <v>2.4300000000000002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2.52</v>
      </c>
      <c r="L80" s="201">
        <v>4.5199999999999996</v>
      </c>
      <c r="M80" s="201">
        <v>2.2799999999999998</v>
      </c>
      <c r="N80" s="201">
        <v>2.56</v>
      </c>
      <c r="O80" s="201">
        <v>2.83</v>
      </c>
      <c r="P80" s="201">
        <v>4.71</v>
      </c>
      <c r="Q80" s="201">
        <v>0.33</v>
      </c>
      <c r="R80" s="201">
        <v>1.1499999999999999</v>
      </c>
      <c r="S80" s="201">
        <v>0.56999999999999995</v>
      </c>
      <c r="T80" s="201">
        <v>1.41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1.66</v>
      </c>
      <c r="AB80" s="201">
        <v>0</v>
      </c>
      <c r="AC80" s="201">
        <v>0</v>
      </c>
      <c r="AD80" s="201">
        <v>0</v>
      </c>
      <c r="AE80" s="201">
        <v>87.32</v>
      </c>
      <c r="AF80" s="201">
        <v>0</v>
      </c>
      <c r="AG80" s="201">
        <v>0</v>
      </c>
      <c r="AH80" s="201">
        <v>0</v>
      </c>
      <c r="AI80" s="201">
        <v>23.35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7.42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5.35</v>
      </c>
      <c r="BA80" s="201">
        <v>3.62</v>
      </c>
      <c r="BB80" s="201">
        <v>2.4300000000000002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2.52</v>
      </c>
      <c r="L81" s="201">
        <v>4.29</v>
      </c>
      <c r="M81" s="201">
        <v>2.2799999999999998</v>
      </c>
      <c r="N81" s="201">
        <v>2.56</v>
      </c>
      <c r="O81" s="201">
        <v>2.83</v>
      </c>
      <c r="P81" s="201">
        <v>4.71</v>
      </c>
      <c r="Q81" s="201">
        <v>0.33</v>
      </c>
      <c r="R81" s="201">
        <v>1.1499999999999999</v>
      </c>
      <c r="S81" s="201">
        <v>0.56999999999999995</v>
      </c>
      <c r="T81" s="201">
        <v>1.41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1.66</v>
      </c>
      <c r="AB81" s="201">
        <v>0</v>
      </c>
      <c r="AC81" s="201">
        <v>0</v>
      </c>
      <c r="AD81" s="201">
        <v>0</v>
      </c>
      <c r="AE81" s="201">
        <v>87.32</v>
      </c>
      <c r="AF81" s="201">
        <v>0</v>
      </c>
      <c r="AG81" s="201">
        <v>0</v>
      </c>
      <c r="AH81" s="201">
        <v>0</v>
      </c>
      <c r="AI81" s="201">
        <v>23.35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7.42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5.35</v>
      </c>
      <c r="BA81" s="201">
        <v>3.62</v>
      </c>
      <c r="BB81" s="201">
        <v>2.4300000000000002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2.52</v>
      </c>
      <c r="L82" s="201">
        <v>3.99</v>
      </c>
      <c r="M82" s="201">
        <v>2.2799999999999998</v>
      </c>
      <c r="N82" s="201">
        <v>2.56</v>
      </c>
      <c r="O82" s="201">
        <v>2.83</v>
      </c>
      <c r="P82" s="201">
        <v>4.71</v>
      </c>
      <c r="Q82" s="201">
        <v>0.33</v>
      </c>
      <c r="R82" s="201">
        <v>1.1499999999999999</v>
      </c>
      <c r="S82" s="201">
        <v>0.56999999999999995</v>
      </c>
      <c r="T82" s="201">
        <v>1.41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1.66</v>
      </c>
      <c r="AB82" s="201">
        <v>0</v>
      </c>
      <c r="AC82" s="201">
        <v>0</v>
      </c>
      <c r="AD82" s="201">
        <v>0</v>
      </c>
      <c r="AE82" s="201">
        <v>87.32</v>
      </c>
      <c r="AF82" s="201">
        <v>0</v>
      </c>
      <c r="AG82" s="201">
        <v>0</v>
      </c>
      <c r="AH82" s="201">
        <v>0</v>
      </c>
      <c r="AI82" s="201">
        <v>23.35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7.42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5.35</v>
      </c>
      <c r="BA82" s="201">
        <v>3.62</v>
      </c>
      <c r="BB82" s="201">
        <v>2.4300000000000002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2.61</v>
      </c>
      <c r="L83" s="201">
        <v>6.18</v>
      </c>
      <c r="M83" s="201">
        <v>2.2799999999999998</v>
      </c>
      <c r="N83" s="201">
        <v>2.56</v>
      </c>
      <c r="O83" s="201">
        <v>2.83</v>
      </c>
      <c r="P83" s="201">
        <v>4.71</v>
      </c>
      <c r="Q83" s="201">
        <v>0.33</v>
      </c>
      <c r="R83" s="201">
        <v>1.1499999999999999</v>
      </c>
      <c r="S83" s="201">
        <v>0.56999999999999995</v>
      </c>
      <c r="T83" s="201">
        <v>1.41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1.66</v>
      </c>
      <c r="AB83" s="201">
        <v>0</v>
      </c>
      <c r="AC83" s="201">
        <v>0</v>
      </c>
      <c r="AD83" s="201">
        <v>0</v>
      </c>
      <c r="AE83" s="201">
        <v>87.32</v>
      </c>
      <c r="AF83" s="201">
        <v>0</v>
      </c>
      <c r="AG83" s="201">
        <v>0</v>
      </c>
      <c r="AH83" s="201">
        <v>0</v>
      </c>
      <c r="AI83" s="201">
        <v>23.35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7.42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5.35</v>
      </c>
      <c r="BA83" s="201">
        <v>3.62</v>
      </c>
      <c r="BB83" s="201">
        <v>2.4300000000000002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2.52</v>
      </c>
      <c r="L84" s="201">
        <v>6.65</v>
      </c>
      <c r="M84" s="201">
        <v>2.2799999999999998</v>
      </c>
      <c r="N84" s="201">
        <v>2.56</v>
      </c>
      <c r="O84" s="201">
        <v>2.83</v>
      </c>
      <c r="P84" s="201">
        <v>4.71</v>
      </c>
      <c r="Q84" s="201">
        <v>0.33</v>
      </c>
      <c r="R84" s="201">
        <v>1.1499999999999999</v>
      </c>
      <c r="S84" s="201">
        <v>0.56999999999999995</v>
      </c>
      <c r="T84" s="201">
        <v>1.41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1.66</v>
      </c>
      <c r="AB84" s="201">
        <v>0</v>
      </c>
      <c r="AC84" s="201">
        <v>0</v>
      </c>
      <c r="AD84" s="201">
        <v>0</v>
      </c>
      <c r="AE84" s="201">
        <v>87.32</v>
      </c>
      <c r="AF84" s="201">
        <v>0</v>
      </c>
      <c r="AG84" s="201">
        <v>0</v>
      </c>
      <c r="AH84" s="201">
        <v>0</v>
      </c>
      <c r="AI84" s="201">
        <v>23.35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7.42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5.35</v>
      </c>
      <c r="BA84" s="201">
        <v>3.62</v>
      </c>
      <c r="BB84" s="201">
        <v>2.4300000000000002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2.52</v>
      </c>
      <c r="L85" s="201">
        <v>6.65</v>
      </c>
      <c r="M85" s="201">
        <v>2.2799999999999998</v>
      </c>
      <c r="N85" s="201">
        <v>2.56</v>
      </c>
      <c r="O85" s="201">
        <v>2.83</v>
      </c>
      <c r="P85" s="201">
        <v>4.71</v>
      </c>
      <c r="Q85" s="201">
        <v>0.33</v>
      </c>
      <c r="R85" s="201">
        <v>1.1499999999999999</v>
      </c>
      <c r="S85" s="201">
        <v>0.56999999999999995</v>
      </c>
      <c r="T85" s="201">
        <v>1.41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1.66</v>
      </c>
      <c r="AB85" s="201">
        <v>0</v>
      </c>
      <c r="AC85" s="201">
        <v>0</v>
      </c>
      <c r="AD85" s="201">
        <v>0</v>
      </c>
      <c r="AE85" s="201">
        <v>80</v>
      </c>
      <c r="AF85" s="201">
        <v>0</v>
      </c>
      <c r="AG85" s="201">
        <v>0</v>
      </c>
      <c r="AH85" s="201">
        <v>0</v>
      </c>
      <c r="AI85" s="201">
        <v>23.35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7.42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5.35</v>
      </c>
      <c r="BA85" s="201">
        <v>3.62</v>
      </c>
      <c r="BB85" s="201">
        <v>2.4300000000000002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2.52</v>
      </c>
      <c r="L86" s="201">
        <v>6.65</v>
      </c>
      <c r="M86" s="201">
        <v>2.2799999999999998</v>
      </c>
      <c r="N86" s="201">
        <v>2.56</v>
      </c>
      <c r="O86" s="201">
        <v>2.83</v>
      </c>
      <c r="P86" s="201">
        <v>4.71</v>
      </c>
      <c r="Q86" s="201">
        <v>0.33</v>
      </c>
      <c r="R86" s="201">
        <v>1.1499999999999999</v>
      </c>
      <c r="S86" s="201">
        <v>0.56999999999999995</v>
      </c>
      <c r="T86" s="201">
        <v>1.41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1.66</v>
      </c>
      <c r="AB86" s="201">
        <v>0</v>
      </c>
      <c r="AC86" s="201">
        <v>0</v>
      </c>
      <c r="AD86" s="201">
        <v>0</v>
      </c>
      <c r="AE86" s="201">
        <v>80</v>
      </c>
      <c r="AF86" s="201">
        <v>0</v>
      </c>
      <c r="AG86" s="201">
        <v>0</v>
      </c>
      <c r="AH86" s="201">
        <v>0</v>
      </c>
      <c r="AI86" s="201">
        <v>23.35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7.42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5.35</v>
      </c>
      <c r="BA86" s="201">
        <v>3.53</v>
      </c>
      <c r="BB86" s="201">
        <v>2.4300000000000002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2.52</v>
      </c>
      <c r="L87" s="201">
        <v>6.65</v>
      </c>
      <c r="M87" s="201">
        <v>2.2799999999999998</v>
      </c>
      <c r="N87" s="201">
        <v>2.56</v>
      </c>
      <c r="O87" s="201">
        <v>2.83</v>
      </c>
      <c r="P87" s="201">
        <v>4.71</v>
      </c>
      <c r="Q87" s="201">
        <v>0.33</v>
      </c>
      <c r="R87" s="201">
        <v>1.1499999999999999</v>
      </c>
      <c r="S87" s="201">
        <v>0.56999999999999995</v>
      </c>
      <c r="T87" s="201">
        <v>1.41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2.09</v>
      </c>
      <c r="AB87" s="201">
        <v>0</v>
      </c>
      <c r="AC87" s="201">
        <v>0</v>
      </c>
      <c r="AD87" s="201">
        <v>0</v>
      </c>
      <c r="AE87" s="201">
        <v>80</v>
      </c>
      <c r="AF87" s="201">
        <v>0</v>
      </c>
      <c r="AG87" s="201">
        <v>0</v>
      </c>
      <c r="AH87" s="201">
        <v>0</v>
      </c>
      <c r="AI87" s="201">
        <v>23.35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7.42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5.35</v>
      </c>
      <c r="BA87" s="201">
        <v>3.53</v>
      </c>
      <c r="BB87" s="201">
        <v>2.4300000000000002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2.52</v>
      </c>
      <c r="L88" s="201">
        <v>6.65</v>
      </c>
      <c r="M88" s="201">
        <v>2.2799999999999998</v>
      </c>
      <c r="N88" s="201">
        <v>2.56</v>
      </c>
      <c r="O88" s="201">
        <v>2.83</v>
      </c>
      <c r="P88" s="201">
        <v>4.71</v>
      </c>
      <c r="Q88" s="201">
        <v>0.33</v>
      </c>
      <c r="R88" s="201">
        <v>1.1499999999999999</v>
      </c>
      <c r="S88" s="201">
        <v>0.56999999999999995</v>
      </c>
      <c r="T88" s="201">
        <v>1.41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2.09</v>
      </c>
      <c r="AB88" s="201">
        <v>0</v>
      </c>
      <c r="AC88" s="201">
        <v>0</v>
      </c>
      <c r="AD88" s="201">
        <v>0</v>
      </c>
      <c r="AE88" s="201">
        <v>80</v>
      </c>
      <c r="AF88" s="201">
        <v>0</v>
      </c>
      <c r="AG88" s="201">
        <v>0</v>
      </c>
      <c r="AH88" s="201">
        <v>0</v>
      </c>
      <c r="AI88" s="201">
        <v>23.35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7.42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5.35</v>
      </c>
      <c r="BA88" s="201">
        <v>3.53</v>
      </c>
      <c r="BB88" s="201">
        <v>2.4300000000000002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2.52</v>
      </c>
      <c r="L89" s="201">
        <v>6.65</v>
      </c>
      <c r="M89" s="201">
        <v>2.2799999999999998</v>
      </c>
      <c r="N89" s="201">
        <v>2.56</v>
      </c>
      <c r="O89" s="201">
        <v>2.83</v>
      </c>
      <c r="P89" s="201">
        <v>4.71</v>
      </c>
      <c r="Q89" s="201">
        <v>0.33</v>
      </c>
      <c r="R89" s="201">
        <v>1.1499999999999999</v>
      </c>
      <c r="S89" s="201">
        <v>0.56999999999999995</v>
      </c>
      <c r="T89" s="201">
        <v>1.41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2.09</v>
      </c>
      <c r="AB89" s="201">
        <v>0</v>
      </c>
      <c r="AC89" s="201">
        <v>0</v>
      </c>
      <c r="AD89" s="201">
        <v>0</v>
      </c>
      <c r="AE89" s="201">
        <v>80</v>
      </c>
      <c r="AF89" s="201">
        <v>0</v>
      </c>
      <c r="AG89" s="201">
        <v>0</v>
      </c>
      <c r="AH89" s="201">
        <v>0</v>
      </c>
      <c r="AI89" s="201">
        <v>23.35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7.42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5.35</v>
      </c>
      <c r="BA89" s="201">
        <v>3.53</v>
      </c>
      <c r="BB89" s="201">
        <v>2.4300000000000002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2.52</v>
      </c>
      <c r="L90" s="201">
        <v>6.65</v>
      </c>
      <c r="M90" s="201">
        <v>2.2799999999999998</v>
      </c>
      <c r="N90" s="201">
        <v>2.56</v>
      </c>
      <c r="O90" s="201">
        <v>2.83</v>
      </c>
      <c r="P90" s="201">
        <v>4.71</v>
      </c>
      <c r="Q90" s="201">
        <v>0.33</v>
      </c>
      <c r="R90" s="201">
        <v>1.1499999999999999</v>
      </c>
      <c r="S90" s="201">
        <v>0.56999999999999995</v>
      </c>
      <c r="T90" s="201">
        <v>1.41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2.09</v>
      </c>
      <c r="AB90" s="201">
        <v>0</v>
      </c>
      <c r="AC90" s="201">
        <v>0</v>
      </c>
      <c r="AD90" s="201">
        <v>0</v>
      </c>
      <c r="AE90" s="201">
        <v>80</v>
      </c>
      <c r="AF90" s="201">
        <v>0</v>
      </c>
      <c r="AG90" s="201">
        <v>0</v>
      </c>
      <c r="AH90" s="201">
        <v>0</v>
      </c>
      <c r="AI90" s="201">
        <v>23.35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7.42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5.35</v>
      </c>
      <c r="BA90" s="201">
        <v>3.62</v>
      </c>
      <c r="BB90" s="201">
        <v>2.4300000000000002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2.52</v>
      </c>
      <c r="L91" s="201">
        <v>6.43</v>
      </c>
      <c r="M91" s="201">
        <v>2.2799999999999998</v>
      </c>
      <c r="N91" s="201">
        <v>2.56</v>
      </c>
      <c r="O91" s="201">
        <v>2.83</v>
      </c>
      <c r="P91" s="201">
        <v>4.71</v>
      </c>
      <c r="Q91" s="201">
        <v>0.33</v>
      </c>
      <c r="R91" s="201">
        <v>1.1499999999999999</v>
      </c>
      <c r="S91" s="201">
        <v>0.56999999999999995</v>
      </c>
      <c r="T91" s="201">
        <v>1.41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2.09</v>
      </c>
      <c r="AB91" s="201">
        <v>0</v>
      </c>
      <c r="AC91" s="201">
        <v>0</v>
      </c>
      <c r="AD91" s="201">
        <v>0</v>
      </c>
      <c r="AE91" s="201">
        <v>80</v>
      </c>
      <c r="AF91" s="201">
        <v>0</v>
      </c>
      <c r="AG91" s="201">
        <v>0</v>
      </c>
      <c r="AH91" s="201">
        <v>0</v>
      </c>
      <c r="AI91" s="201">
        <v>23.35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7.42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5.35</v>
      </c>
      <c r="BA91" s="201">
        <v>3.62</v>
      </c>
      <c r="BB91" s="201">
        <v>2.4300000000000002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7.0000000000000007E-2</v>
      </c>
      <c r="K92" s="201">
        <v>2.52</v>
      </c>
      <c r="L92" s="201">
        <v>6.43</v>
      </c>
      <c r="M92" s="201">
        <v>2.2799999999999998</v>
      </c>
      <c r="N92" s="201">
        <v>2.56</v>
      </c>
      <c r="O92" s="201">
        <v>2.83</v>
      </c>
      <c r="P92" s="201">
        <v>4.71</v>
      </c>
      <c r="Q92" s="201">
        <v>0.33</v>
      </c>
      <c r="R92" s="201">
        <v>1.1499999999999999</v>
      </c>
      <c r="S92" s="201">
        <v>0.56999999999999995</v>
      </c>
      <c r="T92" s="201">
        <v>1.41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2.09</v>
      </c>
      <c r="AB92" s="201">
        <v>0</v>
      </c>
      <c r="AC92" s="201">
        <v>0</v>
      </c>
      <c r="AD92" s="201">
        <v>0</v>
      </c>
      <c r="AE92" s="201">
        <v>80</v>
      </c>
      <c r="AF92" s="201">
        <v>0</v>
      </c>
      <c r="AG92" s="201">
        <v>0</v>
      </c>
      <c r="AH92" s="201">
        <v>0</v>
      </c>
      <c r="AI92" s="201">
        <v>23.35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7.42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5.35</v>
      </c>
      <c r="BA92" s="201">
        <v>3.62</v>
      </c>
      <c r="BB92" s="201">
        <v>2.4300000000000002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7.0000000000000007E-2</v>
      </c>
      <c r="K93" s="201">
        <v>2.52</v>
      </c>
      <c r="L93" s="201">
        <v>6.43</v>
      </c>
      <c r="M93" s="201">
        <v>2.2799999999999998</v>
      </c>
      <c r="N93" s="201">
        <v>2.56</v>
      </c>
      <c r="O93" s="201">
        <v>2.83</v>
      </c>
      <c r="P93" s="201">
        <v>4.71</v>
      </c>
      <c r="Q93" s="201">
        <v>0.33</v>
      </c>
      <c r="R93" s="201">
        <v>1.1499999999999999</v>
      </c>
      <c r="S93" s="201">
        <v>0.56999999999999995</v>
      </c>
      <c r="T93" s="201">
        <v>1.41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2.09</v>
      </c>
      <c r="AB93" s="201">
        <v>0</v>
      </c>
      <c r="AC93" s="201">
        <v>0</v>
      </c>
      <c r="AD93" s="201">
        <v>0</v>
      </c>
      <c r="AE93" s="201">
        <v>80</v>
      </c>
      <c r="AF93" s="201">
        <v>0</v>
      </c>
      <c r="AG93" s="201">
        <v>0</v>
      </c>
      <c r="AH93" s="201">
        <v>0</v>
      </c>
      <c r="AI93" s="201">
        <v>23.35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7.42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5.35</v>
      </c>
      <c r="BA93" s="201">
        <v>3.62</v>
      </c>
      <c r="BB93" s="201">
        <v>2.4300000000000002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7.0000000000000007E-2</v>
      </c>
      <c r="K94" s="201">
        <v>2.52</v>
      </c>
      <c r="L94" s="201">
        <v>6.43</v>
      </c>
      <c r="M94" s="201">
        <v>2.2799999999999998</v>
      </c>
      <c r="N94" s="201">
        <v>2.56</v>
      </c>
      <c r="O94" s="201">
        <v>2.83</v>
      </c>
      <c r="P94" s="201">
        <v>4.71</v>
      </c>
      <c r="Q94" s="201">
        <v>0.33</v>
      </c>
      <c r="R94" s="201">
        <v>1.1499999999999999</v>
      </c>
      <c r="S94" s="201">
        <v>0.56999999999999995</v>
      </c>
      <c r="T94" s="201">
        <v>1.41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2.09</v>
      </c>
      <c r="AB94" s="201">
        <v>0</v>
      </c>
      <c r="AC94" s="201">
        <v>0</v>
      </c>
      <c r="AD94" s="201">
        <v>0</v>
      </c>
      <c r="AE94" s="201">
        <v>80</v>
      </c>
      <c r="AF94" s="201">
        <v>0</v>
      </c>
      <c r="AG94" s="201">
        <v>0</v>
      </c>
      <c r="AH94" s="201">
        <v>0</v>
      </c>
      <c r="AI94" s="201">
        <v>23.35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7.42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5.35</v>
      </c>
      <c r="BA94" s="201">
        <v>3.53</v>
      </c>
      <c r="BB94" s="201">
        <v>2.4300000000000002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7.0000000000000007E-2</v>
      </c>
      <c r="K95" s="201">
        <v>2.52</v>
      </c>
      <c r="L95" s="201">
        <v>6.43</v>
      </c>
      <c r="M95" s="201">
        <v>2.2799999999999998</v>
      </c>
      <c r="N95" s="201">
        <v>2.56</v>
      </c>
      <c r="O95" s="201">
        <v>2.83</v>
      </c>
      <c r="P95" s="201">
        <v>4.71</v>
      </c>
      <c r="Q95" s="201">
        <v>0.33</v>
      </c>
      <c r="R95" s="201">
        <v>1.1499999999999999</v>
      </c>
      <c r="S95" s="201">
        <v>0.56999999999999995</v>
      </c>
      <c r="T95" s="201">
        <v>1.41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2.09</v>
      </c>
      <c r="AB95" s="201">
        <v>0</v>
      </c>
      <c r="AC95" s="201">
        <v>0</v>
      </c>
      <c r="AD95" s="201">
        <v>0</v>
      </c>
      <c r="AE95" s="201">
        <v>80</v>
      </c>
      <c r="AF95" s="201">
        <v>0</v>
      </c>
      <c r="AG95" s="201">
        <v>0</v>
      </c>
      <c r="AH95" s="201">
        <v>0</v>
      </c>
      <c r="AI95" s="201">
        <v>23.35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7.42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5.35</v>
      </c>
      <c r="BA95" s="201">
        <v>3.53</v>
      </c>
      <c r="BB95" s="201">
        <v>2.4300000000000002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7.0000000000000007E-2</v>
      </c>
      <c r="K96" s="201">
        <v>2.52</v>
      </c>
      <c r="L96" s="201">
        <v>6.43</v>
      </c>
      <c r="M96" s="201">
        <v>2.2799999999999998</v>
      </c>
      <c r="N96" s="201">
        <v>2.56</v>
      </c>
      <c r="O96" s="201">
        <v>2.83</v>
      </c>
      <c r="P96" s="201">
        <v>4.71</v>
      </c>
      <c r="Q96" s="201">
        <v>0.33</v>
      </c>
      <c r="R96" s="201">
        <v>1.1499999999999999</v>
      </c>
      <c r="S96" s="201">
        <v>0.56999999999999995</v>
      </c>
      <c r="T96" s="201">
        <v>1.41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2.09</v>
      </c>
      <c r="AB96" s="201">
        <v>0</v>
      </c>
      <c r="AC96" s="201">
        <v>0</v>
      </c>
      <c r="AD96" s="201">
        <v>0</v>
      </c>
      <c r="AE96" s="201">
        <v>80</v>
      </c>
      <c r="AF96" s="201">
        <v>0</v>
      </c>
      <c r="AG96" s="201">
        <v>0</v>
      </c>
      <c r="AH96" s="201">
        <v>0</v>
      </c>
      <c r="AI96" s="201">
        <v>23.35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7.42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5.35</v>
      </c>
      <c r="BA96" s="201">
        <v>3.53</v>
      </c>
      <c r="BB96" s="201">
        <v>2.4300000000000002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7.0000000000000007E-2</v>
      </c>
      <c r="K97" s="201">
        <v>2.52</v>
      </c>
      <c r="L97" s="201">
        <v>6.43</v>
      </c>
      <c r="M97" s="201">
        <v>2.2799999999999998</v>
      </c>
      <c r="N97" s="201">
        <v>2.56</v>
      </c>
      <c r="O97" s="201">
        <v>2.83</v>
      </c>
      <c r="P97" s="201">
        <v>4.71</v>
      </c>
      <c r="Q97" s="201">
        <v>0.33</v>
      </c>
      <c r="R97" s="201">
        <v>1.1499999999999999</v>
      </c>
      <c r="S97" s="201">
        <v>0.56999999999999995</v>
      </c>
      <c r="T97" s="201">
        <v>1.41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2.09</v>
      </c>
      <c r="AB97" s="201">
        <v>0</v>
      </c>
      <c r="AC97" s="201">
        <v>0</v>
      </c>
      <c r="AD97" s="201">
        <v>0</v>
      </c>
      <c r="AE97" s="201">
        <v>80</v>
      </c>
      <c r="AF97" s="201">
        <v>0</v>
      </c>
      <c r="AG97" s="201">
        <v>0</v>
      </c>
      <c r="AH97" s="201">
        <v>0</v>
      </c>
      <c r="AI97" s="201">
        <v>23.35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7.42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5.35</v>
      </c>
      <c r="BA97" s="201">
        <v>3.53</v>
      </c>
      <c r="BB97" s="201">
        <v>2.4300000000000002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7.0000000000000007E-2</v>
      </c>
      <c r="K98" s="201">
        <v>2.52</v>
      </c>
      <c r="L98" s="201">
        <v>6.43</v>
      </c>
      <c r="M98" s="201">
        <v>2.2799999999999998</v>
      </c>
      <c r="N98" s="201">
        <v>2.56</v>
      </c>
      <c r="O98" s="201">
        <v>2.83</v>
      </c>
      <c r="P98" s="201">
        <v>4.71</v>
      </c>
      <c r="Q98" s="201">
        <v>0.33</v>
      </c>
      <c r="R98" s="201">
        <v>1.1499999999999999</v>
      </c>
      <c r="S98" s="201">
        <v>0.56999999999999995</v>
      </c>
      <c r="T98" s="201">
        <v>1.41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2.09</v>
      </c>
      <c r="AB98" s="201">
        <v>0</v>
      </c>
      <c r="AC98" s="201">
        <v>0</v>
      </c>
      <c r="AD98" s="201">
        <v>0</v>
      </c>
      <c r="AE98" s="201">
        <v>80</v>
      </c>
      <c r="AF98" s="201">
        <v>0</v>
      </c>
      <c r="AG98" s="201">
        <v>0</v>
      </c>
      <c r="AH98" s="201">
        <v>0</v>
      </c>
      <c r="AI98" s="201">
        <v>23.35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7.42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5.35</v>
      </c>
      <c r="BA98" s="201">
        <v>3.53</v>
      </c>
      <c r="BB98" s="201">
        <v>2.4300000000000002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1.35E-4</v>
      </c>
      <c r="K99">
        <f t="shared" si="0"/>
        <v>4.3907500000000037E-2</v>
      </c>
      <c r="L99">
        <f t="shared" si="0"/>
        <v>0.10329250000000002</v>
      </c>
      <c r="M99">
        <f t="shared" si="0"/>
        <v>3.9347500000000007E-2</v>
      </c>
      <c r="N99">
        <f t="shared" si="0"/>
        <v>4.4192500000000023E-2</v>
      </c>
      <c r="O99">
        <f t="shared" si="0"/>
        <v>4.8860000000000063E-2</v>
      </c>
      <c r="P99">
        <f t="shared" si="0"/>
        <v>8.1849999999999964E-2</v>
      </c>
      <c r="Q99">
        <f t="shared" si="0"/>
        <v>5.5074999999999933E-3</v>
      </c>
      <c r="R99">
        <f t="shared" si="0"/>
        <v>1.9200000000000002E-2</v>
      </c>
      <c r="S99">
        <f t="shared" si="0"/>
        <v>9.7975000000000024E-3</v>
      </c>
      <c r="T99">
        <f t="shared" si="0"/>
        <v>2.6882499999999986E-2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4.8269999999999993E-2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2.0479949999999976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0.46975999999999923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0.13261500000000007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0.12840000000000024</v>
      </c>
      <c r="BA99">
        <f t="shared" si="0"/>
        <v>8.4989999999999954E-2</v>
      </c>
      <c r="BB99">
        <f t="shared" si="0"/>
        <v>5.2817500000000066E-2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17.63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17.63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17.63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17.63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17.63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17.63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17.63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17.63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17.63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17.63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17.63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17.63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17.63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17.63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17.63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17.63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17.63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17.63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17.63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17.63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17.63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17.63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17.63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17.63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17.63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17.63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17.63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17.63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17.63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17.63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17.63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17.63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17.63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17.63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17.63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17.63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17.62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17.62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17.62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17.62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17.62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17.329999999999998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17.329999999999998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17.329999999999998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17.05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17.05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17.05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17.05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17.05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17.05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17.05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17.05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17.05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17.05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17.05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17.05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17.05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17.05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17.05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17.05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17.05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17.05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17.05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17.05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16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16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16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16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17.62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17.62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17.62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17.62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17.62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17.62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17.62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17.62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17.62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17.62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16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16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16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16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0.41262249999999956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585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585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502.55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502.55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355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355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355</v>
      </c>
      <c r="P9" s="201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355</v>
      </c>
      <c r="P10" s="201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185</v>
      </c>
      <c r="P11" s="201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185</v>
      </c>
      <c r="P12" s="201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185</v>
      </c>
      <c r="P13" s="201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185</v>
      </c>
      <c r="P14" s="201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185</v>
      </c>
      <c r="P15" s="201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185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185</v>
      </c>
      <c r="P17" s="201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185</v>
      </c>
      <c r="P18" s="201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185</v>
      </c>
      <c r="P19" s="201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185</v>
      </c>
      <c r="P20" s="201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185</v>
      </c>
      <c r="P21" s="201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185</v>
      </c>
      <c r="P22" s="201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185</v>
      </c>
      <c r="P23" s="201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185</v>
      </c>
      <c r="P24" s="201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153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153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153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153</v>
      </c>
      <c r="P28" s="201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153</v>
      </c>
      <c r="P29" s="201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153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153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153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153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285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153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285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285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280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280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280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280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280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280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280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280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280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185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280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185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280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185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280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185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280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185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280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185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280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185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280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185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280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185</v>
      </c>
      <c r="P67" s="201">
        <v>0</v>
      </c>
    </row>
    <row r="68" spans="1:16">
      <c r="A68" t="s">
        <v>110</v>
      </c>
      <c r="C68" s="24">
        <v>34.17</v>
      </c>
      <c r="D68" s="24">
        <v>0</v>
      </c>
      <c r="E68" s="24">
        <v>0</v>
      </c>
      <c r="F68" s="24">
        <v>0</v>
      </c>
      <c r="G68" s="201">
        <v>280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185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280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185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280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185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280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230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280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230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240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240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240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240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290.2</v>
      </c>
      <c r="P77" s="201">
        <v>0</v>
      </c>
    </row>
    <row r="78" spans="1:16">
      <c r="A78" t="s">
        <v>120</v>
      </c>
      <c r="C78" s="24">
        <v>34.340000000000003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290.2</v>
      </c>
      <c r="P78" s="201">
        <v>0</v>
      </c>
    </row>
    <row r="79" spans="1:16">
      <c r="A79" t="s">
        <v>121</v>
      </c>
      <c r="C79" s="24">
        <v>34.340000000000003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230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230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230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230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230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230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230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230</v>
      </c>
      <c r="P86" s="201">
        <v>0</v>
      </c>
    </row>
    <row r="87" spans="1:16">
      <c r="A87" t="s">
        <v>129</v>
      </c>
      <c r="C87" s="24">
        <v>50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290.2</v>
      </c>
      <c r="P87" s="201">
        <v>0</v>
      </c>
    </row>
    <row r="88" spans="1:16">
      <c r="A88" t="s">
        <v>130</v>
      </c>
      <c r="C88" s="24">
        <v>50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290.2</v>
      </c>
      <c r="P88" s="201">
        <v>0</v>
      </c>
    </row>
    <row r="89" spans="1:16">
      <c r="A89" t="s">
        <v>131</v>
      </c>
      <c r="C89" s="24">
        <v>50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290.2</v>
      </c>
      <c r="P89" s="201">
        <v>0</v>
      </c>
    </row>
    <row r="90" spans="1:16">
      <c r="A90" t="s">
        <v>132</v>
      </c>
      <c r="C90" s="24">
        <v>50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290.2</v>
      </c>
      <c r="P90" s="201">
        <v>0</v>
      </c>
    </row>
    <row r="91" spans="1:16">
      <c r="A91" t="s">
        <v>133</v>
      </c>
      <c r="C91" s="24">
        <v>50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390.2</v>
      </c>
      <c r="P91" s="201">
        <v>0</v>
      </c>
    </row>
    <row r="92" spans="1:16">
      <c r="A92" t="s">
        <v>134</v>
      </c>
      <c r="C92" s="24">
        <v>50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467.24</v>
      </c>
      <c r="P92" s="201">
        <v>0</v>
      </c>
    </row>
    <row r="93" spans="1:16">
      <c r="A93" t="s">
        <v>135</v>
      </c>
      <c r="C93" s="24">
        <v>50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557.24</v>
      </c>
      <c r="P93" s="201">
        <v>0</v>
      </c>
    </row>
    <row r="94" spans="1:16">
      <c r="A94" t="s">
        <v>136</v>
      </c>
      <c r="C94" s="24">
        <v>50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557.24</v>
      </c>
      <c r="P94" s="201">
        <v>0</v>
      </c>
    </row>
    <row r="95" spans="1:16">
      <c r="A95" t="s">
        <v>137</v>
      </c>
      <c r="C95" s="24">
        <v>50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557.24</v>
      </c>
      <c r="P95" s="201">
        <v>0</v>
      </c>
    </row>
    <row r="96" spans="1:16">
      <c r="A96" t="s">
        <v>138</v>
      </c>
      <c r="C96" s="24">
        <v>50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557.24</v>
      </c>
      <c r="P96" s="201">
        <v>0</v>
      </c>
    </row>
    <row r="97" spans="1:17">
      <c r="A97" t="s">
        <v>139</v>
      </c>
      <c r="C97" s="24">
        <v>50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557.24</v>
      </c>
      <c r="P97" s="201">
        <v>0</v>
      </c>
    </row>
    <row r="98" spans="1:17">
      <c r="A98" t="s">
        <v>140</v>
      </c>
      <c r="C98" s="24">
        <v>50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557.24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0.89046250000000005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6.9012500000000001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5.7022950000000039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45.24</v>
      </c>
      <c r="K3" s="201">
        <v>17.190000000000001</v>
      </c>
      <c r="L3" s="201">
        <v>0.4</v>
      </c>
      <c r="M3" s="201">
        <v>2.2200000000000002</v>
      </c>
      <c r="N3" s="201">
        <v>1.84</v>
      </c>
      <c r="O3" s="201">
        <v>2.58</v>
      </c>
      <c r="P3" s="201">
        <v>1.0900000000000001</v>
      </c>
      <c r="Q3" s="201">
        <v>0.34</v>
      </c>
      <c r="R3" s="201">
        <v>0.66</v>
      </c>
      <c r="S3" s="201">
        <v>0.41</v>
      </c>
      <c r="T3" s="201">
        <v>0.04</v>
      </c>
      <c r="U3" s="201">
        <v>1.72</v>
      </c>
      <c r="V3" s="201">
        <v>0.25</v>
      </c>
      <c r="W3" s="201">
        <v>0.47</v>
      </c>
      <c r="X3" s="201">
        <v>4.2300000000000004</v>
      </c>
      <c r="Y3" s="201">
        <v>0</v>
      </c>
      <c r="Z3" s="201">
        <v>4.12</v>
      </c>
      <c r="AA3" s="201">
        <v>1.33</v>
      </c>
      <c r="AB3" s="201">
        <v>0</v>
      </c>
      <c r="AC3" s="201">
        <v>17.100000000000001</v>
      </c>
      <c r="AD3" s="201">
        <v>0</v>
      </c>
      <c r="AE3" s="201">
        <v>0</v>
      </c>
      <c r="AF3" s="201">
        <v>0</v>
      </c>
      <c r="AG3" s="201">
        <v>-0.26</v>
      </c>
      <c r="AH3" s="201">
        <v>0</v>
      </c>
      <c r="AI3" s="201">
        <v>0</v>
      </c>
      <c r="AJ3" s="201">
        <v>0</v>
      </c>
      <c r="AK3" s="201">
        <v>-7.95</v>
      </c>
      <c r="AL3" s="201">
        <v>0</v>
      </c>
      <c r="AM3" s="201">
        <v>0</v>
      </c>
      <c r="AN3" s="201">
        <v>0</v>
      </c>
      <c r="AO3" s="201">
        <v>-170.35</v>
      </c>
      <c r="AP3" s="201">
        <v>0</v>
      </c>
      <c r="AQ3" s="201">
        <v>0</v>
      </c>
      <c r="AR3" s="201">
        <v>0</v>
      </c>
      <c r="AS3" s="201">
        <v>35.81</v>
      </c>
      <c r="AT3" s="201">
        <v>0</v>
      </c>
      <c r="AU3" s="201">
        <v>0.26</v>
      </c>
      <c r="AV3" s="201">
        <v>0.19</v>
      </c>
      <c r="AW3" s="201">
        <v>0.34</v>
      </c>
      <c r="AX3" s="201">
        <v>0.22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45.45</v>
      </c>
      <c r="K4" s="201">
        <v>17.190000000000001</v>
      </c>
      <c r="L4" s="201">
        <v>0.4</v>
      </c>
      <c r="M4" s="201">
        <v>2.2200000000000002</v>
      </c>
      <c r="N4" s="201">
        <v>1.84</v>
      </c>
      <c r="O4" s="201">
        <v>2.58</v>
      </c>
      <c r="P4" s="201">
        <v>1.0900000000000001</v>
      </c>
      <c r="Q4" s="201">
        <v>0.34</v>
      </c>
      <c r="R4" s="201">
        <v>0.66</v>
      </c>
      <c r="S4" s="201">
        <v>0.41</v>
      </c>
      <c r="T4" s="201">
        <v>0.04</v>
      </c>
      <c r="U4" s="201">
        <v>1.72</v>
      </c>
      <c r="V4" s="201">
        <v>0.25</v>
      </c>
      <c r="W4" s="201">
        <v>0.47</v>
      </c>
      <c r="X4" s="201">
        <v>2.19</v>
      </c>
      <c r="Y4" s="201">
        <v>0</v>
      </c>
      <c r="Z4" s="201">
        <v>4.12</v>
      </c>
      <c r="AA4" s="201">
        <v>1.33</v>
      </c>
      <c r="AB4" s="201">
        <v>0</v>
      </c>
      <c r="AC4" s="201">
        <v>17.100000000000001</v>
      </c>
      <c r="AD4" s="201">
        <v>0</v>
      </c>
      <c r="AE4" s="201">
        <v>0</v>
      </c>
      <c r="AF4" s="201">
        <v>0</v>
      </c>
      <c r="AG4" s="201">
        <v>-0.26</v>
      </c>
      <c r="AH4" s="201">
        <v>0</v>
      </c>
      <c r="AI4" s="201">
        <v>0</v>
      </c>
      <c r="AJ4" s="201">
        <v>0</v>
      </c>
      <c r="AK4" s="201">
        <v>-7.95</v>
      </c>
      <c r="AL4" s="201">
        <v>0</v>
      </c>
      <c r="AM4" s="201">
        <v>0</v>
      </c>
      <c r="AN4" s="201">
        <v>0</v>
      </c>
      <c r="AO4" s="201">
        <v>-170.35</v>
      </c>
      <c r="AP4" s="201">
        <v>0</v>
      </c>
      <c r="AQ4" s="201">
        <v>0</v>
      </c>
      <c r="AR4" s="201">
        <v>0</v>
      </c>
      <c r="AS4" s="201">
        <v>35.81</v>
      </c>
      <c r="AT4" s="201">
        <v>0</v>
      </c>
      <c r="AU4" s="201">
        <v>0.26</v>
      </c>
      <c r="AV4" s="201">
        <v>0.19</v>
      </c>
      <c r="AW4" s="201">
        <v>0.34</v>
      </c>
      <c r="AX4" s="201">
        <v>0.22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45.45</v>
      </c>
      <c r="K5" s="201">
        <v>17.190000000000001</v>
      </c>
      <c r="L5" s="201">
        <v>0.4</v>
      </c>
      <c r="M5" s="201">
        <v>2.2200000000000002</v>
      </c>
      <c r="N5" s="201">
        <v>1.84</v>
      </c>
      <c r="O5" s="201">
        <v>2.58</v>
      </c>
      <c r="P5" s="201">
        <v>1.0900000000000001</v>
      </c>
      <c r="Q5" s="201">
        <v>0.34</v>
      </c>
      <c r="R5" s="201">
        <v>0.66</v>
      </c>
      <c r="S5" s="201">
        <v>0.41</v>
      </c>
      <c r="T5" s="201">
        <v>0.04</v>
      </c>
      <c r="U5" s="201">
        <v>1.72</v>
      </c>
      <c r="V5" s="201">
        <v>0.25</v>
      </c>
      <c r="W5" s="201">
        <v>0.47</v>
      </c>
      <c r="X5" s="201">
        <v>2.19</v>
      </c>
      <c r="Y5" s="201">
        <v>0</v>
      </c>
      <c r="Z5" s="201">
        <v>4.12</v>
      </c>
      <c r="AA5" s="201">
        <v>1.33</v>
      </c>
      <c r="AB5" s="201">
        <v>0</v>
      </c>
      <c r="AC5" s="201">
        <v>17.100000000000001</v>
      </c>
      <c r="AD5" s="201">
        <v>0</v>
      </c>
      <c r="AE5" s="201">
        <v>0</v>
      </c>
      <c r="AF5" s="201">
        <v>0</v>
      </c>
      <c r="AG5" s="201">
        <v>-0.26</v>
      </c>
      <c r="AH5" s="201">
        <v>0</v>
      </c>
      <c r="AI5" s="201">
        <v>0</v>
      </c>
      <c r="AJ5" s="201">
        <v>0</v>
      </c>
      <c r="AK5" s="201">
        <v>-7.95</v>
      </c>
      <c r="AL5" s="201">
        <v>0</v>
      </c>
      <c r="AM5" s="201">
        <v>0</v>
      </c>
      <c r="AN5" s="201">
        <v>0</v>
      </c>
      <c r="AO5" s="201">
        <v>-87.9</v>
      </c>
      <c r="AP5" s="201">
        <v>0</v>
      </c>
      <c r="AQ5" s="201">
        <v>0</v>
      </c>
      <c r="AR5" s="201">
        <v>0</v>
      </c>
      <c r="AS5" s="201">
        <v>35.81</v>
      </c>
      <c r="AT5" s="201">
        <v>0</v>
      </c>
      <c r="AU5" s="201">
        <v>0.26</v>
      </c>
      <c r="AV5" s="201">
        <v>0.19</v>
      </c>
      <c r="AW5" s="201">
        <v>0.34</v>
      </c>
      <c r="AX5" s="201">
        <v>0.22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45.45</v>
      </c>
      <c r="K6" s="201">
        <v>17.190000000000001</v>
      </c>
      <c r="L6" s="201">
        <v>0.4</v>
      </c>
      <c r="M6" s="201">
        <v>2.2200000000000002</v>
      </c>
      <c r="N6" s="201">
        <v>1.84</v>
      </c>
      <c r="O6" s="201">
        <v>2.58</v>
      </c>
      <c r="P6" s="201">
        <v>1.0900000000000001</v>
      </c>
      <c r="Q6" s="201">
        <v>0.34</v>
      </c>
      <c r="R6" s="201">
        <v>0.66</v>
      </c>
      <c r="S6" s="201">
        <v>0.41</v>
      </c>
      <c r="T6" s="201">
        <v>0.04</v>
      </c>
      <c r="U6" s="201">
        <v>1.72</v>
      </c>
      <c r="V6" s="201">
        <v>0.25</v>
      </c>
      <c r="W6" s="201">
        <v>0.47</v>
      </c>
      <c r="X6" s="201">
        <v>2.19</v>
      </c>
      <c r="Y6" s="201">
        <v>0</v>
      </c>
      <c r="Z6" s="201">
        <v>4.12</v>
      </c>
      <c r="AA6" s="201">
        <v>1.33</v>
      </c>
      <c r="AB6" s="201">
        <v>0</v>
      </c>
      <c r="AC6" s="201">
        <v>17.100000000000001</v>
      </c>
      <c r="AD6" s="201">
        <v>0</v>
      </c>
      <c r="AE6" s="201">
        <v>0</v>
      </c>
      <c r="AF6" s="201">
        <v>0</v>
      </c>
      <c r="AG6" s="201">
        <v>-0.26</v>
      </c>
      <c r="AH6" s="201">
        <v>0</v>
      </c>
      <c r="AI6" s="201">
        <v>0</v>
      </c>
      <c r="AJ6" s="201">
        <v>0</v>
      </c>
      <c r="AK6" s="201">
        <v>-7.95</v>
      </c>
      <c r="AL6" s="201">
        <v>0</v>
      </c>
      <c r="AM6" s="201">
        <v>0</v>
      </c>
      <c r="AN6" s="201">
        <v>0</v>
      </c>
      <c r="AO6" s="201">
        <v>-87.9</v>
      </c>
      <c r="AP6" s="201">
        <v>0</v>
      </c>
      <c r="AQ6" s="201">
        <v>0</v>
      </c>
      <c r="AR6" s="201">
        <v>0</v>
      </c>
      <c r="AS6" s="201">
        <v>35.81</v>
      </c>
      <c r="AT6" s="201">
        <v>0</v>
      </c>
      <c r="AU6" s="201">
        <v>0.26</v>
      </c>
      <c r="AV6" s="201">
        <v>0.19</v>
      </c>
      <c r="AW6" s="201">
        <v>0.34</v>
      </c>
      <c r="AX6" s="201">
        <v>0.22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45.45</v>
      </c>
      <c r="K7" s="201">
        <v>17.190000000000001</v>
      </c>
      <c r="L7" s="201">
        <v>0.4</v>
      </c>
      <c r="M7" s="201">
        <v>2.2200000000000002</v>
      </c>
      <c r="N7" s="201">
        <v>1.84</v>
      </c>
      <c r="O7" s="201">
        <v>2.58</v>
      </c>
      <c r="P7" s="201">
        <v>1.02</v>
      </c>
      <c r="Q7" s="201">
        <v>0.34</v>
      </c>
      <c r="R7" s="201">
        <v>0.66</v>
      </c>
      <c r="S7" s="201">
        <v>0.41</v>
      </c>
      <c r="T7" s="201">
        <v>0.04</v>
      </c>
      <c r="U7" s="201">
        <v>1.72</v>
      </c>
      <c r="V7" s="201">
        <v>0.25</v>
      </c>
      <c r="W7" s="201">
        <v>0.47</v>
      </c>
      <c r="X7" s="201">
        <v>2.19</v>
      </c>
      <c r="Y7" s="201">
        <v>0</v>
      </c>
      <c r="Z7" s="201">
        <v>4.12</v>
      </c>
      <c r="AA7" s="201">
        <v>1.33</v>
      </c>
      <c r="AB7" s="201">
        <v>0</v>
      </c>
      <c r="AC7" s="201">
        <v>17.100000000000001</v>
      </c>
      <c r="AD7" s="201">
        <v>0</v>
      </c>
      <c r="AE7" s="201">
        <v>0</v>
      </c>
      <c r="AF7" s="201">
        <v>0</v>
      </c>
      <c r="AG7" s="201">
        <v>-0.26</v>
      </c>
      <c r="AH7" s="201">
        <v>0</v>
      </c>
      <c r="AI7" s="201">
        <v>0</v>
      </c>
      <c r="AJ7" s="201">
        <v>0</v>
      </c>
      <c r="AK7" s="201">
        <v>-7.95</v>
      </c>
      <c r="AL7" s="201">
        <v>0</v>
      </c>
      <c r="AM7" s="201">
        <v>0</v>
      </c>
      <c r="AN7" s="201">
        <v>0</v>
      </c>
      <c r="AO7" s="201">
        <v>-87.9</v>
      </c>
      <c r="AP7" s="201">
        <v>0</v>
      </c>
      <c r="AQ7" s="201">
        <v>0</v>
      </c>
      <c r="AR7" s="201">
        <v>0</v>
      </c>
      <c r="AS7" s="201">
        <v>36.409999999999997</v>
      </c>
      <c r="AT7" s="201">
        <v>0</v>
      </c>
      <c r="AU7" s="201">
        <v>0.26</v>
      </c>
      <c r="AV7" s="201">
        <v>0.19</v>
      </c>
      <c r="AW7" s="201">
        <v>0.34</v>
      </c>
      <c r="AX7" s="201">
        <v>0.22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46.66</v>
      </c>
      <c r="K8" s="201">
        <v>17.190000000000001</v>
      </c>
      <c r="L8" s="201">
        <v>0.4</v>
      </c>
      <c r="M8" s="201">
        <v>2.2200000000000002</v>
      </c>
      <c r="N8" s="201">
        <v>1.84</v>
      </c>
      <c r="O8" s="201">
        <v>2.58</v>
      </c>
      <c r="P8" s="201">
        <v>1.0900000000000001</v>
      </c>
      <c r="Q8" s="201">
        <v>0.34</v>
      </c>
      <c r="R8" s="201">
        <v>0.66</v>
      </c>
      <c r="S8" s="201">
        <v>0.41</v>
      </c>
      <c r="T8" s="201">
        <v>0.04</v>
      </c>
      <c r="U8" s="201">
        <v>1.72</v>
      </c>
      <c r="V8" s="201">
        <v>0.25</v>
      </c>
      <c r="W8" s="201">
        <v>0.47</v>
      </c>
      <c r="X8" s="201">
        <v>2.19</v>
      </c>
      <c r="Y8" s="201">
        <v>0</v>
      </c>
      <c r="Z8" s="201">
        <v>4.12</v>
      </c>
      <c r="AA8" s="201">
        <v>1.33</v>
      </c>
      <c r="AB8" s="201">
        <v>0</v>
      </c>
      <c r="AC8" s="201">
        <v>17.100000000000001</v>
      </c>
      <c r="AD8" s="201">
        <v>0</v>
      </c>
      <c r="AE8" s="201">
        <v>0</v>
      </c>
      <c r="AF8" s="201">
        <v>0</v>
      </c>
      <c r="AG8" s="201">
        <v>-0.26</v>
      </c>
      <c r="AH8" s="201">
        <v>0</v>
      </c>
      <c r="AI8" s="201">
        <v>0</v>
      </c>
      <c r="AJ8" s="201">
        <v>0</v>
      </c>
      <c r="AK8" s="201">
        <v>-7.95</v>
      </c>
      <c r="AL8" s="201">
        <v>0</v>
      </c>
      <c r="AM8" s="201">
        <v>0</v>
      </c>
      <c r="AN8" s="201">
        <v>0</v>
      </c>
      <c r="AO8" s="201">
        <v>-87.9</v>
      </c>
      <c r="AP8" s="201">
        <v>0</v>
      </c>
      <c r="AQ8" s="201">
        <v>0</v>
      </c>
      <c r="AR8" s="201">
        <v>0</v>
      </c>
      <c r="AS8" s="201">
        <v>36.409999999999997</v>
      </c>
      <c r="AT8" s="201">
        <v>0</v>
      </c>
      <c r="AU8" s="201">
        <v>0.26</v>
      </c>
      <c r="AV8" s="201">
        <v>0.19</v>
      </c>
      <c r="AW8" s="201">
        <v>0.34</v>
      </c>
      <c r="AX8" s="201">
        <v>0.22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46.66</v>
      </c>
      <c r="K9" s="201">
        <v>17.190000000000001</v>
      </c>
      <c r="L9" s="201">
        <v>0.41</v>
      </c>
      <c r="M9" s="201">
        <v>2.2200000000000002</v>
      </c>
      <c r="N9" s="201">
        <v>1.84</v>
      </c>
      <c r="O9" s="201">
        <v>2.57</v>
      </c>
      <c r="P9" s="201">
        <v>1.0900000000000001</v>
      </c>
      <c r="Q9" s="201">
        <v>0.34</v>
      </c>
      <c r="R9" s="201">
        <v>0.66</v>
      </c>
      <c r="S9" s="201">
        <v>0.41</v>
      </c>
      <c r="T9" s="201">
        <v>0.04</v>
      </c>
      <c r="U9" s="201">
        <v>1.72</v>
      </c>
      <c r="V9" s="201">
        <v>0.25</v>
      </c>
      <c r="W9" s="201">
        <v>0.47</v>
      </c>
      <c r="X9" s="201">
        <v>2.09</v>
      </c>
      <c r="Y9" s="201">
        <v>0</v>
      </c>
      <c r="Z9" s="201">
        <v>4.12</v>
      </c>
      <c r="AA9" s="201">
        <v>1.33</v>
      </c>
      <c r="AB9" s="201">
        <v>0</v>
      </c>
      <c r="AC9" s="201">
        <v>17.100000000000001</v>
      </c>
      <c r="AD9" s="201">
        <v>0</v>
      </c>
      <c r="AE9" s="201">
        <v>0</v>
      </c>
      <c r="AF9" s="201">
        <v>0</v>
      </c>
      <c r="AG9" s="201">
        <v>-0.26</v>
      </c>
      <c r="AH9" s="201">
        <v>0</v>
      </c>
      <c r="AI9" s="201">
        <v>0</v>
      </c>
      <c r="AJ9" s="201">
        <v>0</v>
      </c>
      <c r="AK9" s="201">
        <v>-7.95</v>
      </c>
      <c r="AL9" s="201">
        <v>0</v>
      </c>
      <c r="AM9" s="201">
        <v>0</v>
      </c>
      <c r="AN9" s="201">
        <v>0</v>
      </c>
      <c r="AO9" s="201">
        <v>-87.9</v>
      </c>
      <c r="AP9" s="201">
        <v>0</v>
      </c>
      <c r="AQ9" s="201">
        <v>0</v>
      </c>
      <c r="AR9" s="201">
        <v>0</v>
      </c>
      <c r="AS9" s="201">
        <v>36.409999999999997</v>
      </c>
      <c r="AT9" s="201">
        <v>0</v>
      </c>
      <c r="AU9" s="201">
        <v>0.26</v>
      </c>
      <c r="AV9" s="201">
        <v>0.19</v>
      </c>
      <c r="AW9" s="201">
        <v>0.34</v>
      </c>
      <c r="AX9" s="201">
        <v>0.22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46.66</v>
      </c>
      <c r="K10" s="201">
        <v>17.21</v>
      </c>
      <c r="L10" s="201">
        <v>0.4</v>
      </c>
      <c r="M10" s="201">
        <v>2.2200000000000002</v>
      </c>
      <c r="N10" s="201">
        <v>1.84</v>
      </c>
      <c r="O10" s="201">
        <v>2.57</v>
      </c>
      <c r="P10" s="201">
        <v>1.0900000000000001</v>
      </c>
      <c r="Q10" s="201">
        <v>0.34</v>
      </c>
      <c r="R10" s="201">
        <v>0.67</v>
      </c>
      <c r="S10" s="201">
        <v>0.41</v>
      </c>
      <c r="T10" s="201">
        <v>0.04</v>
      </c>
      <c r="U10" s="201">
        <v>1.72</v>
      </c>
      <c r="V10" s="201">
        <v>0.25</v>
      </c>
      <c r="W10" s="201">
        <v>0.47</v>
      </c>
      <c r="X10" s="201">
        <v>2.09</v>
      </c>
      <c r="Y10" s="201">
        <v>0</v>
      </c>
      <c r="Z10" s="201">
        <v>4.12</v>
      </c>
      <c r="AA10" s="201">
        <v>1.33</v>
      </c>
      <c r="AB10" s="201">
        <v>0</v>
      </c>
      <c r="AC10" s="201">
        <v>16.52</v>
      </c>
      <c r="AD10" s="201">
        <v>0</v>
      </c>
      <c r="AE10" s="201">
        <v>0</v>
      </c>
      <c r="AF10" s="201">
        <v>0</v>
      </c>
      <c r="AG10" s="201">
        <v>-0.26</v>
      </c>
      <c r="AH10" s="201">
        <v>0</v>
      </c>
      <c r="AI10" s="201">
        <v>0</v>
      </c>
      <c r="AJ10" s="201">
        <v>0</v>
      </c>
      <c r="AK10" s="201">
        <v>-7.95</v>
      </c>
      <c r="AL10" s="201">
        <v>0</v>
      </c>
      <c r="AM10" s="201">
        <v>0</v>
      </c>
      <c r="AN10" s="201">
        <v>0</v>
      </c>
      <c r="AO10" s="201">
        <v>-87.9</v>
      </c>
      <c r="AP10" s="201">
        <v>0</v>
      </c>
      <c r="AQ10" s="201">
        <v>0</v>
      </c>
      <c r="AR10" s="201">
        <v>0</v>
      </c>
      <c r="AS10" s="201">
        <v>36.409999999999997</v>
      </c>
      <c r="AT10" s="201">
        <v>0</v>
      </c>
      <c r="AU10" s="201">
        <v>0.26</v>
      </c>
      <c r="AV10" s="201">
        <v>0.19</v>
      </c>
      <c r="AW10" s="201">
        <v>0.34</v>
      </c>
      <c r="AX10" s="201">
        <v>0.22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21.82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46.66</v>
      </c>
      <c r="K11" s="201">
        <v>17.21</v>
      </c>
      <c r="L11" s="201">
        <v>0.41</v>
      </c>
      <c r="M11" s="201">
        <v>2.2200000000000002</v>
      </c>
      <c r="N11" s="201">
        <v>1.84</v>
      </c>
      <c r="O11" s="201">
        <v>2.57</v>
      </c>
      <c r="P11" s="201">
        <v>1.0900000000000001</v>
      </c>
      <c r="Q11" s="201">
        <v>0.34</v>
      </c>
      <c r="R11" s="201">
        <v>0.66</v>
      </c>
      <c r="S11" s="201">
        <v>0.41</v>
      </c>
      <c r="T11" s="201">
        <v>0.04</v>
      </c>
      <c r="U11" s="201">
        <v>1.72</v>
      </c>
      <c r="V11" s="201">
        <v>0.25</v>
      </c>
      <c r="W11" s="201">
        <v>0.47</v>
      </c>
      <c r="X11" s="201">
        <v>2.09</v>
      </c>
      <c r="Y11" s="201">
        <v>0</v>
      </c>
      <c r="Z11" s="201">
        <v>4.12</v>
      </c>
      <c r="AA11" s="201">
        <v>1.33</v>
      </c>
      <c r="AB11" s="201">
        <v>0</v>
      </c>
      <c r="AC11" s="201">
        <v>16.52</v>
      </c>
      <c r="AD11" s="201">
        <v>0</v>
      </c>
      <c r="AE11" s="201">
        <v>0</v>
      </c>
      <c r="AF11" s="201">
        <v>0</v>
      </c>
      <c r="AG11" s="201">
        <v>-0.26</v>
      </c>
      <c r="AH11" s="201">
        <v>0</v>
      </c>
      <c r="AI11" s="201">
        <v>0</v>
      </c>
      <c r="AJ11" s="201">
        <v>0</v>
      </c>
      <c r="AK11" s="201">
        <v>-7.95</v>
      </c>
      <c r="AL11" s="201">
        <v>0</v>
      </c>
      <c r="AM11" s="201">
        <v>0</v>
      </c>
      <c r="AN11" s="201">
        <v>0</v>
      </c>
      <c r="AO11" s="201">
        <v>82.1</v>
      </c>
      <c r="AP11" s="201">
        <v>0</v>
      </c>
      <c r="AQ11" s="201">
        <v>0</v>
      </c>
      <c r="AR11" s="201">
        <v>0</v>
      </c>
      <c r="AS11" s="201">
        <v>36.409999999999997</v>
      </c>
      <c r="AT11" s="201">
        <v>0</v>
      </c>
      <c r="AU11" s="201">
        <v>0.27</v>
      </c>
      <c r="AV11" s="201">
        <v>0.19</v>
      </c>
      <c r="AW11" s="201">
        <v>0.34</v>
      </c>
      <c r="AX11" s="201">
        <v>0.22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21.82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46.66</v>
      </c>
      <c r="K12" s="201">
        <v>17.21</v>
      </c>
      <c r="L12" s="201">
        <v>0.41</v>
      </c>
      <c r="M12" s="201">
        <v>2.2200000000000002</v>
      </c>
      <c r="N12" s="201">
        <v>1.84</v>
      </c>
      <c r="O12" s="201">
        <v>2.57</v>
      </c>
      <c r="P12" s="201">
        <v>1.0900000000000001</v>
      </c>
      <c r="Q12" s="201">
        <v>0.34</v>
      </c>
      <c r="R12" s="201">
        <v>0.66</v>
      </c>
      <c r="S12" s="201">
        <v>0.41</v>
      </c>
      <c r="T12" s="201">
        <v>0.04</v>
      </c>
      <c r="U12" s="201">
        <v>1.72</v>
      </c>
      <c r="V12" s="201">
        <v>0.25</v>
      </c>
      <c r="W12" s="201">
        <v>0.47</v>
      </c>
      <c r="X12" s="201">
        <v>2.09</v>
      </c>
      <c r="Y12" s="201">
        <v>0</v>
      </c>
      <c r="Z12" s="201">
        <v>4.12</v>
      </c>
      <c r="AA12" s="201">
        <v>1.33</v>
      </c>
      <c r="AB12" s="201">
        <v>0</v>
      </c>
      <c r="AC12" s="201">
        <v>16.52</v>
      </c>
      <c r="AD12" s="201">
        <v>0</v>
      </c>
      <c r="AE12" s="201">
        <v>0</v>
      </c>
      <c r="AF12" s="201">
        <v>0</v>
      </c>
      <c r="AG12" s="201">
        <v>-0.26</v>
      </c>
      <c r="AH12" s="201">
        <v>0</v>
      </c>
      <c r="AI12" s="201">
        <v>0</v>
      </c>
      <c r="AJ12" s="201">
        <v>0</v>
      </c>
      <c r="AK12" s="201">
        <v>-7.95</v>
      </c>
      <c r="AL12" s="201">
        <v>0</v>
      </c>
      <c r="AM12" s="201">
        <v>0</v>
      </c>
      <c r="AN12" s="201">
        <v>0</v>
      </c>
      <c r="AO12" s="201">
        <v>82.1</v>
      </c>
      <c r="AP12" s="201">
        <v>0</v>
      </c>
      <c r="AQ12" s="201">
        <v>0</v>
      </c>
      <c r="AR12" s="201">
        <v>0</v>
      </c>
      <c r="AS12" s="201">
        <v>36.409999999999997</v>
      </c>
      <c r="AT12" s="201">
        <v>0</v>
      </c>
      <c r="AU12" s="201">
        <v>0.27</v>
      </c>
      <c r="AV12" s="201">
        <v>0.19</v>
      </c>
      <c r="AW12" s="201">
        <v>0.34</v>
      </c>
      <c r="AX12" s="201">
        <v>0.22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21.82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46.66</v>
      </c>
      <c r="K13" s="201">
        <v>17.21</v>
      </c>
      <c r="L13" s="201">
        <v>2.21</v>
      </c>
      <c r="M13" s="201">
        <v>2.2200000000000002</v>
      </c>
      <c r="N13" s="201">
        <v>1.84</v>
      </c>
      <c r="O13" s="201">
        <v>2.57</v>
      </c>
      <c r="P13" s="201">
        <v>1.0900000000000001</v>
      </c>
      <c r="Q13" s="201">
        <v>0.34</v>
      </c>
      <c r="R13" s="201">
        <v>0.66</v>
      </c>
      <c r="S13" s="201">
        <v>0.41</v>
      </c>
      <c r="T13" s="201">
        <v>0.04</v>
      </c>
      <c r="U13" s="201">
        <v>1.72</v>
      </c>
      <c r="V13" s="201">
        <v>0.25</v>
      </c>
      <c r="W13" s="201">
        <v>0.47</v>
      </c>
      <c r="X13" s="201">
        <v>2.09</v>
      </c>
      <c r="Y13" s="201">
        <v>0</v>
      </c>
      <c r="Z13" s="201">
        <v>4.12</v>
      </c>
      <c r="AA13" s="201">
        <v>1.33</v>
      </c>
      <c r="AB13" s="201">
        <v>0</v>
      </c>
      <c r="AC13" s="201">
        <v>16.52</v>
      </c>
      <c r="AD13" s="201">
        <v>0</v>
      </c>
      <c r="AE13" s="201">
        <v>0</v>
      </c>
      <c r="AF13" s="201">
        <v>0</v>
      </c>
      <c r="AG13" s="201">
        <v>-0.26</v>
      </c>
      <c r="AH13" s="201">
        <v>0</v>
      </c>
      <c r="AI13" s="201">
        <v>0</v>
      </c>
      <c r="AJ13" s="201">
        <v>0</v>
      </c>
      <c r="AK13" s="201">
        <v>-7.95</v>
      </c>
      <c r="AL13" s="201">
        <v>0</v>
      </c>
      <c r="AM13" s="201">
        <v>0</v>
      </c>
      <c r="AN13" s="201">
        <v>0</v>
      </c>
      <c r="AO13" s="201">
        <v>82.1</v>
      </c>
      <c r="AP13" s="201">
        <v>0</v>
      </c>
      <c r="AQ13" s="201">
        <v>0</v>
      </c>
      <c r="AR13" s="201">
        <v>0</v>
      </c>
      <c r="AS13" s="201">
        <v>36.409999999999997</v>
      </c>
      <c r="AT13" s="201">
        <v>0</v>
      </c>
      <c r="AU13" s="201">
        <v>0.27</v>
      </c>
      <c r="AV13" s="201">
        <v>0.19</v>
      </c>
      <c r="AW13" s="201">
        <v>0.34</v>
      </c>
      <c r="AX13" s="201">
        <v>0.22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21.82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46.66</v>
      </c>
      <c r="K14" s="201">
        <v>17.22</v>
      </c>
      <c r="L14" s="201">
        <v>2.21</v>
      </c>
      <c r="M14" s="201">
        <v>0.42</v>
      </c>
      <c r="N14" s="201">
        <v>0.54</v>
      </c>
      <c r="O14" s="201">
        <v>0.65</v>
      </c>
      <c r="P14" s="201">
        <v>0</v>
      </c>
      <c r="Q14" s="201">
        <v>0.34</v>
      </c>
      <c r="R14" s="201">
        <v>0.66</v>
      </c>
      <c r="S14" s="201">
        <v>0.41</v>
      </c>
      <c r="T14" s="201">
        <v>0.04</v>
      </c>
      <c r="U14" s="201">
        <v>1.72</v>
      </c>
      <c r="V14" s="201">
        <v>0.25</v>
      </c>
      <c r="W14" s="201">
        <v>0.47</v>
      </c>
      <c r="X14" s="201">
        <v>2.09</v>
      </c>
      <c r="Y14" s="201">
        <v>0</v>
      </c>
      <c r="Z14" s="201">
        <v>4.12</v>
      </c>
      <c r="AA14" s="201">
        <v>1.33</v>
      </c>
      <c r="AB14" s="201">
        <v>0</v>
      </c>
      <c r="AC14" s="201">
        <v>16.52</v>
      </c>
      <c r="AD14" s="201">
        <v>0</v>
      </c>
      <c r="AE14" s="201">
        <v>0</v>
      </c>
      <c r="AF14" s="201">
        <v>0</v>
      </c>
      <c r="AG14" s="201">
        <v>-0.26</v>
      </c>
      <c r="AH14" s="201">
        <v>0</v>
      </c>
      <c r="AI14" s="201">
        <v>0</v>
      </c>
      <c r="AJ14" s="201">
        <v>0</v>
      </c>
      <c r="AK14" s="201">
        <v>-15.95</v>
      </c>
      <c r="AL14" s="201">
        <v>0</v>
      </c>
      <c r="AM14" s="201">
        <v>0</v>
      </c>
      <c r="AN14" s="201">
        <v>0</v>
      </c>
      <c r="AO14" s="201">
        <v>82.1</v>
      </c>
      <c r="AP14" s="201">
        <v>0</v>
      </c>
      <c r="AQ14" s="201">
        <v>0</v>
      </c>
      <c r="AR14" s="201">
        <v>0</v>
      </c>
      <c r="AS14" s="201">
        <v>36.409999999999997</v>
      </c>
      <c r="AT14" s="201">
        <v>0</v>
      </c>
      <c r="AU14" s="201">
        <v>0.27</v>
      </c>
      <c r="AV14" s="201">
        <v>0.19</v>
      </c>
      <c r="AW14" s="201">
        <v>0.34</v>
      </c>
      <c r="AX14" s="201">
        <v>0.22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21.82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47.27</v>
      </c>
      <c r="K15" s="201">
        <v>17.22</v>
      </c>
      <c r="L15" s="201">
        <v>0.41</v>
      </c>
      <c r="M15" s="201">
        <v>0.42</v>
      </c>
      <c r="N15" s="201">
        <v>0.54</v>
      </c>
      <c r="O15" s="201">
        <v>0.65</v>
      </c>
      <c r="P15" s="201">
        <v>-0.35</v>
      </c>
      <c r="Q15" s="201">
        <v>0.34</v>
      </c>
      <c r="R15" s="201">
        <v>0.66</v>
      </c>
      <c r="S15" s="201">
        <v>0.41</v>
      </c>
      <c r="T15" s="201">
        <v>0.04</v>
      </c>
      <c r="U15" s="201">
        <v>1.72</v>
      </c>
      <c r="V15" s="201">
        <v>0.25</v>
      </c>
      <c r="W15" s="201">
        <v>0.47</v>
      </c>
      <c r="X15" s="201">
        <v>2.09</v>
      </c>
      <c r="Y15" s="201">
        <v>0</v>
      </c>
      <c r="Z15" s="201">
        <v>4.12</v>
      </c>
      <c r="AA15" s="201">
        <v>1.33</v>
      </c>
      <c r="AB15" s="201">
        <v>0</v>
      </c>
      <c r="AC15" s="201">
        <v>16.52</v>
      </c>
      <c r="AD15" s="201">
        <v>0</v>
      </c>
      <c r="AE15" s="201">
        <v>0</v>
      </c>
      <c r="AF15" s="201">
        <v>0</v>
      </c>
      <c r="AG15" s="201">
        <v>-0.26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82.1</v>
      </c>
      <c r="AP15" s="201">
        <v>0</v>
      </c>
      <c r="AQ15" s="201">
        <v>0</v>
      </c>
      <c r="AR15" s="201">
        <v>0</v>
      </c>
      <c r="AS15" s="201">
        <v>36.76</v>
      </c>
      <c r="AT15" s="201">
        <v>0</v>
      </c>
      <c r="AU15" s="201">
        <v>0.27</v>
      </c>
      <c r="AV15" s="201">
        <v>0.19</v>
      </c>
      <c r="AW15" s="201">
        <v>0.34</v>
      </c>
      <c r="AX15" s="201">
        <v>0.22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21.82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47.27</v>
      </c>
      <c r="K16" s="201">
        <v>17.22</v>
      </c>
      <c r="L16" s="201">
        <v>0.41</v>
      </c>
      <c r="M16" s="201">
        <v>0.42</v>
      </c>
      <c r="N16" s="201">
        <v>0.54</v>
      </c>
      <c r="O16" s="201">
        <v>0.65</v>
      </c>
      <c r="P16" s="201">
        <v>-0.35</v>
      </c>
      <c r="Q16" s="201">
        <v>0.34</v>
      </c>
      <c r="R16" s="201">
        <v>0.66</v>
      </c>
      <c r="S16" s="201">
        <v>0.41</v>
      </c>
      <c r="T16" s="201">
        <v>0.04</v>
      </c>
      <c r="U16" s="201">
        <v>1.72</v>
      </c>
      <c r="V16" s="201">
        <v>0.25</v>
      </c>
      <c r="W16" s="201">
        <v>0.47</v>
      </c>
      <c r="X16" s="201">
        <v>2.09</v>
      </c>
      <c r="Y16" s="201">
        <v>0</v>
      </c>
      <c r="Z16" s="201">
        <v>4.12</v>
      </c>
      <c r="AA16" s="201">
        <v>1.33</v>
      </c>
      <c r="AB16" s="201">
        <v>0</v>
      </c>
      <c r="AC16" s="201">
        <v>16.52</v>
      </c>
      <c r="AD16" s="201">
        <v>0</v>
      </c>
      <c r="AE16" s="201">
        <v>0</v>
      </c>
      <c r="AF16" s="201">
        <v>0</v>
      </c>
      <c r="AG16" s="201">
        <v>-0.26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82.1</v>
      </c>
      <c r="AP16" s="201">
        <v>0</v>
      </c>
      <c r="AQ16" s="201">
        <v>0</v>
      </c>
      <c r="AR16" s="201">
        <v>0</v>
      </c>
      <c r="AS16" s="201">
        <v>36.76</v>
      </c>
      <c r="AT16" s="201">
        <v>0</v>
      </c>
      <c r="AU16" s="201">
        <v>0.27</v>
      </c>
      <c r="AV16" s="201">
        <v>0.19</v>
      </c>
      <c r="AW16" s="201">
        <v>0.34</v>
      </c>
      <c r="AX16" s="201">
        <v>0.22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21.82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47.27</v>
      </c>
      <c r="K17" s="201">
        <v>17.22</v>
      </c>
      <c r="L17" s="201">
        <v>0.41</v>
      </c>
      <c r="M17" s="201">
        <v>0.42</v>
      </c>
      <c r="N17" s="201">
        <v>0.54</v>
      </c>
      <c r="O17" s="201">
        <v>0.65</v>
      </c>
      <c r="P17" s="201">
        <v>-0.35</v>
      </c>
      <c r="Q17" s="201">
        <v>0.34</v>
      </c>
      <c r="R17" s="201">
        <v>0.66</v>
      </c>
      <c r="S17" s="201">
        <v>0.41</v>
      </c>
      <c r="T17" s="201">
        <v>0.04</v>
      </c>
      <c r="U17" s="201">
        <v>1.72</v>
      </c>
      <c r="V17" s="201">
        <v>0.25</v>
      </c>
      <c r="W17" s="201">
        <v>0.47</v>
      </c>
      <c r="X17" s="201">
        <v>2.09</v>
      </c>
      <c r="Y17" s="201">
        <v>0</v>
      </c>
      <c r="Z17" s="201">
        <v>4.12</v>
      </c>
      <c r="AA17" s="201">
        <v>1.33</v>
      </c>
      <c r="AB17" s="201">
        <v>0</v>
      </c>
      <c r="AC17" s="201">
        <v>16.52</v>
      </c>
      <c r="AD17" s="201">
        <v>0</v>
      </c>
      <c r="AE17" s="201">
        <v>0</v>
      </c>
      <c r="AF17" s="201">
        <v>0</v>
      </c>
      <c r="AG17" s="201">
        <v>-0.26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82.1</v>
      </c>
      <c r="AP17" s="201">
        <v>0</v>
      </c>
      <c r="AQ17" s="201">
        <v>0</v>
      </c>
      <c r="AR17" s="201">
        <v>0</v>
      </c>
      <c r="AS17" s="201">
        <v>36.76</v>
      </c>
      <c r="AT17" s="201">
        <v>0</v>
      </c>
      <c r="AU17" s="201">
        <v>0.27</v>
      </c>
      <c r="AV17" s="201">
        <v>0.19</v>
      </c>
      <c r="AW17" s="201">
        <v>0.34</v>
      </c>
      <c r="AX17" s="201">
        <v>0.22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21.82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47.27</v>
      </c>
      <c r="K18" s="201">
        <v>17.22</v>
      </c>
      <c r="L18" s="201">
        <v>0.41</v>
      </c>
      <c r="M18" s="201">
        <v>0.42</v>
      </c>
      <c r="N18" s="201">
        <v>0.54</v>
      </c>
      <c r="O18" s="201">
        <v>0.65</v>
      </c>
      <c r="P18" s="201">
        <v>-0.35</v>
      </c>
      <c r="Q18" s="201">
        <v>0.34</v>
      </c>
      <c r="R18" s="201">
        <v>0.66</v>
      </c>
      <c r="S18" s="201">
        <v>0.41</v>
      </c>
      <c r="T18" s="201">
        <v>0.04</v>
      </c>
      <c r="U18" s="201">
        <v>1.72</v>
      </c>
      <c r="V18" s="201">
        <v>0.25</v>
      </c>
      <c r="W18" s="201">
        <v>0.47</v>
      </c>
      <c r="X18" s="201">
        <v>2.09</v>
      </c>
      <c r="Y18" s="201">
        <v>0</v>
      </c>
      <c r="Z18" s="201">
        <v>4.12</v>
      </c>
      <c r="AA18" s="201">
        <v>1.33</v>
      </c>
      <c r="AB18" s="201">
        <v>0</v>
      </c>
      <c r="AC18" s="201">
        <v>16.52</v>
      </c>
      <c r="AD18" s="201">
        <v>0</v>
      </c>
      <c r="AE18" s="201">
        <v>0</v>
      </c>
      <c r="AF18" s="201">
        <v>0</v>
      </c>
      <c r="AG18" s="201">
        <v>-0.26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82.1</v>
      </c>
      <c r="AP18" s="201">
        <v>0</v>
      </c>
      <c r="AQ18" s="201">
        <v>0</v>
      </c>
      <c r="AR18" s="201">
        <v>0</v>
      </c>
      <c r="AS18" s="201">
        <v>36.76</v>
      </c>
      <c r="AT18" s="201">
        <v>0</v>
      </c>
      <c r="AU18" s="201">
        <v>0.27</v>
      </c>
      <c r="AV18" s="201">
        <v>0.19</v>
      </c>
      <c r="AW18" s="201">
        <v>0.34</v>
      </c>
      <c r="AX18" s="201">
        <v>0.22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21.82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47.27</v>
      </c>
      <c r="K19" s="201">
        <v>17.22</v>
      </c>
      <c r="L19" s="201">
        <v>0.41</v>
      </c>
      <c r="M19" s="201">
        <v>0.42</v>
      </c>
      <c r="N19" s="201">
        <v>0.54</v>
      </c>
      <c r="O19" s="201">
        <v>0.65</v>
      </c>
      <c r="P19" s="201">
        <v>-0.35</v>
      </c>
      <c r="Q19" s="201">
        <v>0.34</v>
      </c>
      <c r="R19" s="201">
        <v>0.66</v>
      </c>
      <c r="S19" s="201">
        <v>0.41</v>
      </c>
      <c r="T19" s="201">
        <v>0.04</v>
      </c>
      <c r="U19" s="201">
        <v>1.72</v>
      </c>
      <c r="V19" s="201">
        <v>0.25</v>
      </c>
      <c r="W19" s="201">
        <v>0.47</v>
      </c>
      <c r="X19" s="201">
        <v>2.09</v>
      </c>
      <c r="Y19" s="201">
        <v>0</v>
      </c>
      <c r="Z19" s="201">
        <v>4.12</v>
      </c>
      <c r="AA19" s="201">
        <v>1.33</v>
      </c>
      <c r="AB19" s="201">
        <v>0</v>
      </c>
      <c r="AC19" s="201">
        <v>16.52</v>
      </c>
      <c r="AD19" s="201">
        <v>0</v>
      </c>
      <c r="AE19" s="201">
        <v>0</v>
      </c>
      <c r="AF19" s="201">
        <v>0</v>
      </c>
      <c r="AG19" s="201">
        <v>-0.26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82.1</v>
      </c>
      <c r="AP19" s="201">
        <v>0</v>
      </c>
      <c r="AQ19" s="201">
        <v>0</v>
      </c>
      <c r="AR19" s="201">
        <v>0</v>
      </c>
      <c r="AS19" s="201">
        <v>36.76</v>
      </c>
      <c r="AT19" s="201">
        <v>0</v>
      </c>
      <c r="AU19" s="201">
        <v>0.27</v>
      </c>
      <c r="AV19" s="201">
        <v>0.19</v>
      </c>
      <c r="AW19" s="201">
        <v>0.34</v>
      </c>
      <c r="AX19" s="201">
        <v>0.22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21.82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47.27</v>
      </c>
      <c r="K20" s="201">
        <v>17.22</v>
      </c>
      <c r="L20" s="201">
        <v>0.41</v>
      </c>
      <c r="M20" s="201">
        <v>0.42</v>
      </c>
      <c r="N20" s="201">
        <v>0.54</v>
      </c>
      <c r="O20" s="201">
        <v>0.65</v>
      </c>
      <c r="P20" s="201">
        <v>-0.35</v>
      </c>
      <c r="Q20" s="201">
        <v>0.34</v>
      </c>
      <c r="R20" s="201">
        <v>0.66</v>
      </c>
      <c r="S20" s="201">
        <v>0.41</v>
      </c>
      <c r="T20" s="201">
        <v>0.04</v>
      </c>
      <c r="U20" s="201">
        <v>1.72</v>
      </c>
      <c r="V20" s="201">
        <v>0.25</v>
      </c>
      <c r="W20" s="201">
        <v>0.47</v>
      </c>
      <c r="X20" s="201">
        <v>2.09</v>
      </c>
      <c r="Y20" s="201">
        <v>0</v>
      </c>
      <c r="Z20" s="201">
        <v>4.12</v>
      </c>
      <c r="AA20" s="201">
        <v>1.33</v>
      </c>
      <c r="AB20" s="201">
        <v>0</v>
      </c>
      <c r="AC20" s="201">
        <v>16.52</v>
      </c>
      <c r="AD20" s="201">
        <v>0</v>
      </c>
      <c r="AE20" s="201">
        <v>0</v>
      </c>
      <c r="AF20" s="201">
        <v>0</v>
      </c>
      <c r="AG20" s="201">
        <v>-0.26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82.1</v>
      </c>
      <c r="AP20" s="201">
        <v>0</v>
      </c>
      <c r="AQ20" s="201">
        <v>0</v>
      </c>
      <c r="AR20" s="201">
        <v>0</v>
      </c>
      <c r="AS20" s="201">
        <v>36.76</v>
      </c>
      <c r="AT20" s="201">
        <v>0</v>
      </c>
      <c r="AU20" s="201">
        <v>0.27</v>
      </c>
      <c r="AV20" s="201">
        <v>0.19</v>
      </c>
      <c r="AW20" s="201">
        <v>0.34</v>
      </c>
      <c r="AX20" s="201">
        <v>0.22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21.82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47.27</v>
      </c>
      <c r="K21" s="201">
        <v>17.22</v>
      </c>
      <c r="L21" s="201">
        <v>0.41</v>
      </c>
      <c r="M21" s="201">
        <v>0.42</v>
      </c>
      <c r="N21" s="201">
        <v>0.54</v>
      </c>
      <c r="O21" s="201">
        <v>0.65</v>
      </c>
      <c r="P21" s="201">
        <v>-0.35</v>
      </c>
      <c r="Q21" s="201">
        <v>0.34</v>
      </c>
      <c r="R21" s="201">
        <v>0.66</v>
      </c>
      <c r="S21" s="201">
        <v>0.41</v>
      </c>
      <c r="T21" s="201">
        <v>0.04</v>
      </c>
      <c r="U21" s="201">
        <v>1.72</v>
      </c>
      <c r="V21" s="201">
        <v>0.25</v>
      </c>
      <c r="W21" s="201">
        <v>0.47</v>
      </c>
      <c r="X21" s="201">
        <v>2.09</v>
      </c>
      <c r="Y21" s="201">
        <v>0</v>
      </c>
      <c r="Z21" s="201">
        <v>4.12</v>
      </c>
      <c r="AA21" s="201">
        <v>1.33</v>
      </c>
      <c r="AB21" s="201">
        <v>0</v>
      </c>
      <c r="AC21" s="201">
        <v>16.52</v>
      </c>
      <c r="AD21" s="201">
        <v>0</v>
      </c>
      <c r="AE21" s="201">
        <v>0</v>
      </c>
      <c r="AF21" s="201">
        <v>0</v>
      </c>
      <c r="AG21" s="201">
        <v>-0.26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82.1</v>
      </c>
      <c r="AP21" s="201">
        <v>0</v>
      </c>
      <c r="AQ21" s="201">
        <v>0</v>
      </c>
      <c r="AR21" s="201">
        <v>0</v>
      </c>
      <c r="AS21" s="201">
        <v>36.76</v>
      </c>
      <c r="AT21" s="201">
        <v>0</v>
      </c>
      <c r="AU21" s="201">
        <v>0.27</v>
      </c>
      <c r="AV21" s="201">
        <v>0.19</v>
      </c>
      <c r="AW21" s="201">
        <v>0.34</v>
      </c>
      <c r="AX21" s="201">
        <v>0.22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21.82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47.27</v>
      </c>
      <c r="K22" s="201">
        <v>17.22</v>
      </c>
      <c r="L22" s="201">
        <v>0.41</v>
      </c>
      <c r="M22" s="201">
        <v>0.42</v>
      </c>
      <c r="N22" s="201">
        <v>0.54</v>
      </c>
      <c r="O22" s="201">
        <v>0.65</v>
      </c>
      <c r="P22" s="201">
        <v>-0.35</v>
      </c>
      <c r="Q22" s="201">
        <v>0.34</v>
      </c>
      <c r="R22" s="201">
        <v>0.66</v>
      </c>
      <c r="S22" s="201">
        <v>0.41</v>
      </c>
      <c r="T22" s="201">
        <v>0.04</v>
      </c>
      <c r="U22" s="201">
        <v>1.72</v>
      </c>
      <c r="V22" s="201">
        <v>0.25</v>
      </c>
      <c r="W22" s="201">
        <v>0.47</v>
      </c>
      <c r="X22" s="201">
        <v>2.09</v>
      </c>
      <c r="Y22" s="201">
        <v>0</v>
      </c>
      <c r="Z22" s="201">
        <v>4.12</v>
      </c>
      <c r="AA22" s="201">
        <v>1.33</v>
      </c>
      <c r="AB22" s="201">
        <v>0</v>
      </c>
      <c r="AC22" s="201">
        <v>16.52</v>
      </c>
      <c r="AD22" s="201">
        <v>0</v>
      </c>
      <c r="AE22" s="201">
        <v>0</v>
      </c>
      <c r="AF22" s="201">
        <v>0</v>
      </c>
      <c r="AG22" s="201">
        <v>-0.26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82.1</v>
      </c>
      <c r="AP22" s="201">
        <v>0</v>
      </c>
      <c r="AQ22" s="201">
        <v>0</v>
      </c>
      <c r="AR22" s="201">
        <v>0</v>
      </c>
      <c r="AS22" s="201">
        <v>36.76</v>
      </c>
      <c r="AT22" s="201">
        <v>0</v>
      </c>
      <c r="AU22" s="201">
        <v>0.27</v>
      </c>
      <c r="AV22" s="201">
        <v>0.19</v>
      </c>
      <c r="AW22" s="201">
        <v>0.34</v>
      </c>
      <c r="AX22" s="201">
        <v>0.22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21.82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47.27</v>
      </c>
      <c r="K23" s="201">
        <v>48.4</v>
      </c>
      <c r="L23" s="201">
        <v>4.8099999999999996</v>
      </c>
      <c r="M23" s="201">
        <v>0.42</v>
      </c>
      <c r="N23" s="201">
        <v>0.54</v>
      </c>
      <c r="O23" s="201">
        <v>0.65</v>
      </c>
      <c r="P23" s="201">
        <v>-0.15</v>
      </c>
      <c r="Q23" s="201">
        <v>0.34</v>
      </c>
      <c r="R23" s="201">
        <v>0.65</v>
      </c>
      <c r="S23" s="201">
        <v>0.41</v>
      </c>
      <c r="T23" s="201">
        <v>0.05</v>
      </c>
      <c r="U23" s="201">
        <v>1.72</v>
      </c>
      <c r="V23" s="201">
        <v>0.25</v>
      </c>
      <c r="W23" s="201">
        <v>0.47</v>
      </c>
      <c r="X23" s="201">
        <v>2.09</v>
      </c>
      <c r="Y23" s="201">
        <v>0</v>
      </c>
      <c r="Z23" s="201">
        <v>4.12</v>
      </c>
      <c r="AA23" s="201">
        <v>1.33</v>
      </c>
      <c r="AB23" s="201">
        <v>0</v>
      </c>
      <c r="AC23" s="201">
        <v>16.52</v>
      </c>
      <c r="AD23" s="201">
        <v>0</v>
      </c>
      <c r="AE23" s="201">
        <v>0</v>
      </c>
      <c r="AF23" s="201">
        <v>0</v>
      </c>
      <c r="AG23" s="201">
        <v>-0.26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82.1</v>
      </c>
      <c r="AP23" s="201">
        <v>0</v>
      </c>
      <c r="AQ23" s="201">
        <v>0</v>
      </c>
      <c r="AR23" s="201">
        <v>0</v>
      </c>
      <c r="AS23" s="201">
        <v>36.76</v>
      </c>
      <c r="AT23" s="201">
        <v>0</v>
      </c>
      <c r="AU23" s="201">
        <v>0.27</v>
      </c>
      <c r="AV23" s="201">
        <v>0.19</v>
      </c>
      <c r="AW23" s="201">
        <v>0.34</v>
      </c>
      <c r="AX23" s="201">
        <v>0.22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21.82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47.27</v>
      </c>
      <c r="K24" s="201">
        <v>48.4</v>
      </c>
      <c r="L24" s="201">
        <v>4.8099999999999996</v>
      </c>
      <c r="M24" s="201">
        <v>0.42</v>
      </c>
      <c r="N24" s="201">
        <v>0.54</v>
      </c>
      <c r="O24" s="201">
        <v>0.65</v>
      </c>
      <c r="P24" s="201">
        <v>-0.15</v>
      </c>
      <c r="Q24" s="201">
        <v>0.33</v>
      </c>
      <c r="R24" s="201">
        <v>0.67</v>
      </c>
      <c r="S24" s="201">
        <v>0.41</v>
      </c>
      <c r="T24" s="201">
        <v>0.05</v>
      </c>
      <c r="U24" s="201">
        <v>1.72</v>
      </c>
      <c r="V24" s="201">
        <v>0.25</v>
      </c>
      <c r="W24" s="201">
        <v>0.47</v>
      </c>
      <c r="X24" s="201">
        <v>2.09</v>
      </c>
      <c r="Y24" s="201">
        <v>0</v>
      </c>
      <c r="Z24" s="201">
        <v>4.12</v>
      </c>
      <c r="AA24" s="201">
        <v>1.33</v>
      </c>
      <c r="AB24" s="201">
        <v>0</v>
      </c>
      <c r="AC24" s="201">
        <v>16.52</v>
      </c>
      <c r="AD24" s="201">
        <v>0</v>
      </c>
      <c r="AE24" s="201">
        <v>0</v>
      </c>
      <c r="AF24" s="201">
        <v>0</v>
      </c>
      <c r="AG24" s="201">
        <v>-0.26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82.1</v>
      </c>
      <c r="AP24" s="201">
        <v>0</v>
      </c>
      <c r="AQ24" s="201">
        <v>0</v>
      </c>
      <c r="AR24" s="201">
        <v>0</v>
      </c>
      <c r="AS24" s="201">
        <v>36.76</v>
      </c>
      <c r="AT24" s="201">
        <v>0</v>
      </c>
      <c r="AU24" s="201">
        <v>0.27</v>
      </c>
      <c r="AV24" s="201">
        <v>0.19</v>
      </c>
      <c r="AW24" s="201">
        <v>0.34</v>
      </c>
      <c r="AX24" s="201">
        <v>0.22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21.82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47.27</v>
      </c>
      <c r="K25" s="201">
        <v>48.4</v>
      </c>
      <c r="L25" s="201">
        <v>4.8099999999999996</v>
      </c>
      <c r="M25" s="201">
        <v>0.42</v>
      </c>
      <c r="N25" s="201">
        <v>0.54</v>
      </c>
      <c r="O25" s="201">
        <v>0.65</v>
      </c>
      <c r="P25" s="201">
        <v>-0.35</v>
      </c>
      <c r="Q25" s="201">
        <v>0.33</v>
      </c>
      <c r="R25" s="201">
        <v>0.67</v>
      </c>
      <c r="S25" s="201">
        <v>0.41</v>
      </c>
      <c r="T25" s="201">
        <v>0.05</v>
      </c>
      <c r="U25" s="201">
        <v>1.72</v>
      </c>
      <c r="V25" s="201">
        <v>0.25</v>
      </c>
      <c r="W25" s="201">
        <v>0.47</v>
      </c>
      <c r="X25" s="201">
        <v>2.09</v>
      </c>
      <c r="Y25" s="201">
        <v>0</v>
      </c>
      <c r="Z25" s="201">
        <v>4.12</v>
      </c>
      <c r="AA25" s="201">
        <v>1.33</v>
      </c>
      <c r="AB25" s="201">
        <v>0</v>
      </c>
      <c r="AC25" s="201">
        <v>16.52</v>
      </c>
      <c r="AD25" s="201">
        <v>0</v>
      </c>
      <c r="AE25" s="201">
        <v>0</v>
      </c>
      <c r="AF25" s="201">
        <v>0</v>
      </c>
      <c r="AG25" s="201">
        <v>-0.26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82.1</v>
      </c>
      <c r="AP25" s="201">
        <v>0</v>
      </c>
      <c r="AQ25" s="201">
        <v>0</v>
      </c>
      <c r="AR25" s="201">
        <v>0</v>
      </c>
      <c r="AS25" s="201">
        <v>36.76</v>
      </c>
      <c r="AT25" s="201">
        <v>0</v>
      </c>
      <c r="AU25" s="201">
        <v>0.27</v>
      </c>
      <c r="AV25" s="201">
        <v>0.19</v>
      </c>
      <c r="AW25" s="201">
        <v>0.34</v>
      </c>
      <c r="AX25" s="201">
        <v>0.22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21.82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47.27</v>
      </c>
      <c r="K26" s="201">
        <v>48.4</v>
      </c>
      <c r="L26" s="201">
        <v>4.8099999999999996</v>
      </c>
      <c r="M26" s="201">
        <v>0.42</v>
      </c>
      <c r="N26" s="201">
        <v>0.54</v>
      </c>
      <c r="O26" s="201">
        <v>0.65</v>
      </c>
      <c r="P26" s="201">
        <v>-0.35</v>
      </c>
      <c r="Q26" s="201">
        <v>0.33</v>
      </c>
      <c r="R26" s="201">
        <v>0.67</v>
      </c>
      <c r="S26" s="201">
        <v>0.41</v>
      </c>
      <c r="T26" s="201">
        <v>0.04</v>
      </c>
      <c r="U26" s="201">
        <v>1.72</v>
      </c>
      <c r="V26" s="201">
        <v>0.25</v>
      </c>
      <c r="W26" s="201">
        <v>0.47</v>
      </c>
      <c r="X26" s="201">
        <v>2.09</v>
      </c>
      <c r="Y26" s="201">
        <v>0</v>
      </c>
      <c r="Z26" s="201">
        <v>4.12</v>
      </c>
      <c r="AA26" s="201">
        <v>1.33</v>
      </c>
      <c r="AB26" s="201">
        <v>0</v>
      </c>
      <c r="AC26" s="201">
        <v>16.52</v>
      </c>
      <c r="AD26" s="201">
        <v>0</v>
      </c>
      <c r="AE26" s="201">
        <v>0</v>
      </c>
      <c r="AF26" s="201">
        <v>0</v>
      </c>
      <c r="AG26" s="201">
        <v>-0.26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82.1</v>
      </c>
      <c r="AP26" s="201">
        <v>0</v>
      </c>
      <c r="AQ26" s="201">
        <v>0</v>
      </c>
      <c r="AR26" s="201">
        <v>0</v>
      </c>
      <c r="AS26" s="201">
        <v>36.76</v>
      </c>
      <c r="AT26" s="201">
        <v>0</v>
      </c>
      <c r="AU26" s="201">
        <v>0.27</v>
      </c>
      <c r="AV26" s="201">
        <v>0.19</v>
      </c>
      <c r="AW26" s="201">
        <v>0.34</v>
      </c>
      <c r="AX26" s="201">
        <v>0.22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46.66</v>
      </c>
      <c r="K27" s="201">
        <v>48.4</v>
      </c>
      <c r="L27" s="201">
        <v>4.8099999999999996</v>
      </c>
      <c r="M27" s="201">
        <v>0.42</v>
      </c>
      <c r="N27" s="201">
        <v>0.54</v>
      </c>
      <c r="O27" s="201">
        <v>0.65</v>
      </c>
      <c r="P27" s="201">
        <v>-0.35</v>
      </c>
      <c r="Q27" s="201">
        <v>0.33</v>
      </c>
      <c r="R27" s="201">
        <v>0.67</v>
      </c>
      <c r="S27" s="201">
        <v>0.41</v>
      </c>
      <c r="T27" s="201">
        <v>0.04</v>
      </c>
      <c r="U27" s="201">
        <v>1.72</v>
      </c>
      <c r="V27" s="201">
        <v>0.24</v>
      </c>
      <c r="W27" s="201">
        <v>0.47</v>
      </c>
      <c r="X27" s="201">
        <v>2.09</v>
      </c>
      <c r="Y27" s="201">
        <v>0</v>
      </c>
      <c r="Z27" s="201">
        <v>4.12</v>
      </c>
      <c r="AA27" s="201">
        <v>1.33</v>
      </c>
      <c r="AB27" s="201">
        <v>0</v>
      </c>
      <c r="AC27" s="201">
        <v>16.52</v>
      </c>
      <c r="AD27" s="201">
        <v>0</v>
      </c>
      <c r="AE27" s="201">
        <v>0</v>
      </c>
      <c r="AF27" s="201">
        <v>0</v>
      </c>
      <c r="AG27" s="201">
        <v>-0.26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82.1</v>
      </c>
      <c r="AP27" s="201">
        <v>0</v>
      </c>
      <c r="AQ27" s="201">
        <v>0</v>
      </c>
      <c r="AR27" s="201">
        <v>0</v>
      </c>
      <c r="AS27" s="201">
        <v>36.76</v>
      </c>
      <c r="AT27" s="201">
        <v>0</v>
      </c>
      <c r="AU27" s="201">
        <v>0.27</v>
      </c>
      <c r="AV27" s="201">
        <v>0.19</v>
      </c>
      <c r="AW27" s="201">
        <v>0.34</v>
      </c>
      <c r="AX27" s="201">
        <v>0.22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46.66</v>
      </c>
      <c r="K28" s="201">
        <v>48.4</v>
      </c>
      <c r="L28" s="201">
        <v>4.8099999999999996</v>
      </c>
      <c r="M28" s="201">
        <v>0.42</v>
      </c>
      <c r="N28" s="201">
        <v>0.54</v>
      </c>
      <c r="O28" s="201">
        <v>0.65</v>
      </c>
      <c r="P28" s="201">
        <v>-0.35</v>
      </c>
      <c r="Q28" s="201">
        <v>0.33</v>
      </c>
      <c r="R28" s="201">
        <v>0.67</v>
      </c>
      <c r="S28" s="201">
        <v>0.41</v>
      </c>
      <c r="T28" s="201">
        <v>0.04</v>
      </c>
      <c r="U28" s="201">
        <v>1.72</v>
      </c>
      <c r="V28" s="201">
        <v>0.24</v>
      </c>
      <c r="W28" s="201">
        <v>0.47</v>
      </c>
      <c r="X28" s="201">
        <v>2.09</v>
      </c>
      <c r="Y28" s="201">
        <v>0</v>
      </c>
      <c r="Z28" s="201">
        <v>4.12</v>
      </c>
      <c r="AA28" s="201">
        <v>1.33</v>
      </c>
      <c r="AB28" s="201">
        <v>0</v>
      </c>
      <c r="AC28" s="201">
        <v>16.52</v>
      </c>
      <c r="AD28" s="201">
        <v>0</v>
      </c>
      <c r="AE28" s="201">
        <v>0</v>
      </c>
      <c r="AF28" s="201">
        <v>0</v>
      </c>
      <c r="AG28" s="201">
        <v>-0.26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82.1</v>
      </c>
      <c r="AP28" s="201">
        <v>0</v>
      </c>
      <c r="AQ28" s="201">
        <v>0</v>
      </c>
      <c r="AR28" s="201">
        <v>0</v>
      </c>
      <c r="AS28" s="201">
        <v>36.76</v>
      </c>
      <c r="AT28" s="201">
        <v>0</v>
      </c>
      <c r="AU28" s="201">
        <v>0.27</v>
      </c>
      <c r="AV28" s="201">
        <v>0.19</v>
      </c>
      <c r="AW28" s="201">
        <v>0.34</v>
      </c>
      <c r="AX28" s="201">
        <v>0.22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46.66</v>
      </c>
      <c r="K29" s="201">
        <v>48.4</v>
      </c>
      <c r="L29" s="201">
        <v>4.8099999999999996</v>
      </c>
      <c r="M29" s="201">
        <v>0.42</v>
      </c>
      <c r="N29" s="201">
        <v>0.54</v>
      </c>
      <c r="O29" s="201">
        <v>0.65</v>
      </c>
      <c r="P29" s="201">
        <v>-0.35</v>
      </c>
      <c r="Q29" s="201">
        <v>0.33</v>
      </c>
      <c r="R29" s="201">
        <v>0.67</v>
      </c>
      <c r="S29" s="201">
        <v>0.41</v>
      </c>
      <c r="T29" s="201">
        <v>0.04</v>
      </c>
      <c r="U29" s="201">
        <v>1.72</v>
      </c>
      <c r="V29" s="201">
        <v>0.24</v>
      </c>
      <c r="W29" s="201">
        <v>0.47</v>
      </c>
      <c r="X29" s="201">
        <v>2.09</v>
      </c>
      <c r="Y29" s="201">
        <v>0</v>
      </c>
      <c r="Z29" s="201">
        <v>4.12</v>
      </c>
      <c r="AA29" s="201">
        <v>1.33</v>
      </c>
      <c r="AB29" s="201">
        <v>0</v>
      </c>
      <c r="AC29" s="201">
        <v>16.52</v>
      </c>
      <c r="AD29" s="201">
        <v>0</v>
      </c>
      <c r="AE29" s="201">
        <v>0</v>
      </c>
      <c r="AF29" s="201">
        <v>0</v>
      </c>
      <c r="AG29" s="201">
        <v>-0.26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82.1</v>
      </c>
      <c r="AP29" s="201">
        <v>0</v>
      </c>
      <c r="AQ29" s="201">
        <v>0</v>
      </c>
      <c r="AR29" s="201">
        <v>0</v>
      </c>
      <c r="AS29" s="201">
        <v>36.76</v>
      </c>
      <c r="AT29" s="201">
        <v>0</v>
      </c>
      <c r="AU29" s="201">
        <v>0.27</v>
      </c>
      <c r="AV29" s="201">
        <v>0.19</v>
      </c>
      <c r="AW29" s="201">
        <v>0.34</v>
      </c>
      <c r="AX29" s="201">
        <v>0.22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46.66</v>
      </c>
      <c r="K30" s="201">
        <v>96.72</v>
      </c>
      <c r="L30" s="201">
        <v>4.8099999999999996</v>
      </c>
      <c r="M30" s="201">
        <v>0.42</v>
      </c>
      <c r="N30" s="201">
        <v>0.54</v>
      </c>
      <c r="O30" s="201">
        <v>0.65</v>
      </c>
      <c r="P30" s="201">
        <v>-0.35</v>
      </c>
      <c r="Q30" s="201">
        <v>0.33</v>
      </c>
      <c r="R30" s="201">
        <v>0.67</v>
      </c>
      <c r="S30" s="201">
        <v>0.41</v>
      </c>
      <c r="T30" s="201">
        <v>0.04</v>
      </c>
      <c r="U30" s="201">
        <v>1.72</v>
      </c>
      <c r="V30" s="201">
        <v>0.24</v>
      </c>
      <c r="W30" s="201">
        <v>0.47</v>
      </c>
      <c r="X30" s="201">
        <v>2.09</v>
      </c>
      <c r="Y30" s="201">
        <v>0</v>
      </c>
      <c r="Z30" s="201">
        <v>4.12</v>
      </c>
      <c r="AA30" s="201">
        <v>1.33</v>
      </c>
      <c r="AB30" s="201">
        <v>0</v>
      </c>
      <c r="AC30" s="201">
        <v>16.52</v>
      </c>
      <c r="AD30" s="201">
        <v>0</v>
      </c>
      <c r="AE30" s="201">
        <v>0</v>
      </c>
      <c r="AF30" s="201">
        <v>0</v>
      </c>
      <c r="AG30" s="201">
        <v>-0.26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82.1</v>
      </c>
      <c r="AP30" s="201">
        <v>0</v>
      </c>
      <c r="AQ30" s="201">
        <v>0</v>
      </c>
      <c r="AR30" s="201">
        <v>0</v>
      </c>
      <c r="AS30" s="201">
        <v>36.76</v>
      </c>
      <c r="AT30" s="201">
        <v>0</v>
      </c>
      <c r="AU30" s="201">
        <v>0.27</v>
      </c>
      <c r="AV30" s="201">
        <v>0.19</v>
      </c>
      <c r="AW30" s="201">
        <v>0.34</v>
      </c>
      <c r="AX30" s="201">
        <v>0.22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46.06</v>
      </c>
      <c r="K31" s="201">
        <v>145.04</v>
      </c>
      <c r="L31" s="201">
        <v>4.8099999999999996</v>
      </c>
      <c r="M31" s="201">
        <v>0.42</v>
      </c>
      <c r="N31" s="201">
        <v>0.54</v>
      </c>
      <c r="O31" s="201">
        <v>0.65</v>
      </c>
      <c r="P31" s="201">
        <v>-0.35</v>
      </c>
      <c r="Q31" s="201">
        <v>0.33</v>
      </c>
      <c r="R31" s="201">
        <v>0.67</v>
      </c>
      <c r="S31" s="201">
        <v>0.41</v>
      </c>
      <c r="T31" s="201">
        <v>0.04</v>
      </c>
      <c r="U31" s="201">
        <v>1.72</v>
      </c>
      <c r="V31" s="201">
        <v>0.24</v>
      </c>
      <c r="W31" s="201">
        <v>0.47</v>
      </c>
      <c r="X31" s="201">
        <v>2.09</v>
      </c>
      <c r="Y31" s="201">
        <v>0</v>
      </c>
      <c r="Z31" s="201">
        <v>4.12</v>
      </c>
      <c r="AA31" s="201">
        <v>1.28</v>
      </c>
      <c r="AB31" s="201">
        <v>0</v>
      </c>
      <c r="AC31" s="201">
        <v>16.52</v>
      </c>
      <c r="AD31" s="201">
        <v>0</v>
      </c>
      <c r="AE31" s="201">
        <v>0</v>
      </c>
      <c r="AF31" s="201">
        <v>0</v>
      </c>
      <c r="AG31" s="201">
        <v>-0.26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82.1</v>
      </c>
      <c r="AP31" s="201">
        <v>0</v>
      </c>
      <c r="AQ31" s="201">
        <v>0</v>
      </c>
      <c r="AR31" s="201">
        <v>0</v>
      </c>
      <c r="AS31" s="201">
        <v>36.76</v>
      </c>
      <c r="AT31" s="201">
        <v>0</v>
      </c>
      <c r="AU31" s="201">
        <v>0.27</v>
      </c>
      <c r="AV31" s="201">
        <v>0.19</v>
      </c>
      <c r="AW31" s="201">
        <v>0.34</v>
      </c>
      <c r="AX31" s="201">
        <v>0.22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46.06</v>
      </c>
      <c r="K32" s="201">
        <v>193.36</v>
      </c>
      <c r="L32" s="201">
        <v>4.8099999999999996</v>
      </c>
      <c r="M32" s="201">
        <v>0.42</v>
      </c>
      <c r="N32" s="201">
        <v>0.54</v>
      </c>
      <c r="O32" s="201">
        <v>0.65</v>
      </c>
      <c r="P32" s="201">
        <v>-0.35</v>
      </c>
      <c r="Q32" s="201">
        <v>0.33</v>
      </c>
      <c r="R32" s="201">
        <v>0.67</v>
      </c>
      <c r="S32" s="201">
        <v>0.41</v>
      </c>
      <c r="T32" s="201">
        <v>0.04</v>
      </c>
      <c r="U32" s="201">
        <v>1.72</v>
      </c>
      <c r="V32" s="201">
        <v>0.24</v>
      </c>
      <c r="W32" s="201">
        <v>0.47</v>
      </c>
      <c r="X32" s="201">
        <v>2.09</v>
      </c>
      <c r="Y32" s="201">
        <v>0</v>
      </c>
      <c r="Z32" s="201">
        <v>4.12</v>
      </c>
      <c r="AA32" s="201">
        <v>1.28</v>
      </c>
      <c r="AB32" s="201">
        <v>0</v>
      </c>
      <c r="AC32" s="201">
        <v>16.52</v>
      </c>
      <c r="AD32" s="201">
        <v>0</v>
      </c>
      <c r="AE32" s="201">
        <v>0</v>
      </c>
      <c r="AF32" s="201">
        <v>0</v>
      </c>
      <c r="AG32" s="201">
        <v>-0.26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82.1</v>
      </c>
      <c r="AP32" s="201">
        <v>0</v>
      </c>
      <c r="AQ32" s="201">
        <v>0</v>
      </c>
      <c r="AR32" s="201">
        <v>0</v>
      </c>
      <c r="AS32" s="201">
        <v>36.76</v>
      </c>
      <c r="AT32" s="201">
        <v>0</v>
      </c>
      <c r="AU32" s="201">
        <v>0.27</v>
      </c>
      <c r="AV32" s="201">
        <v>0.19</v>
      </c>
      <c r="AW32" s="201">
        <v>0.34</v>
      </c>
      <c r="AX32" s="201">
        <v>0.22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46.06</v>
      </c>
      <c r="K33" s="201">
        <v>238.66</v>
      </c>
      <c r="L33" s="201">
        <v>4.8099999999999996</v>
      </c>
      <c r="M33" s="201">
        <v>0.42</v>
      </c>
      <c r="N33" s="201">
        <v>0.54</v>
      </c>
      <c r="O33" s="201">
        <v>0.65</v>
      </c>
      <c r="P33" s="201">
        <v>-0.35</v>
      </c>
      <c r="Q33" s="201">
        <v>4.6500000000000004</v>
      </c>
      <c r="R33" s="201">
        <v>9.19</v>
      </c>
      <c r="S33" s="201">
        <v>5.62</v>
      </c>
      <c r="T33" s="201">
        <v>0.62</v>
      </c>
      <c r="U33" s="201">
        <v>1.72</v>
      </c>
      <c r="V33" s="201">
        <v>0.24</v>
      </c>
      <c r="W33" s="201">
        <v>0.46</v>
      </c>
      <c r="X33" s="201">
        <v>2.09</v>
      </c>
      <c r="Y33" s="201">
        <v>0</v>
      </c>
      <c r="Z33" s="201">
        <v>4.12</v>
      </c>
      <c r="AA33" s="201">
        <v>14.28</v>
      </c>
      <c r="AB33" s="201">
        <v>0</v>
      </c>
      <c r="AC33" s="201">
        <v>16.52</v>
      </c>
      <c r="AD33" s="201">
        <v>0</v>
      </c>
      <c r="AE33" s="201">
        <v>0</v>
      </c>
      <c r="AF33" s="201">
        <v>0</v>
      </c>
      <c r="AG33" s="201">
        <v>-0.26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82.1</v>
      </c>
      <c r="AP33" s="201">
        <v>0</v>
      </c>
      <c r="AQ33" s="201">
        <v>0</v>
      </c>
      <c r="AR33" s="201">
        <v>0</v>
      </c>
      <c r="AS33" s="201">
        <v>36.76</v>
      </c>
      <c r="AT33" s="201">
        <v>0</v>
      </c>
      <c r="AU33" s="201">
        <v>0.27</v>
      </c>
      <c r="AV33" s="201">
        <v>0.19</v>
      </c>
      <c r="AW33" s="201">
        <v>0.34</v>
      </c>
      <c r="AX33" s="201">
        <v>0.22</v>
      </c>
      <c r="AY33" s="201">
        <v>1.1299999999999999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46.06</v>
      </c>
      <c r="K34" s="201">
        <v>238.66</v>
      </c>
      <c r="L34" s="201">
        <v>4.8099999999999996</v>
      </c>
      <c r="M34" s="201">
        <v>0.42</v>
      </c>
      <c r="N34" s="201">
        <v>0.54</v>
      </c>
      <c r="O34" s="201">
        <v>0.65</v>
      </c>
      <c r="P34" s="201">
        <v>-0.35</v>
      </c>
      <c r="Q34" s="201">
        <v>4.6500000000000004</v>
      </c>
      <c r="R34" s="201">
        <v>9.19</v>
      </c>
      <c r="S34" s="201">
        <v>5.62</v>
      </c>
      <c r="T34" s="201">
        <v>0.62</v>
      </c>
      <c r="U34" s="201">
        <v>1.72</v>
      </c>
      <c r="V34" s="201">
        <v>0.24</v>
      </c>
      <c r="W34" s="201">
        <v>0.47</v>
      </c>
      <c r="X34" s="201">
        <v>2.09</v>
      </c>
      <c r="Y34" s="201">
        <v>0</v>
      </c>
      <c r="Z34" s="201">
        <v>4.12</v>
      </c>
      <c r="AA34" s="201">
        <v>14.28</v>
      </c>
      <c r="AB34" s="201">
        <v>0</v>
      </c>
      <c r="AC34" s="201">
        <v>17.100000000000001</v>
      </c>
      <c r="AD34" s="201">
        <v>0</v>
      </c>
      <c r="AE34" s="201">
        <v>0</v>
      </c>
      <c r="AF34" s="201">
        <v>0</v>
      </c>
      <c r="AG34" s="201">
        <v>-0.26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82.1</v>
      </c>
      <c r="AP34" s="201">
        <v>0</v>
      </c>
      <c r="AQ34" s="201">
        <v>0</v>
      </c>
      <c r="AR34" s="201">
        <v>0</v>
      </c>
      <c r="AS34" s="201">
        <v>36.409999999999997</v>
      </c>
      <c r="AT34" s="201">
        <v>0</v>
      </c>
      <c r="AU34" s="201">
        <v>0.27</v>
      </c>
      <c r="AV34" s="201">
        <v>0.19</v>
      </c>
      <c r="AW34" s="201">
        <v>0.34</v>
      </c>
      <c r="AX34" s="201">
        <v>0.22</v>
      </c>
      <c r="AY34" s="201">
        <v>1.1299999999999999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46.06</v>
      </c>
      <c r="K35" s="201">
        <v>234.92</v>
      </c>
      <c r="L35" s="201">
        <v>4.8099999999999996</v>
      </c>
      <c r="M35" s="201">
        <v>0.42</v>
      </c>
      <c r="N35" s="201">
        <v>0.54</v>
      </c>
      <c r="O35" s="201">
        <v>0.65</v>
      </c>
      <c r="P35" s="201">
        <v>-0.02</v>
      </c>
      <c r="Q35" s="201">
        <v>4.54</v>
      </c>
      <c r="R35" s="201">
        <v>8.9700000000000006</v>
      </c>
      <c r="S35" s="201">
        <v>5.62</v>
      </c>
      <c r="T35" s="201">
        <v>0.62</v>
      </c>
      <c r="U35" s="201">
        <v>1.72</v>
      </c>
      <c r="V35" s="201">
        <v>0.24</v>
      </c>
      <c r="W35" s="201">
        <v>0.47</v>
      </c>
      <c r="X35" s="201">
        <v>2.09</v>
      </c>
      <c r="Y35" s="201">
        <v>0</v>
      </c>
      <c r="Z35" s="201">
        <v>4.12</v>
      </c>
      <c r="AA35" s="201">
        <v>14.28</v>
      </c>
      <c r="AB35" s="201">
        <v>0</v>
      </c>
      <c r="AC35" s="201">
        <v>17.100000000000001</v>
      </c>
      <c r="AD35" s="201">
        <v>0</v>
      </c>
      <c r="AE35" s="201">
        <v>0</v>
      </c>
      <c r="AF35" s="201">
        <v>0</v>
      </c>
      <c r="AG35" s="201">
        <v>-0.26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180.15</v>
      </c>
      <c r="AP35" s="201">
        <v>0</v>
      </c>
      <c r="AQ35" s="201">
        <v>0</v>
      </c>
      <c r="AR35" s="201">
        <v>0</v>
      </c>
      <c r="AS35" s="201">
        <v>36.409999999999997</v>
      </c>
      <c r="AT35" s="201">
        <v>0</v>
      </c>
      <c r="AU35" s="201">
        <v>0.27</v>
      </c>
      <c r="AV35" s="201">
        <v>0.19</v>
      </c>
      <c r="AW35" s="201">
        <v>0.34</v>
      </c>
      <c r="AX35" s="201">
        <v>0.22</v>
      </c>
      <c r="AY35" s="201">
        <v>1.23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46.06</v>
      </c>
      <c r="K36" s="201">
        <v>236.23</v>
      </c>
      <c r="L36" s="201">
        <v>4.8099999999999996</v>
      </c>
      <c r="M36" s="201">
        <v>0.42</v>
      </c>
      <c r="N36" s="201">
        <v>0.54</v>
      </c>
      <c r="O36" s="201">
        <v>0.65</v>
      </c>
      <c r="P36" s="201">
        <v>0</v>
      </c>
      <c r="Q36" s="201">
        <v>4.54</v>
      </c>
      <c r="R36" s="201">
        <v>8.9700000000000006</v>
      </c>
      <c r="S36" s="201">
        <v>5.62</v>
      </c>
      <c r="T36" s="201">
        <v>0.62</v>
      </c>
      <c r="U36" s="201">
        <v>1.72</v>
      </c>
      <c r="V36" s="201">
        <v>0.24</v>
      </c>
      <c r="W36" s="201">
        <v>0.47</v>
      </c>
      <c r="X36" s="201">
        <v>2.09</v>
      </c>
      <c r="Y36" s="201">
        <v>0</v>
      </c>
      <c r="Z36" s="201">
        <v>64.66</v>
      </c>
      <c r="AA36" s="201">
        <v>14.28</v>
      </c>
      <c r="AB36" s="201">
        <v>0</v>
      </c>
      <c r="AC36" s="201">
        <v>17.100000000000001</v>
      </c>
      <c r="AD36" s="201">
        <v>0</v>
      </c>
      <c r="AE36" s="201">
        <v>0</v>
      </c>
      <c r="AF36" s="201">
        <v>0</v>
      </c>
      <c r="AG36" s="201">
        <v>-0.26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180.15</v>
      </c>
      <c r="AP36" s="201">
        <v>0</v>
      </c>
      <c r="AQ36" s="201">
        <v>0</v>
      </c>
      <c r="AR36" s="201">
        <v>0</v>
      </c>
      <c r="AS36" s="201">
        <v>36.409999999999997</v>
      </c>
      <c r="AT36" s="201">
        <v>0</v>
      </c>
      <c r="AU36" s="201">
        <v>0.26</v>
      </c>
      <c r="AV36" s="201">
        <v>0.19</v>
      </c>
      <c r="AW36" s="201">
        <v>0.34</v>
      </c>
      <c r="AX36" s="201">
        <v>0.22</v>
      </c>
      <c r="AY36" s="201">
        <v>1.23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46.06</v>
      </c>
      <c r="K37" s="201">
        <v>236.23</v>
      </c>
      <c r="L37" s="201">
        <v>4.8099999999999996</v>
      </c>
      <c r="M37" s="201">
        <v>0.42</v>
      </c>
      <c r="N37" s="201">
        <v>0.54</v>
      </c>
      <c r="O37" s="201">
        <v>0.65</v>
      </c>
      <c r="P37" s="201">
        <v>0</v>
      </c>
      <c r="Q37" s="201">
        <v>4.54</v>
      </c>
      <c r="R37" s="201">
        <v>8.9700000000000006</v>
      </c>
      <c r="S37" s="201">
        <v>5.62</v>
      </c>
      <c r="T37" s="201">
        <v>0.62</v>
      </c>
      <c r="U37" s="201">
        <v>1.72</v>
      </c>
      <c r="V37" s="201">
        <v>0.24</v>
      </c>
      <c r="W37" s="201">
        <v>0.47</v>
      </c>
      <c r="X37" s="201">
        <v>2.09</v>
      </c>
      <c r="Y37" s="201">
        <v>0</v>
      </c>
      <c r="Z37" s="201">
        <v>64.66</v>
      </c>
      <c r="AA37" s="201">
        <v>14.28</v>
      </c>
      <c r="AB37" s="201">
        <v>0</v>
      </c>
      <c r="AC37" s="201">
        <v>17.100000000000001</v>
      </c>
      <c r="AD37" s="201">
        <v>0</v>
      </c>
      <c r="AE37" s="201">
        <v>0</v>
      </c>
      <c r="AF37" s="201">
        <v>0</v>
      </c>
      <c r="AG37" s="201">
        <v>-0.26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180.15</v>
      </c>
      <c r="AP37" s="201">
        <v>0</v>
      </c>
      <c r="AQ37" s="201">
        <v>0</v>
      </c>
      <c r="AR37" s="201">
        <v>0</v>
      </c>
      <c r="AS37" s="201">
        <v>36.409999999999997</v>
      </c>
      <c r="AT37" s="201">
        <v>0</v>
      </c>
      <c r="AU37" s="201">
        <v>0.26</v>
      </c>
      <c r="AV37" s="201">
        <v>0.19</v>
      </c>
      <c r="AW37" s="201">
        <v>0.34</v>
      </c>
      <c r="AX37" s="201">
        <v>0.22</v>
      </c>
      <c r="AY37" s="201">
        <v>1.23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46.06</v>
      </c>
      <c r="K38" s="201">
        <v>236.23</v>
      </c>
      <c r="L38" s="201">
        <v>4.8099999999999996</v>
      </c>
      <c r="M38" s="201">
        <v>0.42</v>
      </c>
      <c r="N38" s="201">
        <v>0.54</v>
      </c>
      <c r="O38" s="201">
        <v>0.65</v>
      </c>
      <c r="P38" s="201">
        <v>0</v>
      </c>
      <c r="Q38" s="201">
        <v>4.54</v>
      </c>
      <c r="R38" s="201">
        <v>8.9700000000000006</v>
      </c>
      <c r="S38" s="201">
        <v>5.62</v>
      </c>
      <c r="T38" s="201">
        <v>0.62</v>
      </c>
      <c r="U38" s="201">
        <v>1.72</v>
      </c>
      <c r="V38" s="201">
        <v>0.24</v>
      </c>
      <c r="W38" s="201">
        <v>0.47</v>
      </c>
      <c r="X38" s="201">
        <v>2.09</v>
      </c>
      <c r="Y38" s="201">
        <v>0</v>
      </c>
      <c r="Z38" s="201">
        <v>64.66</v>
      </c>
      <c r="AA38" s="201">
        <v>14.28</v>
      </c>
      <c r="AB38" s="201">
        <v>0</v>
      </c>
      <c r="AC38" s="201">
        <v>17.100000000000001</v>
      </c>
      <c r="AD38" s="201">
        <v>0</v>
      </c>
      <c r="AE38" s="201">
        <v>0</v>
      </c>
      <c r="AF38" s="201">
        <v>0</v>
      </c>
      <c r="AG38" s="201">
        <v>-0.26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180.15</v>
      </c>
      <c r="AP38" s="201">
        <v>0</v>
      </c>
      <c r="AQ38" s="201">
        <v>0</v>
      </c>
      <c r="AR38" s="201">
        <v>0</v>
      </c>
      <c r="AS38" s="201">
        <v>36.409999999999997</v>
      </c>
      <c r="AT38" s="201">
        <v>0</v>
      </c>
      <c r="AU38" s="201">
        <v>0.26</v>
      </c>
      <c r="AV38" s="201">
        <v>0.19</v>
      </c>
      <c r="AW38" s="201">
        <v>0.34</v>
      </c>
      <c r="AX38" s="201">
        <v>0.22</v>
      </c>
      <c r="AY38" s="201">
        <v>1.23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45.45</v>
      </c>
      <c r="K39" s="201">
        <v>236.23</v>
      </c>
      <c r="L39" s="201">
        <v>4.8099999999999996</v>
      </c>
      <c r="M39" s="201">
        <v>0.42</v>
      </c>
      <c r="N39" s="201">
        <v>0.54</v>
      </c>
      <c r="O39" s="201">
        <v>0.65</v>
      </c>
      <c r="P39" s="201">
        <v>0</v>
      </c>
      <c r="Q39" s="201">
        <v>4.54</v>
      </c>
      <c r="R39" s="201">
        <v>8.9700000000000006</v>
      </c>
      <c r="S39" s="201">
        <v>5.62</v>
      </c>
      <c r="T39" s="201">
        <v>0.62</v>
      </c>
      <c r="U39" s="201">
        <v>1.72</v>
      </c>
      <c r="V39" s="201">
        <v>0.24</v>
      </c>
      <c r="W39" s="201">
        <v>0.47</v>
      </c>
      <c r="X39" s="201">
        <v>2.09</v>
      </c>
      <c r="Y39" s="201">
        <v>0</v>
      </c>
      <c r="Z39" s="201">
        <v>64.66</v>
      </c>
      <c r="AA39" s="201">
        <v>14.28</v>
      </c>
      <c r="AB39" s="201">
        <v>0</v>
      </c>
      <c r="AC39" s="201">
        <v>17.100000000000001</v>
      </c>
      <c r="AD39" s="201">
        <v>0</v>
      </c>
      <c r="AE39" s="201">
        <v>0</v>
      </c>
      <c r="AF39" s="201">
        <v>0</v>
      </c>
      <c r="AG39" s="201">
        <v>-0.26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173.93</v>
      </c>
      <c r="AP39" s="201">
        <v>0</v>
      </c>
      <c r="AQ39" s="201">
        <v>0</v>
      </c>
      <c r="AR39" s="201">
        <v>0</v>
      </c>
      <c r="AS39" s="201">
        <v>35.81</v>
      </c>
      <c r="AT39" s="201">
        <v>0</v>
      </c>
      <c r="AU39" s="201">
        <v>0.26</v>
      </c>
      <c r="AV39" s="201">
        <v>0.19</v>
      </c>
      <c r="AW39" s="201">
        <v>0.34</v>
      </c>
      <c r="AX39" s="201">
        <v>0.22</v>
      </c>
      <c r="AY39" s="201">
        <v>1.23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45.45</v>
      </c>
      <c r="K40" s="201">
        <v>236.23</v>
      </c>
      <c r="L40" s="201">
        <v>4.8099999999999996</v>
      </c>
      <c r="M40" s="201">
        <v>0.42</v>
      </c>
      <c r="N40" s="201">
        <v>0.54</v>
      </c>
      <c r="O40" s="201">
        <v>0.65</v>
      </c>
      <c r="P40" s="201">
        <v>0</v>
      </c>
      <c r="Q40" s="201">
        <v>4.54</v>
      </c>
      <c r="R40" s="201">
        <v>8.9700000000000006</v>
      </c>
      <c r="S40" s="201">
        <v>5.62</v>
      </c>
      <c r="T40" s="201">
        <v>0.62</v>
      </c>
      <c r="U40" s="201">
        <v>1.72</v>
      </c>
      <c r="V40" s="201">
        <v>0.24</v>
      </c>
      <c r="W40" s="201">
        <v>0.47</v>
      </c>
      <c r="X40" s="201">
        <v>2.09</v>
      </c>
      <c r="Y40" s="201">
        <v>0</v>
      </c>
      <c r="Z40" s="201">
        <v>64.66</v>
      </c>
      <c r="AA40" s="201">
        <v>14.28</v>
      </c>
      <c r="AB40" s="201">
        <v>0</v>
      </c>
      <c r="AC40" s="201">
        <v>17.100000000000001</v>
      </c>
      <c r="AD40" s="201">
        <v>0</v>
      </c>
      <c r="AE40" s="201">
        <v>0</v>
      </c>
      <c r="AF40" s="201">
        <v>0</v>
      </c>
      <c r="AG40" s="201">
        <v>-0.26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173.93</v>
      </c>
      <c r="AP40" s="201">
        <v>0</v>
      </c>
      <c r="AQ40" s="201">
        <v>0</v>
      </c>
      <c r="AR40" s="201">
        <v>0</v>
      </c>
      <c r="AS40" s="201">
        <v>35.81</v>
      </c>
      <c r="AT40" s="201">
        <v>0</v>
      </c>
      <c r="AU40" s="201">
        <v>0.26</v>
      </c>
      <c r="AV40" s="201">
        <v>0.19</v>
      </c>
      <c r="AW40" s="201">
        <v>0.34</v>
      </c>
      <c r="AX40" s="201">
        <v>0.22</v>
      </c>
      <c r="AY40" s="201">
        <v>1.23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45.45</v>
      </c>
      <c r="K41" s="201">
        <v>237.23</v>
      </c>
      <c r="L41" s="201">
        <v>5.0199999999999996</v>
      </c>
      <c r="M41" s="201">
        <v>2.21</v>
      </c>
      <c r="N41" s="201">
        <v>1.84</v>
      </c>
      <c r="O41" s="201">
        <v>2.56</v>
      </c>
      <c r="P41" s="201">
        <v>1.0900000000000001</v>
      </c>
      <c r="Q41" s="201">
        <v>4.6500000000000004</v>
      </c>
      <c r="R41" s="201">
        <v>9.4600000000000009</v>
      </c>
      <c r="S41" s="201">
        <v>5.86</v>
      </c>
      <c r="T41" s="201">
        <v>0.84</v>
      </c>
      <c r="U41" s="201">
        <v>1.72</v>
      </c>
      <c r="V41" s="201">
        <v>0.24</v>
      </c>
      <c r="W41" s="201">
        <v>0.47</v>
      </c>
      <c r="X41" s="201">
        <v>2.09</v>
      </c>
      <c r="Y41" s="201">
        <v>0</v>
      </c>
      <c r="Z41" s="201">
        <v>4.12</v>
      </c>
      <c r="AA41" s="201">
        <v>14.28</v>
      </c>
      <c r="AB41" s="201">
        <v>0</v>
      </c>
      <c r="AC41" s="201">
        <v>17.100000000000001</v>
      </c>
      <c r="AD41" s="201">
        <v>0</v>
      </c>
      <c r="AE41" s="201">
        <v>0</v>
      </c>
      <c r="AF41" s="201">
        <v>0</v>
      </c>
      <c r="AG41" s="201">
        <v>-0.26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173.93</v>
      </c>
      <c r="AP41" s="201">
        <v>0</v>
      </c>
      <c r="AQ41" s="201">
        <v>0</v>
      </c>
      <c r="AR41" s="201">
        <v>0</v>
      </c>
      <c r="AS41" s="201">
        <v>35.81</v>
      </c>
      <c r="AT41" s="201">
        <v>0</v>
      </c>
      <c r="AU41" s="201">
        <v>0.26</v>
      </c>
      <c r="AV41" s="201">
        <v>0.19</v>
      </c>
      <c r="AW41" s="201">
        <v>0.34</v>
      </c>
      <c r="AX41" s="201">
        <v>0.22</v>
      </c>
      <c r="AY41" s="201">
        <v>0.16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45.45</v>
      </c>
      <c r="K42" s="201">
        <v>237.23</v>
      </c>
      <c r="L42" s="201">
        <v>4.8099999999999996</v>
      </c>
      <c r="M42" s="201">
        <v>2.21</v>
      </c>
      <c r="N42" s="201">
        <v>1.84</v>
      </c>
      <c r="O42" s="201">
        <v>2.57</v>
      </c>
      <c r="P42" s="201">
        <v>1.0900000000000001</v>
      </c>
      <c r="Q42" s="201">
        <v>4.6500000000000004</v>
      </c>
      <c r="R42" s="201">
        <v>9.19</v>
      </c>
      <c r="S42" s="201">
        <v>5.62</v>
      </c>
      <c r="T42" s="201">
        <v>0.7</v>
      </c>
      <c r="U42" s="201">
        <v>1.72</v>
      </c>
      <c r="V42" s="201">
        <v>0.24</v>
      </c>
      <c r="W42" s="201">
        <v>0.47</v>
      </c>
      <c r="X42" s="201">
        <v>2.09</v>
      </c>
      <c r="Y42" s="201">
        <v>0</v>
      </c>
      <c r="Z42" s="201">
        <v>4.12</v>
      </c>
      <c r="AA42" s="201">
        <v>14.28</v>
      </c>
      <c r="AB42" s="201">
        <v>0</v>
      </c>
      <c r="AC42" s="201">
        <v>17.100000000000001</v>
      </c>
      <c r="AD42" s="201">
        <v>0</v>
      </c>
      <c r="AE42" s="201">
        <v>0</v>
      </c>
      <c r="AF42" s="201">
        <v>0</v>
      </c>
      <c r="AG42" s="201">
        <v>-0.26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173.93</v>
      </c>
      <c r="AP42" s="201">
        <v>0</v>
      </c>
      <c r="AQ42" s="201">
        <v>0</v>
      </c>
      <c r="AR42" s="201">
        <v>0</v>
      </c>
      <c r="AS42" s="201">
        <v>35.81</v>
      </c>
      <c r="AT42" s="201">
        <v>0</v>
      </c>
      <c r="AU42" s="201">
        <v>0.26</v>
      </c>
      <c r="AV42" s="201">
        <v>0.19</v>
      </c>
      <c r="AW42" s="201">
        <v>0.34</v>
      </c>
      <c r="AX42" s="201">
        <v>0.22</v>
      </c>
      <c r="AY42" s="201">
        <v>0.16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45.45</v>
      </c>
      <c r="K43" s="201">
        <v>237.23</v>
      </c>
      <c r="L43" s="201">
        <v>4.8099999999999996</v>
      </c>
      <c r="M43" s="201">
        <v>2.2200000000000002</v>
      </c>
      <c r="N43" s="201">
        <v>1.84</v>
      </c>
      <c r="O43" s="201">
        <v>2.57</v>
      </c>
      <c r="P43" s="201">
        <v>1.0900000000000001</v>
      </c>
      <c r="Q43" s="201">
        <v>4.6500000000000004</v>
      </c>
      <c r="R43" s="201">
        <v>9.19</v>
      </c>
      <c r="S43" s="201">
        <v>5.62</v>
      </c>
      <c r="T43" s="201">
        <v>0.65</v>
      </c>
      <c r="U43" s="201">
        <v>1.72</v>
      </c>
      <c r="V43" s="201">
        <v>0.24</v>
      </c>
      <c r="W43" s="201">
        <v>0.47</v>
      </c>
      <c r="X43" s="201">
        <v>2.09</v>
      </c>
      <c r="Y43" s="201">
        <v>0</v>
      </c>
      <c r="Z43" s="201">
        <v>4.12</v>
      </c>
      <c r="AA43" s="201">
        <v>14.28</v>
      </c>
      <c r="AB43" s="201">
        <v>0</v>
      </c>
      <c r="AC43" s="201">
        <v>17.100000000000001</v>
      </c>
      <c r="AD43" s="201">
        <v>0</v>
      </c>
      <c r="AE43" s="201">
        <v>0</v>
      </c>
      <c r="AF43" s="201">
        <v>0</v>
      </c>
      <c r="AG43" s="201">
        <v>-0.22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173.93</v>
      </c>
      <c r="AP43" s="201">
        <v>0</v>
      </c>
      <c r="AQ43" s="201">
        <v>0</v>
      </c>
      <c r="AR43" s="201">
        <v>0</v>
      </c>
      <c r="AS43" s="201">
        <v>35.81</v>
      </c>
      <c r="AT43" s="201">
        <v>0</v>
      </c>
      <c r="AU43" s="201">
        <v>0.26</v>
      </c>
      <c r="AV43" s="201">
        <v>0.19</v>
      </c>
      <c r="AW43" s="201">
        <v>0.34</v>
      </c>
      <c r="AX43" s="201">
        <v>0.22</v>
      </c>
      <c r="AY43" s="201">
        <v>0.16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45.45</v>
      </c>
      <c r="K44" s="201">
        <v>237.23</v>
      </c>
      <c r="L44" s="201">
        <v>4.8099999999999996</v>
      </c>
      <c r="M44" s="201">
        <v>2.2200000000000002</v>
      </c>
      <c r="N44" s="201">
        <v>1.84</v>
      </c>
      <c r="O44" s="201">
        <v>2.57</v>
      </c>
      <c r="P44" s="201">
        <v>1.0900000000000001</v>
      </c>
      <c r="Q44" s="201">
        <v>4.66</v>
      </c>
      <c r="R44" s="201">
        <v>9.19</v>
      </c>
      <c r="S44" s="201">
        <v>5.62</v>
      </c>
      <c r="T44" s="201">
        <v>0.65</v>
      </c>
      <c r="U44" s="201">
        <v>1.72</v>
      </c>
      <c r="V44" s="201">
        <v>0.24</v>
      </c>
      <c r="W44" s="201">
        <v>0.47</v>
      </c>
      <c r="X44" s="201">
        <v>2.09</v>
      </c>
      <c r="Y44" s="201">
        <v>0</v>
      </c>
      <c r="Z44" s="201">
        <v>4.12</v>
      </c>
      <c r="AA44" s="201">
        <v>14.28</v>
      </c>
      <c r="AB44" s="201">
        <v>0</v>
      </c>
      <c r="AC44" s="201">
        <v>17.100000000000001</v>
      </c>
      <c r="AD44" s="201">
        <v>0</v>
      </c>
      <c r="AE44" s="201">
        <v>0</v>
      </c>
      <c r="AF44" s="201">
        <v>0</v>
      </c>
      <c r="AG44" s="201">
        <v>-0.22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173.93</v>
      </c>
      <c r="AP44" s="201">
        <v>0</v>
      </c>
      <c r="AQ44" s="201">
        <v>0</v>
      </c>
      <c r="AR44" s="201">
        <v>0</v>
      </c>
      <c r="AS44" s="201">
        <v>35.81</v>
      </c>
      <c r="AT44" s="201">
        <v>0</v>
      </c>
      <c r="AU44" s="201">
        <v>0.26</v>
      </c>
      <c r="AV44" s="201">
        <v>0.19</v>
      </c>
      <c r="AW44" s="201">
        <v>0.34</v>
      </c>
      <c r="AX44" s="201">
        <v>0.22</v>
      </c>
      <c r="AY44" s="201">
        <v>0.16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45.45</v>
      </c>
      <c r="K45" s="201">
        <v>237.23</v>
      </c>
      <c r="L45" s="201">
        <v>4.8099999999999996</v>
      </c>
      <c r="M45" s="201">
        <v>2.2200000000000002</v>
      </c>
      <c r="N45" s="201">
        <v>1.84</v>
      </c>
      <c r="O45" s="201">
        <v>2.57</v>
      </c>
      <c r="P45" s="201">
        <v>1.0900000000000001</v>
      </c>
      <c r="Q45" s="201">
        <v>0.34</v>
      </c>
      <c r="R45" s="201">
        <v>0.67</v>
      </c>
      <c r="S45" s="201">
        <v>0.41</v>
      </c>
      <c r="T45" s="201">
        <v>0.05</v>
      </c>
      <c r="U45" s="201">
        <v>1.72</v>
      </c>
      <c r="V45" s="201">
        <v>0.25</v>
      </c>
      <c r="W45" s="201">
        <v>0.47</v>
      </c>
      <c r="X45" s="201">
        <v>2.09</v>
      </c>
      <c r="Y45" s="201">
        <v>0</v>
      </c>
      <c r="Z45" s="201">
        <v>4.12</v>
      </c>
      <c r="AA45" s="201">
        <v>1.28</v>
      </c>
      <c r="AB45" s="201">
        <v>0</v>
      </c>
      <c r="AC45" s="201">
        <v>17.100000000000001</v>
      </c>
      <c r="AD45" s="201">
        <v>0</v>
      </c>
      <c r="AE45" s="201">
        <v>0</v>
      </c>
      <c r="AF45" s="201">
        <v>0</v>
      </c>
      <c r="AG45" s="201">
        <v>-0.22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173.93</v>
      </c>
      <c r="AP45" s="201">
        <v>0</v>
      </c>
      <c r="AQ45" s="201">
        <v>0</v>
      </c>
      <c r="AR45" s="201">
        <v>0</v>
      </c>
      <c r="AS45" s="201">
        <v>35.81</v>
      </c>
      <c r="AT45" s="201">
        <v>0</v>
      </c>
      <c r="AU45" s="201">
        <v>0.26</v>
      </c>
      <c r="AV45" s="201">
        <v>0.19</v>
      </c>
      <c r="AW45" s="201">
        <v>0.34</v>
      </c>
      <c r="AX45" s="201">
        <v>0.22</v>
      </c>
      <c r="AY45" s="201">
        <v>0.02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45.45</v>
      </c>
      <c r="K46" s="201">
        <v>237.23</v>
      </c>
      <c r="L46" s="201">
        <v>4.8099999999999996</v>
      </c>
      <c r="M46" s="201">
        <v>2.2200000000000002</v>
      </c>
      <c r="N46" s="201">
        <v>1.84</v>
      </c>
      <c r="O46" s="201">
        <v>2.57</v>
      </c>
      <c r="P46" s="201">
        <v>1.0900000000000001</v>
      </c>
      <c r="Q46" s="201">
        <v>0.34</v>
      </c>
      <c r="R46" s="201">
        <v>0.67</v>
      </c>
      <c r="S46" s="201">
        <v>0.41</v>
      </c>
      <c r="T46" s="201">
        <v>0.05</v>
      </c>
      <c r="U46" s="201">
        <v>1.72</v>
      </c>
      <c r="V46" s="201">
        <v>0.25</v>
      </c>
      <c r="W46" s="201">
        <v>0.47</v>
      </c>
      <c r="X46" s="201">
        <v>2.09</v>
      </c>
      <c r="Y46" s="201">
        <v>0</v>
      </c>
      <c r="Z46" s="201">
        <v>4.12</v>
      </c>
      <c r="AA46" s="201">
        <v>1.28</v>
      </c>
      <c r="AB46" s="201">
        <v>0</v>
      </c>
      <c r="AC46" s="201">
        <v>17.100000000000001</v>
      </c>
      <c r="AD46" s="201">
        <v>0</v>
      </c>
      <c r="AE46" s="201">
        <v>0</v>
      </c>
      <c r="AF46" s="201">
        <v>0</v>
      </c>
      <c r="AG46" s="201">
        <v>-0.22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173.93</v>
      </c>
      <c r="AP46" s="201">
        <v>0</v>
      </c>
      <c r="AQ46" s="201">
        <v>0</v>
      </c>
      <c r="AR46" s="201">
        <v>0</v>
      </c>
      <c r="AS46" s="201">
        <v>35.81</v>
      </c>
      <c r="AT46" s="201">
        <v>0</v>
      </c>
      <c r="AU46" s="201">
        <v>0.26</v>
      </c>
      <c r="AV46" s="201">
        <v>0.19</v>
      </c>
      <c r="AW46" s="201">
        <v>0.34</v>
      </c>
      <c r="AX46" s="201">
        <v>0.22</v>
      </c>
      <c r="AY46" s="201">
        <v>0.02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44.84</v>
      </c>
      <c r="K47" s="201">
        <v>190.84</v>
      </c>
      <c r="L47" s="201">
        <v>4.8099999999999996</v>
      </c>
      <c r="M47" s="201">
        <v>2.2200000000000002</v>
      </c>
      <c r="N47" s="201">
        <v>1.84</v>
      </c>
      <c r="O47" s="201">
        <v>2.57</v>
      </c>
      <c r="P47" s="201">
        <v>1.0900000000000001</v>
      </c>
      <c r="Q47" s="201">
        <v>0.33</v>
      </c>
      <c r="R47" s="201">
        <v>0.66</v>
      </c>
      <c r="S47" s="201">
        <v>0.41</v>
      </c>
      <c r="T47" s="201">
        <v>0.05</v>
      </c>
      <c r="U47" s="201">
        <v>1.79</v>
      </c>
      <c r="V47" s="201">
        <v>0.25</v>
      </c>
      <c r="W47" s="201">
        <v>0.47</v>
      </c>
      <c r="X47" s="201">
        <v>2.09</v>
      </c>
      <c r="Y47" s="201">
        <v>0</v>
      </c>
      <c r="Z47" s="201">
        <v>4.12</v>
      </c>
      <c r="AA47" s="201">
        <v>1.28</v>
      </c>
      <c r="AB47" s="201">
        <v>0</v>
      </c>
      <c r="AC47" s="201">
        <v>17.100000000000001</v>
      </c>
      <c r="AD47" s="201">
        <v>0</v>
      </c>
      <c r="AE47" s="201">
        <v>0</v>
      </c>
      <c r="AF47" s="201">
        <v>0</v>
      </c>
      <c r="AG47" s="201">
        <v>-0.22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173.93</v>
      </c>
      <c r="AP47" s="201">
        <v>0</v>
      </c>
      <c r="AQ47" s="201">
        <v>0</v>
      </c>
      <c r="AR47" s="201">
        <v>0</v>
      </c>
      <c r="AS47" s="201">
        <v>35.81</v>
      </c>
      <c r="AT47" s="201">
        <v>0</v>
      </c>
      <c r="AU47" s="201">
        <v>0.26</v>
      </c>
      <c r="AV47" s="201">
        <v>0.19</v>
      </c>
      <c r="AW47" s="201">
        <v>0.34</v>
      </c>
      <c r="AX47" s="201">
        <v>0.22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44.84</v>
      </c>
      <c r="K48" s="201">
        <v>142.52000000000001</v>
      </c>
      <c r="L48" s="201">
        <v>4.8099999999999996</v>
      </c>
      <c r="M48" s="201">
        <v>2.2200000000000002</v>
      </c>
      <c r="N48" s="201">
        <v>1.84</v>
      </c>
      <c r="O48" s="201">
        <v>2.57</v>
      </c>
      <c r="P48" s="201">
        <v>1.0900000000000001</v>
      </c>
      <c r="Q48" s="201">
        <v>0.33</v>
      </c>
      <c r="R48" s="201">
        <v>0.66</v>
      </c>
      <c r="S48" s="201">
        <v>0.41</v>
      </c>
      <c r="T48" s="201">
        <v>0.05</v>
      </c>
      <c r="U48" s="201">
        <v>1.74</v>
      </c>
      <c r="V48" s="201">
        <v>0.25</v>
      </c>
      <c r="W48" s="201">
        <v>0.47</v>
      </c>
      <c r="X48" s="201">
        <v>2.09</v>
      </c>
      <c r="Y48" s="201">
        <v>0</v>
      </c>
      <c r="Z48" s="201">
        <v>4.12</v>
      </c>
      <c r="AA48" s="201">
        <v>1.33</v>
      </c>
      <c r="AB48" s="201">
        <v>0</v>
      </c>
      <c r="AC48" s="201">
        <v>17.100000000000001</v>
      </c>
      <c r="AD48" s="201">
        <v>0</v>
      </c>
      <c r="AE48" s="201">
        <v>0</v>
      </c>
      <c r="AF48" s="201">
        <v>0</v>
      </c>
      <c r="AG48" s="201">
        <v>-0.26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173.93</v>
      </c>
      <c r="AP48" s="201">
        <v>0</v>
      </c>
      <c r="AQ48" s="201">
        <v>0</v>
      </c>
      <c r="AR48" s="201">
        <v>0</v>
      </c>
      <c r="AS48" s="201">
        <v>35.81</v>
      </c>
      <c r="AT48" s="201">
        <v>0</v>
      </c>
      <c r="AU48" s="201">
        <v>0.26</v>
      </c>
      <c r="AV48" s="201">
        <v>0.19</v>
      </c>
      <c r="AW48" s="201">
        <v>0.34</v>
      </c>
      <c r="AX48" s="201">
        <v>0.22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44.84</v>
      </c>
      <c r="K49" s="201">
        <v>94.2</v>
      </c>
      <c r="L49" s="201">
        <v>4.8099999999999996</v>
      </c>
      <c r="M49" s="201">
        <v>2.2200000000000002</v>
      </c>
      <c r="N49" s="201">
        <v>1.84</v>
      </c>
      <c r="O49" s="201">
        <v>2.57</v>
      </c>
      <c r="P49" s="201">
        <v>1.0900000000000001</v>
      </c>
      <c r="Q49" s="201">
        <v>0.34</v>
      </c>
      <c r="R49" s="201">
        <v>0.66</v>
      </c>
      <c r="S49" s="201">
        <v>0.41</v>
      </c>
      <c r="T49" s="201">
        <v>0.05</v>
      </c>
      <c r="U49" s="201">
        <v>1.74</v>
      </c>
      <c r="V49" s="201">
        <v>0.25</v>
      </c>
      <c r="W49" s="201">
        <v>0.47</v>
      </c>
      <c r="X49" s="201">
        <v>2.09</v>
      </c>
      <c r="Y49" s="201">
        <v>0</v>
      </c>
      <c r="Z49" s="201">
        <v>4.12</v>
      </c>
      <c r="AA49" s="201">
        <v>1.33</v>
      </c>
      <c r="AB49" s="201">
        <v>0</v>
      </c>
      <c r="AC49" s="201">
        <v>17.100000000000001</v>
      </c>
      <c r="AD49" s="201">
        <v>0</v>
      </c>
      <c r="AE49" s="201">
        <v>0</v>
      </c>
      <c r="AF49" s="201">
        <v>0</v>
      </c>
      <c r="AG49" s="201">
        <v>-0.26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173.93</v>
      </c>
      <c r="AP49" s="201">
        <v>0</v>
      </c>
      <c r="AQ49" s="201">
        <v>0</v>
      </c>
      <c r="AR49" s="201">
        <v>0</v>
      </c>
      <c r="AS49" s="201">
        <v>35.81</v>
      </c>
      <c r="AT49" s="201">
        <v>0</v>
      </c>
      <c r="AU49" s="201">
        <v>0.26</v>
      </c>
      <c r="AV49" s="201">
        <v>0.19</v>
      </c>
      <c r="AW49" s="201">
        <v>0.34</v>
      </c>
      <c r="AX49" s="201">
        <v>0.22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44.84</v>
      </c>
      <c r="K50" s="201">
        <v>45.88</v>
      </c>
      <c r="L50" s="201">
        <v>4.8099999999999996</v>
      </c>
      <c r="M50" s="201">
        <v>2.2200000000000002</v>
      </c>
      <c r="N50" s="201">
        <v>1.84</v>
      </c>
      <c r="O50" s="201">
        <v>2.57</v>
      </c>
      <c r="P50" s="201">
        <v>1.0900000000000001</v>
      </c>
      <c r="Q50" s="201">
        <v>0.34</v>
      </c>
      <c r="R50" s="201">
        <v>0.66</v>
      </c>
      <c r="S50" s="201">
        <v>0.41</v>
      </c>
      <c r="T50" s="201">
        <v>0.05</v>
      </c>
      <c r="U50" s="201">
        <v>1.74</v>
      </c>
      <c r="V50" s="201">
        <v>0.25</v>
      </c>
      <c r="W50" s="201">
        <v>0.47</v>
      </c>
      <c r="X50" s="201">
        <v>2.09</v>
      </c>
      <c r="Y50" s="201">
        <v>0</v>
      </c>
      <c r="Z50" s="201">
        <v>4.12</v>
      </c>
      <c r="AA50" s="201">
        <v>1.33</v>
      </c>
      <c r="AB50" s="201">
        <v>0</v>
      </c>
      <c r="AC50" s="201">
        <v>17.100000000000001</v>
      </c>
      <c r="AD50" s="201">
        <v>0</v>
      </c>
      <c r="AE50" s="201">
        <v>0</v>
      </c>
      <c r="AF50" s="201">
        <v>0</v>
      </c>
      <c r="AG50" s="201">
        <v>-0.26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173.93</v>
      </c>
      <c r="AP50" s="201">
        <v>0</v>
      </c>
      <c r="AQ50" s="201">
        <v>0</v>
      </c>
      <c r="AR50" s="201">
        <v>0</v>
      </c>
      <c r="AS50" s="201">
        <v>35.81</v>
      </c>
      <c r="AT50" s="201">
        <v>0</v>
      </c>
      <c r="AU50" s="201">
        <v>0.26</v>
      </c>
      <c r="AV50" s="201">
        <v>0.19</v>
      </c>
      <c r="AW50" s="201">
        <v>0.34</v>
      </c>
      <c r="AX50" s="201">
        <v>0.22</v>
      </c>
      <c r="AY50" s="201">
        <v>0.16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44.84</v>
      </c>
      <c r="K51" s="201">
        <v>14.69</v>
      </c>
      <c r="L51" s="201">
        <v>2.0099999999999998</v>
      </c>
      <c r="M51" s="201">
        <v>2.2200000000000002</v>
      </c>
      <c r="N51" s="201">
        <v>1.84</v>
      </c>
      <c r="O51" s="201">
        <v>2.57</v>
      </c>
      <c r="P51" s="201">
        <v>1.0900000000000001</v>
      </c>
      <c r="Q51" s="201">
        <v>0.34</v>
      </c>
      <c r="R51" s="201">
        <v>0.66</v>
      </c>
      <c r="S51" s="201">
        <v>0.41</v>
      </c>
      <c r="T51" s="201">
        <v>0.05</v>
      </c>
      <c r="U51" s="201">
        <v>1.74</v>
      </c>
      <c r="V51" s="201">
        <v>0.25</v>
      </c>
      <c r="W51" s="201">
        <v>0.47</v>
      </c>
      <c r="X51" s="201">
        <v>2.09</v>
      </c>
      <c r="Y51" s="201">
        <v>0</v>
      </c>
      <c r="Z51" s="201">
        <v>4.12</v>
      </c>
      <c r="AA51" s="201">
        <v>1.33</v>
      </c>
      <c r="AB51" s="201">
        <v>0</v>
      </c>
      <c r="AC51" s="201">
        <v>17.100000000000001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167.7</v>
      </c>
      <c r="AP51" s="201">
        <v>0</v>
      </c>
      <c r="AQ51" s="201">
        <v>0</v>
      </c>
      <c r="AR51" s="201">
        <v>0</v>
      </c>
      <c r="AS51" s="201">
        <v>35.21</v>
      </c>
      <c r="AT51" s="201">
        <v>0</v>
      </c>
      <c r="AU51" s="201">
        <v>0.26</v>
      </c>
      <c r="AV51" s="201">
        <v>0.19</v>
      </c>
      <c r="AW51" s="201">
        <v>0.34</v>
      </c>
      <c r="AX51" s="201">
        <v>0.22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44.84</v>
      </c>
      <c r="K52" s="201">
        <v>14.69</v>
      </c>
      <c r="L52" s="201">
        <v>0.41</v>
      </c>
      <c r="M52" s="201">
        <v>2.2200000000000002</v>
      </c>
      <c r="N52" s="201">
        <v>1.84</v>
      </c>
      <c r="O52" s="201">
        <v>2.57</v>
      </c>
      <c r="P52" s="201">
        <v>1.0900000000000001</v>
      </c>
      <c r="Q52" s="201">
        <v>0.34</v>
      </c>
      <c r="R52" s="201">
        <v>0.66</v>
      </c>
      <c r="S52" s="201">
        <v>0.41</v>
      </c>
      <c r="T52" s="201">
        <v>0.05</v>
      </c>
      <c r="U52" s="201">
        <v>1.74</v>
      </c>
      <c r="V52" s="201">
        <v>0.25</v>
      </c>
      <c r="W52" s="201">
        <v>0.47</v>
      </c>
      <c r="X52" s="201">
        <v>2.09</v>
      </c>
      <c r="Y52" s="201">
        <v>0</v>
      </c>
      <c r="Z52" s="201">
        <v>4.12</v>
      </c>
      <c r="AA52" s="201">
        <v>1.33</v>
      </c>
      <c r="AB52" s="201">
        <v>0</v>
      </c>
      <c r="AC52" s="201">
        <v>17.100000000000001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167.7</v>
      </c>
      <c r="AP52" s="201">
        <v>0</v>
      </c>
      <c r="AQ52" s="201">
        <v>0</v>
      </c>
      <c r="AR52" s="201">
        <v>0</v>
      </c>
      <c r="AS52" s="201">
        <v>35.21</v>
      </c>
      <c r="AT52" s="201">
        <v>0</v>
      </c>
      <c r="AU52" s="201">
        <v>0.26</v>
      </c>
      <c r="AV52" s="201">
        <v>0.19</v>
      </c>
      <c r="AW52" s="201">
        <v>0.34</v>
      </c>
      <c r="AX52" s="201">
        <v>0.22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44.84</v>
      </c>
      <c r="K53" s="201">
        <v>14.66</v>
      </c>
      <c r="L53" s="201">
        <v>0.41</v>
      </c>
      <c r="M53" s="201">
        <v>2.2200000000000002</v>
      </c>
      <c r="N53" s="201">
        <v>1.84</v>
      </c>
      <c r="O53" s="201">
        <v>2.57</v>
      </c>
      <c r="P53" s="201">
        <v>1.0900000000000001</v>
      </c>
      <c r="Q53" s="201">
        <v>0.34</v>
      </c>
      <c r="R53" s="201">
        <v>0.66</v>
      </c>
      <c r="S53" s="201">
        <v>0.41</v>
      </c>
      <c r="T53" s="201">
        <v>0.05</v>
      </c>
      <c r="U53" s="201">
        <v>1.74</v>
      </c>
      <c r="V53" s="201">
        <v>0.25</v>
      </c>
      <c r="W53" s="201">
        <v>0.47</v>
      </c>
      <c r="X53" s="201">
        <v>2.09</v>
      </c>
      <c r="Y53" s="201">
        <v>0</v>
      </c>
      <c r="Z53" s="201">
        <v>4.12</v>
      </c>
      <c r="AA53" s="201">
        <v>1.33</v>
      </c>
      <c r="AB53" s="201">
        <v>0</v>
      </c>
      <c r="AC53" s="201">
        <v>17.100000000000001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167.7</v>
      </c>
      <c r="AP53" s="201">
        <v>0</v>
      </c>
      <c r="AQ53" s="201">
        <v>0</v>
      </c>
      <c r="AR53" s="201">
        <v>0</v>
      </c>
      <c r="AS53" s="201">
        <v>35.21</v>
      </c>
      <c r="AT53" s="201">
        <v>0</v>
      </c>
      <c r="AU53" s="201">
        <v>0.26</v>
      </c>
      <c r="AV53" s="201">
        <v>0.19</v>
      </c>
      <c r="AW53" s="201">
        <v>0.34</v>
      </c>
      <c r="AX53" s="201">
        <v>0.22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44.84</v>
      </c>
      <c r="K54" s="201">
        <v>14.69</v>
      </c>
      <c r="L54" s="201">
        <v>0.41</v>
      </c>
      <c r="M54" s="201">
        <v>2.2200000000000002</v>
      </c>
      <c r="N54" s="201">
        <v>1.84</v>
      </c>
      <c r="O54" s="201">
        <v>2.57</v>
      </c>
      <c r="P54" s="201">
        <v>1.0900000000000001</v>
      </c>
      <c r="Q54" s="201">
        <v>0.34</v>
      </c>
      <c r="R54" s="201">
        <v>0.66</v>
      </c>
      <c r="S54" s="201">
        <v>0.41</v>
      </c>
      <c r="T54" s="201">
        <v>0.05</v>
      </c>
      <c r="U54" s="201">
        <v>1.74</v>
      </c>
      <c r="V54" s="201">
        <v>0.25</v>
      </c>
      <c r="W54" s="201">
        <v>0.47</v>
      </c>
      <c r="X54" s="201">
        <v>2.09</v>
      </c>
      <c r="Y54" s="201">
        <v>0</v>
      </c>
      <c r="Z54" s="201">
        <v>4.12</v>
      </c>
      <c r="AA54" s="201">
        <v>1.33</v>
      </c>
      <c r="AB54" s="201">
        <v>0</v>
      </c>
      <c r="AC54" s="201">
        <v>17.100000000000001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167.7</v>
      </c>
      <c r="AP54" s="201">
        <v>0</v>
      </c>
      <c r="AQ54" s="201">
        <v>0</v>
      </c>
      <c r="AR54" s="201">
        <v>0</v>
      </c>
      <c r="AS54" s="201">
        <v>35.21</v>
      </c>
      <c r="AT54" s="201">
        <v>0</v>
      </c>
      <c r="AU54" s="201">
        <v>0.26</v>
      </c>
      <c r="AV54" s="201">
        <v>0.19</v>
      </c>
      <c r="AW54" s="201">
        <v>0.34</v>
      </c>
      <c r="AX54" s="201">
        <v>0.22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44.84</v>
      </c>
      <c r="K55" s="201">
        <v>14.69</v>
      </c>
      <c r="L55" s="201">
        <v>0.41</v>
      </c>
      <c r="M55" s="201">
        <v>2.2200000000000002</v>
      </c>
      <c r="N55" s="201">
        <v>1.84</v>
      </c>
      <c r="O55" s="201">
        <v>2.57</v>
      </c>
      <c r="P55" s="201">
        <v>1.0900000000000001</v>
      </c>
      <c r="Q55" s="201">
        <v>0.34</v>
      </c>
      <c r="R55" s="201">
        <v>0.66</v>
      </c>
      <c r="S55" s="201">
        <v>0.41</v>
      </c>
      <c r="T55" s="201">
        <v>0.05</v>
      </c>
      <c r="U55" s="201">
        <v>1.74</v>
      </c>
      <c r="V55" s="201">
        <v>0.25</v>
      </c>
      <c r="W55" s="201">
        <v>0.47</v>
      </c>
      <c r="X55" s="201">
        <v>2.09</v>
      </c>
      <c r="Y55" s="201">
        <v>0</v>
      </c>
      <c r="Z55" s="201">
        <v>4.12</v>
      </c>
      <c r="AA55" s="201">
        <v>1.33</v>
      </c>
      <c r="AB55" s="201">
        <v>0</v>
      </c>
      <c r="AC55" s="201">
        <v>17.100000000000001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167.7</v>
      </c>
      <c r="AP55" s="201">
        <v>0</v>
      </c>
      <c r="AQ55" s="201">
        <v>0</v>
      </c>
      <c r="AR55" s="201">
        <v>0</v>
      </c>
      <c r="AS55" s="201">
        <v>35.21</v>
      </c>
      <c r="AT55" s="201">
        <v>0</v>
      </c>
      <c r="AU55" s="201">
        <v>0.26</v>
      </c>
      <c r="AV55" s="201">
        <v>0.19</v>
      </c>
      <c r="AW55" s="201">
        <v>0.34</v>
      </c>
      <c r="AX55" s="201">
        <v>0.22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44.84</v>
      </c>
      <c r="K56" s="201">
        <v>14.69</v>
      </c>
      <c r="L56" s="201">
        <v>0.41</v>
      </c>
      <c r="M56" s="201">
        <v>2.2200000000000002</v>
      </c>
      <c r="N56" s="201">
        <v>1.84</v>
      </c>
      <c r="O56" s="201">
        <v>2.57</v>
      </c>
      <c r="P56" s="201">
        <v>1.0900000000000001</v>
      </c>
      <c r="Q56" s="201">
        <v>0.34</v>
      </c>
      <c r="R56" s="201">
        <v>0.66</v>
      </c>
      <c r="S56" s="201">
        <v>0.41</v>
      </c>
      <c r="T56" s="201">
        <v>0.05</v>
      </c>
      <c r="U56" s="201">
        <v>1.74</v>
      </c>
      <c r="V56" s="201">
        <v>0.25</v>
      </c>
      <c r="W56" s="201">
        <v>0.47</v>
      </c>
      <c r="X56" s="201">
        <v>2.09</v>
      </c>
      <c r="Y56" s="201">
        <v>0</v>
      </c>
      <c r="Z56" s="201">
        <v>4.12</v>
      </c>
      <c r="AA56" s="201">
        <v>1.33</v>
      </c>
      <c r="AB56" s="201">
        <v>0</v>
      </c>
      <c r="AC56" s="201">
        <v>17.100000000000001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167.7</v>
      </c>
      <c r="AP56" s="201">
        <v>0</v>
      </c>
      <c r="AQ56" s="201">
        <v>0</v>
      </c>
      <c r="AR56" s="201">
        <v>0</v>
      </c>
      <c r="AS56" s="201">
        <v>35.21</v>
      </c>
      <c r="AT56" s="201">
        <v>0</v>
      </c>
      <c r="AU56" s="201">
        <v>0.26</v>
      </c>
      <c r="AV56" s="201">
        <v>0.19</v>
      </c>
      <c r="AW56" s="201">
        <v>0.34</v>
      </c>
      <c r="AX56" s="201">
        <v>0.22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44.84</v>
      </c>
      <c r="K57" s="201">
        <v>14.69</v>
      </c>
      <c r="L57" s="201">
        <v>0.41</v>
      </c>
      <c r="M57" s="201">
        <v>2.2200000000000002</v>
      </c>
      <c r="N57" s="201">
        <v>1.84</v>
      </c>
      <c r="O57" s="201">
        <v>2.57</v>
      </c>
      <c r="P57" s="201">
        <v>1.0900000000000001</v>
      </c>
      <c r="Q57" s="201">
        <v>0.34</v>
      </c>
      <c r="R57" s="201">
        <v>0.66</v>
      </c>
      <c r="S57" s="201">
        <v>0.41</v>
      </c>
      <c r="T57" s="201">
        <v>0.05</v>
      </c>
      <c r="U57" s="201">
        <v>1.74</v>
      </c>
      <c r="V57" s="201">
        <v>0.25</v>
      </c>
      <c r="W57" s="201">
        <v>0.47</v>
      </c>
      <c r="X57" s="201">
        <v>2.09</v>
      </c>
      <c r="Y57" s="201">
        <v>0</v>
      </c>
      <c r="Z57" s="201">
        <v>4.12</v>
      </c>
      <c r="AA57" s="201">
        <v>1.33</v>
      </c>
      <c r="AB57" s="201">
        <v>0</v>
      </c>
      <c r="AC57" s="201">
        <v>17.100000000000001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167.7</v>
      </c>
      <c r="AP57" s="201">
        <v>0</v>
      </c>
      <c r="AQ57" s="201">
        <v>0</v>
      </c>
      <c r="AR57" s="201">
        <v>0</v>
      </c>
      <c r="AS57" s="201">
        <v>35.21</v>
      </c>
      <c r="AT57" s="201">
        <v>0</v>
      </c>
      <c r="AU57" s="201">
        <v>0.26</v>
      </c>
      <c r="AV57" s="201">
        <v>0.19</v>
      </c>
      <c r="AW57" s="201">
        <v>0.34</v>
      </c>
      <c r="AX57" s="201">
        <v>0.22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44.84</v>
      </c>
      <c r="K58" s="201">
        <v>14.69</v>
      </c>
      <c r="L58" s="201">
        <v>0.41</v>
      </c>
      <c r="M58" s="201">
        <v>2.2200000000000002</v>
      </c>
      <c r="N58" s="201">
        <v>1.84</v>
      </c>
      <c r="O58" s="201">
        <v>2.57</v>
      </c>
      <c r="P58" s="201">
        <v>1.0900000000000001</v>
      </c>
      <c r="Q58" s="201">
        <v>0.34</v>
      </c>
      <c r="R58" s="201">
        <v>0.66</v>
      </c>
      <c r="S58" s="201">
        <v>0.41</v>
      </c>
      <c r="T58" s="201">
        <v>0.05</v>
      </c>
      <c r="U58" s="201">
        <v>1.74</v>
      </c>
      <c r="V58" s="201">
        <v>0.25</v>
      </c>
      <c r="W58" s="201">
        <v>0.47</v>
      </c>
      <c r="X58" s="201">
        <v>2.09</v>
      </c>
      <c r="Y58" s="201">
        <v>0</v>
      </c>
      <c r="Z58" s="201">
        <v>4.12</v>
      </c>
      <c r="AA58" s="201">
        <v>1.33</v>
      </c>
      <c r="AB58" s="201">
        <v>0</v>
      </c>
      <c r="AC58" s="201">
        <v>17.100000000000001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-34.6</v>
      </c>
      <c r="AL58" s="201">
        <v>0</v>
      </c>
      <c r="AM58" s="201">
        <v>0</v>
      </c>
      <c r="AN58" s="201">
        <v>0</v>
      </c>
      <c r="AO58" s="201">
        <v>167.7</v>
      </c>
      <c r="AP58" s="201">
        <v>0</v>
      </c>
      <c r="AQ58" s="201">
        <v>0</v>
      </c>
      <c r="AR58" s="201">
        <v>0</v>
      </c>
      <c r="AS58" s="201">
        <v>35.21</v>
      </c>
      <c r="AT58" s="201">
        <v>0</v>
      </c>
      <c r="AU58" s="201">
        <v>0.26</v>
      </c>
      <c r="AV58" s="201">
        <v>0.19</v>
      </c>
      <c r="AW58" s="201">
        <v>0.34</v>
      </c>
      <c r="AX58" s="201">
        <v>0.22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44.24</v>
      </c>
      <c r="K59" s="201">
        <v>14.69</v>
      </c>
      <c r="L59" s="201">
        <v>0.41</v>
      </c>
      <c r="M59" s="201">
        <v>2.2200000000000002</v>
      </c>
      <c r="N59" s="201">
        <v>1.84</v>
      </c>
      <c r="O59" s="201">
        <v>2.57</v>
      </c>
      <c r="P59" s="201">
        <v>1.0900000000000001</v>
      </c>
      <c r="Q59" s="201">
        <v>0.34</v>
      </c>
      <c r="R59" s="201">
        <v>0.66</v>
      </c>
      <c r="S59" s="201">
        <v>0.41</v>
      </c>
      <c r="T59" s="201">
        <v>0.05</v>
      </c>
      <c r="U59" s="201">
        <v>1.74</v>
      </c>
      <c r="V59" s="201">
        <v>0.25</v>
      </c>
      <c r="W59" s="201">
        <v>0.47</v>
      </c>
      <c r="X59" s="201">
        <v>2.09</v>
      </c>
      <c r="Y59" s="201">
        <v>0</v>
      </c>
      <c r="Z59" s="201">
        <v>4.12</v>
      </c>
      <c r="AA59" s="201">
        <v>1.33</v>
      </c>
      <c r="AB59" s="201">
        <v>0</v>
      </c>
      <c r="AC59" s="201">
        <v>17.100000000000001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-34.6</v>
      </c>
      <c r="AL59" s="201">
        <v>0</v>
      </c>
      <c r="AM59" s="201">
        <v>0</v>
      </c>
      <c r="AN59" s="201">
        <v>0</v>
      </c>
      <c r="AO59" s="201">
        <v>167.7</v>
      </c>
      <c r="AP59" s="201">
        <v>0</v>
      </c>
      <c r="AQ59" s="201">
        <v>0</v>
      </c>
      <c r="AR59" s="201">
        <v>0</v>
      </c>
      <c r="AS59" s="201">
        <v>35.21</v>
      </c>
      <c r="AT59" s="201">
        <v>0</v>
      </c>
      <c r="AU59" s="201">
        <v>0.26</v>
      </c>
      <c r="AV59" s="201">
        <v>0.19</v>
      </c>
      <c r="AW59" s="201">
        <v>0.34</v>
      </c>
      <c r="AX59" s="201">
        <v>0.22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44.24</v>
      </c>
      <c r="K60" s="201">
        <v>14.69</v>
      </c>
      <c r="L60" s="201">
        <v>0.41</v>
      </c>
      <c r="M60" s="201">
        <v>2.2200000000000002</v>
      </c>
      <c r="N60" s="201">
        <v>1.84</v>
      </c>
      <c r="O60" s="201">
        <v>2.57</v>
      </c>
      <c r="P60" s="201">
        <v>1.0900000000000001</v>
      </c>
      <c r="Q60" s="201">
        <v>0.34</v>
      </c>
      <c r="R60" s="201">
        <v>0.66</v>
      </c>
      <c r="S60" s="201">
        <v>0.41</v>
      </c>
      <c r="T60" s="201">
        <v>0.05</v>
      </c>
      <c r="U60" s="201">
        <v>1.74</v>
      </c>
      <c r="V60" s="201">
        <v>0.25</v>
      </c>
      <c r="W60" s="201">
        <v>0.47</v>
      </c>
      <c r="X60" s="201">
        <v>2.09</v>
      </c>
      <c r="Y60" s="201">
        <v>0</v>
      </c>
      <c r="Z60" s="201">
        <v>4.12</v>
      </c>
      <c r="AA60" s="201">
        <v>1.33</v>
      </c>
      <c r="AB60" s="201">
        <v>0</v>
      </c>
      <c r="AC60" s="201">
        <v>17.100000000000001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-34.6</v>
      </c>
      <c r="AL60" s="201">
        <v>0</v>
      </c>
      <c r="AM60" s="201">
        <v>0</v>
      </c>
      <c r="AN60" s="201">
        <v>0</v>
      </c>
      <c r="AO60" s="201">
        <v>167.7</v>
      </c>
      <c r="AP60" s="201">
        <v>0</v>
      </c>
      <c r="AQ60" s="201">
        <v>0</v>
      </c>
      <c r="AR60" s="201">
        <v>0</v>
      </c>
      <c r="AS60" s="201">
        <v>35.21</v>
      </c>
      <c r="AT60" s="201">
        <v>0</v>
      </c>
      <c r="AU60" s="201">
        <v>0.26</v>
      </c>
      <c r="AV60" s="201">
        <v>0.19</v>
      </c>
      <c r="AW60" s="201">
        <v>0.34</v>
      </c>
      <c r="AX60" s="201">
        <v>0.22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44.24</v>
      </c>
      <c r="K61" s="201">
        <v>14.69</v>
      </c>
      <c r="L61" s="201">
        <v>0.41</v>
      </c>
      <c r="M61" s="201">
        <v>2.2200000000000002</v>
      </c>
      <c r="N61" s="201">
        <v>1.84</v>
      </c>
      <c r="O61" s="201">
        <v>2.57</v>
      </c>
      <c r="P61" s="201">
        <v>1.0900000000000001</v>
      </c>
      <c r="Q61" s="201">
        <v>0.34</v>
      </c>
      <c r="R61" s="201">
        <v>0.66</v>
      </c>
      <c r="S61" s="201">
        <v>0.41</v>
      </c>
      <c r="T61" s="201">
        <v>0.05</v>
      </c>
      <c r="U61" s="201">
        <v>1.74</v>
      </c>
      <c r="V61" s="201">
        <v>0.25</v>
      </c>
      <c r="W61" s="201">
        <v>0.47</v>
      </c>
      <c r="X61" s="201">
        <v>2.09</v>
      </c>
      <c r="Y61" s="201">
        <v>0</v>
      </c>
      <c r="Z61" s="201">
        <v>4.12</v>
      </c>
      <c r="AA61" s="201">
        <v>1.33</v>
      </c>
      <c r="AB61" s="201">
        <v>0</v>
      </c>
      <c r="AC61" s="201">
        <v>17.100000000000001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-34.6</v>
      </c>
      <c r="AL61" s="201">
        <v>0</v>
      </c>
      <c r="AM61" s="201">
        <v>0</v>
      </c>
      <c r="AN61" s="201">
        <v>0</v>
      </c>
      <c r="AO61" s="201">
        <v>167.7</v>
      </c>
      <c r="AP61" s="201">
        <v>0</v>
      </c>
      <c r="AQ61" s="201">
        <v>0</v>
      </c>
      <c r="AR61" s="201">
        <v>0</v>
      </c>
      <c r="AS61" s="201">
        <v>35.21</v>
      </c>
      <c r="AT61" s="201">
        <v>0</v>
      </c>
      <c r="AU61" s="201">
        <v>0.26</v>
      </c>
      <c r="AV61" s="201">
        <v>0.19</v>
      </c>
      <c r="AW61" s="201">
        <v>0.34</v>
      </c>
      <c r="AX61" s="201">
        <v>0.22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44.24</v>
      </c>
      <c r="K62" s="201">
        <v>14.69</v>
      </c>
      <c r="L62" s="201">
        <v>0.41</v>
      </c>
      <c r="M62" s="201">
        <v>2.2200000000000002</v>
      </c>
      <c r="N62" s="201">
        <v>1.84</v>
      </c>
      <c r="O62" s="201">
        <v>2.57</v>
      </c>
      <c r="P62" s="201">
        <v>1.0900000000000001</v>
      </c>
      <c r="Q62" s="201">
        <v>0.34</v>
      </c>
      <c r="R62" s="201">
        <v>0.66</v>
      </c>
      <c r="S62" s="201">
        <v>0.41</v>
      </c>
      <c r="T62" s="201">
        <v>0.05</v>
      </c>
      <c r="U62" s="201">
        <v>1.74</v>
      </c>
      <c r="V62" s="201">
        <v>0.25</v>
      </c>
      <c r="W62" s="201">
        <v>0.47</v>
      </c>
      <c r="X62" s="201">
        <v>2.09</v>
      </c>
      <c r="Y62" s="201">
        <v>0</v>
      </c>
      <c r="Z62" s="201">
        <v>4.12</v>
      </c>
      <c r="AA62" s="201">
        <v>1.33</v>
      </c>
      <c r="AB62" s="201">
        <v>0</v>
      </c>
      <c r="AC62" s="201">
        <v>17.100000000000001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-34.6</v>
      </c>
      <c r="AL62" s="201">
        <v>0</v>
      </c>
      <c r="AM62" s="201">
        <v>0</v>
      </c>
      <c r="AN62" s="201">
        <v>0</v>
      </c>
      <c r="AO62" s="201">
        <v>167.7</v>
      </c>
      <c r="AP62" s="201">
        <v>0</v>
      </c>
      <c r="AQ62" s="201">
        <v>0</v>
      </c>
      <c r="AR62" s="201">
        <v>0</v>
      </c>
      <c r="AS62" s="201">
        <v>35.21</v>
      </c>
      <c r="AT62" s="201">
        <v>0</v>
      </c>
      <c r="AU62" s="201">
        <v>0.26</v>
      </c>
      <c r="AV62" s="201">
        <v>0.19</v>
      </c>
      <c r="AW62" s="201">
        <v>0.34</v>
      </c>
      <c r="AX62" s="201">
        <v>0.22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44.24</v>
      </c>
      <c r="K63" s="201">
        <v>14.69</v>
      </c>
      <c r="L63" s="201">
        <v>0.41</v>
      </c>
      <c r="M63" s="201">
        <v>2.2200000000000002</v>
      </c>
      <c r="N63" s="201">
        <v>1.84</v>
      </c>
      <c r="O63" s="201">
        <v>2.57</v>
      </c>
      <c r="P63" s="201">
        <v>1.0900000000000001</v>
      </c>
      <c r="Q63" s="201">
        <v>0.34</v>
      </c>
      <c r="R63" s="201">
        <v>0.66</v>
      </c>
      <c r="S63" s="201">
        <v>0.41</v>
      </c>
      <c r="T63" s="201">
        <v>0.05</v>
      </c>
      <c r="U63" s="201">
        <v>1.74</v>
      </c>
      <c r="V63" s="201">
        <v>0.25</v>
      </c>
      <c r="W63" s="201">
        <v>0.47</v>
      </c>
      <c r="X63" s="201">
        <v>2.09</v>
      </c>
      <c r="Y63" s="201">
        <v>0</v>
      </c>
      <c r="Z63" s="201">
        <v>4.12</v>
      </c>
      <c r="AA63" s="201">
        <v>1.33</v>
      </c>
      <c r="AB63" s="201">
        <v>0</v>
      </c>
      <c r="AC63" s="201">
        <v>17.100000000000001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-34.6</v>
      </c>
      <c r="AL63" s="201">
        <v>0</v>
      </c>
      <c r="AM63" s="201">
        <v>0</v>
      </c>
      <c r="AN63" s="201">
        <v>0</v>
      </c>
      <c r="AO63" s="201">
        <v>167.7</v>
      </c>
      <c r="AP63" s="201">
        <v>0</v>
      </c>
      <c r="AQ63" s="201">
        <v>0</v>
      </c>
      <c r="AR63" s="201">
        <v>0</v>
      </c>
      <c r="AS63" s="201">
        <v>35.21</v>
      </c>
      <c r="AT63" s="201">
        <v>0</v>
      </c>
      <c r="AU63" s="201">
        <v>0.26</v>
      </c>
      <c r="AV63" s="201">
        <v>0.19</v>
      </c>
      <c r="AW63" s="201">
        <v>0.34</v>
      </c>
      <c r="AX63" s="201">
        <v>0.22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44.24</v>
      </c>
      <c r="K64" s="201">
        <v>14.69</v>
      </c>
      <c r="L64" s="201">
        <v>0.41</v>
      </c>
      <c r="M64" s="201">
        <v>2.2200000000000002</v>
      </c>
      <c r="N64" s="201">
        <v>1.84</v>
      </c>
      <c r="O64" s="201">
        <v>2.57</v>
      </c>
      <c r="P64" s="201">
        <v>1.0900000000000001</v>
      </c>
      <c r="Q64" s="201">
        <v>0.34</v>
      </c>
      <c r="R64" s="201">
        <v>0.66</v>
      </c>
      <c r="S64" s="201">
        <v>0.41</v>
      </c>
      <c r="T64" s="201">
        <v>0.05</v>
      </c>
      <c r="U64" s="201">
        <v>1.74</v>
      </c>
      <c r="V64" s="201">
        <v>0.25</v>
      </c>
      <c r="W64" s="201">
        <v>0.47</v>
      </c>
      <c r="X64" s="201">
        <v>2.09</v>
      </c>
      <c r="Y64" s="201">
        <v>0</v>
      </c>
      <c r="Z64" s="201">
        <v>4.12</v>
      </c>
      <c r="AA64" s="201">
        <v>1.33</v>
      </c>
      <c r="AB64" s="201">
        <v>0</v>
      </c>
      <c r="AC64" s="201">
        <v>17.100000000000001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-34.6</v>
      </c>
      <c r="AL64" s="201">
        <v>0</v>
      </c>
      <c r="AM64" s="201">
        <v>0</v>
      </c>
      <c r="AN64" s="201">
        <v>0</v>
      </c>
      <c r="AO64" s="201">
        <v>167.7</v>
      </c>
      <c r="AP64" s="201">
        <v>0</v>
      </c>
      <c r="AQ64" s="201">
        <v>0</v>
      </c>
      <c r="AR64" s="201">
        <v>0</v>
      </c>
      <c r="AS64" s="201">
        <v>35.21</v>
      </c>
      <c r="AT64" s="201">
        <v>0</v>
      </c>
      <c r="AU64" s="201">
        <v>0.26</v>
      </c>
      <c r="AV64" s="201">
        <v>0.19</v>
      </c>
      <c r="AW64" s="201">
        <v>0.34</v>
      </c>
      <c r="AX64" s="201">
        <v>0.22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44.24</v>
      </c>
      <c r="K65" s="201">
        <v>14.69</v>
      </c>
      <c r="L65" s="201">
        <v>0.41</v>
      </c>
      <c r="M65" s="201">
        <v>2.2200000000000002</v>
      </c>
      <c r="N65" s="201">
        <v>1.84</v>
      </c>
      <c r="O65" s="201">
        <v>2.57</v>
      </c>
      <c r="P65" s="201">
        <v>1.0900000000000001</v>
      </c>
      <c r="Q65" s="201">
        <v>0.34</v>
      </c>
      <c r="R65" s="201">
        <v>0.66</v>
      </c>
      <c r="S65" s="201">
        <v>0.41</v>
      </c>
      <c r="T65" s="201">
        <v>0.05</v>
      </c>
      <c r="U65" s="201">
        <v>1.74</v>
      </c>
      <c r="V65" s="201">
        <v>0.25</v>
      </c>
      <c r="W65" s="201">
        <v>0.47</v>
      </c>
      <c r="X65" s="201">
        <v>2.09</v>
      </c>
      <c r="Y65" s="201">
        <v>0</v>
      </c>
      <c r="Z65" s="201">
        <v>4.12</v>
      </c>
      <c r="AA65" s="201">
        <v>1.33</v>
      </c>
      <c r="AB65" s="201">
        <v>0</v>
      </c>
      <c r="AC65" s="201">
        <v>17.100000000000001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-34.6</v>
      </c>
      <c r="AL65" s="201">
        <v>0</v>
      </c>
      <c r="AM65" s="201">
        <v>0</v>
      </c>
      <c r="AN65" s="201">
        <v>0</v>
      </c>
      <c r="AO65" s="201">
        <v>167.7</v>
      </c>
      <c r="AP65" s="201">
        <v>0</v>
      </c>
      <c r="AQ65" s="201">
        <v>0</v>
      </c>
      <c r="AR65" s="201">
        <v>0</v>
      </c>
      <c r="AS65" s="201">
        <v>35.21</v>
      </c>
      <c r="AT65" s="201">
        <v>0</v>
      </c>
      <c r="AU65" s="201">
        <v>0.26</v>
      </c>
      <c r="AV65" s="201">
        <v>0.19</v>
      </c>
      <c r="AW65" s="201">
        <v>0.34</v>
      </c>
      <c r="AX65" s="201">
        <v>0.22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44.24</v>
      </c>
      <c r="K66" s="201">
        <v>14.69</v>
      </c>
      <c r="L66" s="201">
        <v>0.41</v>
      </c>
      <c r="M66" s="201">
        <v>2.2200000000000002</v>
      </c>
      <c r="N66" s="201">
        <v>1.84</v>
      </c>
      <c r="O66" s="201">
        <v>2.57</v>
      </c>
      <c r="P66" s="201">
        <v>1.0900000000000001</v>
      </c>
      <c r="Q66" s="201">
        <v>0.34</v>
      </c>
      <c r="R66" s="201">
        <v>0.66</v>
      </c>
      <c r="S66" s="201">
        <v>0.41</v>
      </c>
      <c r="T66" s="201">
        <v>0.05</v>
      </c>
      <c r="U66" s="201">
        <v>1.74</v>
      </c>
      <c r="V66" s="201">
        <v>0.25</v>
      </c>
      <c r="W66" s="201">
        <v>0.47</v>
      </c>
      <c r="X66" s="201">
        <v>2.09</v>
      </c>
      <c r="Y66" s="201">
        <v>0</v>
      </c>
      <c r="Z66" s="201">
        <v>4.12</v>
      </c>
      <c r="AA66" s="201">
        <v>1.33</v>
      </c>
      <c r="AB66" s="201">
        <v>0</v>
      </c>
      <c r="AC66" s="201">
        <v>17.100000000000001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-34.6</v>
      </c>
      <c r="AL66" s="201">
        <v>0</v>
      </c>
      <c r="AM66" s="201">
        <v>0</v>
      </c>
      <c r="AN66" s="201">
        <v>0</v>
      </c>
      <c r="AO66" s="201">
        <v>167.7</v>
      </c>
      <c r="AP66" s="201">
        <v>0</v>
      </c>
      <c r="AQ66" s="201">
        <v>0</v>
      </c>
      <c r="AR66" s="201">
        <v>0</v>
      </c>
      <c r="AS66" s="201">
        <v>35.21</v>
      </c>
      <c r="AT66" s="201">
        <v>0</v>
      </c>
      <c r="AU66" s="201">
        <v>0.26</v>
      </c>
      <c r="AV66" s="201">
        <v>0.19</v>
      </c>
      <c r="AW66" s="201">
        <v>0.34</v>
      </c>
      <c r="AX66" s="201">
        <v>0.22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43.63</v>
      </c>
      <c r="K67" s="201">
        <v>14.69</v>
      </c>
      <c r="L67" s="201">
        <v>1.71</v>
      </c>
      <c r="M67" s="201">
        <v>2.2200000000000002</v>
      </c>
      <c r="N67" s="201">
        <v>1.84</v>
      </c>
      <c r="O67" s="201">
        <v>2.57</v>
      </c>
      <c r="P67" s="201">
        <v>1.0900000000000001</v>
      </c>
      <c r="Q67" s="201">
        <v>0.34</v>
      </c>
      <c r="R67" s="201">
        <v>0.66</v>
      </c>
      <c r="S67" s="201">
        <v>0.41</v>
      </c>
      <c r="T67" s="201">
        <v>0.05</v>
      </c>
      <c r="U67" s="201">
        <v>1.74</v>
      </c>
      <c r="V67" s="201">
        <v>0.25</v>
      </c>
      <c r="W67" s="201">
        <v>0.47</v>
      </c>
      <c r="X67" s="201">
        <v>2.09</v>
      </c>
      <c r="Y67" s="201">
        <v>0</v>
      </c>
      <c r="Z67" s="201">
        <v>4.12</v>
      </c>
      <c r="AA67" s="201">
        <v>1.33</v>
      </c>
      <c r="AB67" s="201">
        <v>0</v>
      </c>
      <c r="AC67" s="201">
        <v>17.100000000000001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-34.6</v>
      </c>
      <c r="AL67" s="201">
        <v>0</v>
      </c>
      <c r="AM67" s="201">
        <v>0</v>
      </c>
      <c r="AN67" s="201">
        <v>0</v>
      </c>
      <c r="AO67" s="201">
        <v>167.7</v>
      </c>
      <c r="AP67" s="201">
        <v>0</v>
      </c>
      <c r="AQ67" s="201">
        <v>0</v>
      </c>
      <c r="AR67" s="201">
        <v>0</v>
      </c>
      <c r="AS67" s="201">
        <v>35.21</v>
      </c>
      <c r="AT67" s="201">
        <v>0</v>
      </c>
      <c r="AU67" s="201">
        <v>0.26</v>
      </c>
      <c r="AV67" s="201">
        <v>0.19</v>
      </c>
      <c r="AW67" s="201">
        <v>0.34</v>
      </c>
      <c r="AX67" s="201">
        <v>0.22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43.63</v>
      </c>
      <c r="K68" s="201">
        <v>14.69</v>
      </c>
      <c r="L68" s="201">
        <v>1.71</v>
      </c>
      <c r="M68" s="201">
        <v>2.2200000000000002</v>
      </c>
      <c r="N68" s="201">
        <v>1.84</v>
      </c>
      <c r="O68" s="201">
        <v>2.57</v>
      </c>
      <c r="P68" s="201">
        <v>1.0900000000000001</v>
      </c>
      <c r="Q68" s="201">
        <v>0.34</v>
      </c>
      <c r="R68" s="201">
        <v>0.66</v>
      </c>
      <c r="S68" s="201">
        <v>0.41</v>
      </c>
      <c r="T68" s="201">
        <v>0.05</v>
      </c>
      <c r="U68" s="201">
        <v>1.74</v>
      </c>
      <c r="V68" s="201">
        <v>0.25</v>
      </c>
      <c r="W68" s="201">
        <v>0.47</v>
      </c>
      <c r="X68" s="201">
        <v>2.09</v>
      </c>
      <c r="Y68" s="201">
        <v>0</v>
      </c>
      <c r="Z68" s="201">
        <v>4.12</v>
      </c>
      <c r="AA68" s="201">
        <v>1.33</v>
      </c>
      <c r="AB68" s="201">
        <v>0</v>
      </c>
      <c r="AC68" s="201">
        <v>17.100000000000001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-34.6</v>
      </c>
      <c r="AL68" s="201">
        <v>0</v>
      </c>
      <c r="AM68" s="201">
        <v>0</v>
      </c>
      <c r="AN68" s="201">
        <v>0</v>
      </c>
      <c r="AO68" s="201">
        <v>167.7</v>
      </c>
      <c r="AP68" s="201">
        <v>0</v>
      </c>
      <c r="AQ68" s="201">
        <v>0</v>
      </c>
      <c r="AR68" s="201">
        <v>0</v>
      </c>
      <c r="AS68" s="201">
        <v>35.21</v>
      </c>
      <c r="AT68" s="201">
        <v>0</v>
      </c>
      <c r="AU68" s="201">
        <v>0.26</v>
      </c>
      <c r="AV68" s="201">
        <v>0.19</v>
      </c>
      <c r="AW68" s="201">
        <v>0.34</v>
      </c>
      <c r="AX68" s="201">
        <v>0.22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43.63</v>
      </c>
      <c r="K69" s="201">
        <v>14.7</v>
      </c>
      <c r="L69" s="201">
        <v>0.46</v>
      </c>
      <c r="M69" s="201">
        <v>2.2200000000000002</v>
      </c>
      <c r="N69" s="201">
        <v>1.84</v>
      </c>
      <c r="O69" s="201">
        <v>2.57</v>
      </c>
      <c r="P69" s="201">
        <v>1.0900000000000001</v>
      </c>
      <c r="Q69" s="201">
        <v>0.34</v>
      </c>
      <c r="R69" s="201">
        <v>0.66</v>
      </c>
      <c r="S69" s="201">
        <v>0.41</v>
      </c>
      <c r="T69" s="201">
        <v>0.05</v>
      </c>
      <c r="U69" s="201">
        <v>1.74</v>
      </c>
      <c r="V69" s="201">
        <v>0.25</v>
      </c>
      <c r="W69" s="201">
        <v>0.47</v>
      </c>
      <c r="X69" s="201">
        <v>2.09</v>
      </c>
      <c r="Y69" s="201">
        <v>0</v>
      </c>
      <c r="Z69" s="201">
        <v>4.12</v>
      </c>
      <c r="AA69" s="201">
        <v>1.33</v>
      </c>
      <c r="AB69" s="201">
        <v>0</v>
      </c>
      <c r="AC69" s="201">
        <v>17.100000000000001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-34.6</v>
      </c>
      <c r="AL69" s="201">
        <v>0</v>
      </c>
      <c r="AM69" s="201">
        <v>0</v>
      </c>
      <c r="AN69" s="201">
        <v>0</v>
      </c>
      <c r="AO69" s="201">
        <v>167.7</v>
      </c>
      <c r="AP69" s="201">
        <v>0</v>
      </c>
      <c r="AQ69" s="201">
        <v>0</v>
      </c>
      <c r="AR69" s="201">
        <v>0</v>
      </c>
      <c r="AS69" s="201">
        <v>35.21</v>
      </c>
      <c r="AT69" s="201">
        <v>0</v>
      </c>
      <c r="AU69" s="201">
        <v>0.26</v>
      </c>
      <c r="AV69" s="201">
        <v>0.19</v>
      </c>
      <c r="AW69" s="201">
        <v>0.34</v>
      </c>
      <c r="AX69" s="201">
        <v>0.22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43.63</v>
      </c>
      <c r="K70" s="201">
        <v>14.69</v>
      </c>
      <c r="L70" s="201">
        <v>0.46</v>
      </c>
      <c r="M70" s="201">
        <v>2.2200000000000002</v>
      </c>
      <c r="N70" s="201">
        <v>1.84</v>
      </c>
      <c r="O70" s="201">
        <v>2.57</v>
      </c>
      <c r="P70" s="201">
        <v>1.0900000000000001</v>
      </c>
      <c r="Q70" s="201">
        <v>0.34</v>
      </c>
      <c r="R70" s="201">
        <v>0.66</v>
      </c>
      <c r="S70" s="201">
        <v>0.41</v>
      </c>
      <c r="T70" s="201">
        <v>0.05</v>
      </c>
      <c r="U70" s="201">
        <v>1.74</v>
      </c>
      <c r="V70" s="201">
        <v>0.25</v>
      </c>
      <c r="W70" s="201">
        <v>0.47</v>
      </c>
      <c r="X70" s="201">
        <v>2.09</v>
      </c>
      <c r="Y70" s="201">
        <v>0</v>
      </c>
      <c r="Z70" s="201">
        <v>4.12</v>
      </c>
      <c r="AA70" s="201">
        <v>1.33</v>
      </c>
      <c r="AB70" s="201">
        <v>0</v>
      </c>
      <c r="AC70" s="201">
        <v>17.100000000000001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-34.6</v>
      </c>
      <c r="AL70" s="201">
        <v>0</v>
      </c>
      <c r="AM70" s="201">
        <v>0</v>
      </c>
      <c r="AN70" s="201">
        <v>0</v>
      </c>
      <c r="AO70" s="201">
        <v>167.7</v>
      </c>
      <c r="AP70" s="201">
        <v>0</v>
      </c>
      <c r="AQ70" s="201">
        <v>0</v>
      </c>
      <c r="AR70" s="201">
        <v>0</v>
      </c>
      <c r="AS70" s="201">
        <v>35.21</v>
      </c>
      <c r="AT70" s="201">
        <v>0</v>
      </c>
      <c r="AU70" s="201">
        <v>0.26</v>
      </c>
      <c r="AV70" s="201">
        <v>0.19</v>
      </c>
      <c r="AW70" s="201">
        <v>0.34</v>
      </c>
      <c r="AX70" s="201">
        <v>0.22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43.63</v>
      </c>
      <c r="K71" s="201">
        <v>14.69</v>
      </c>
      <c r="L71" s="201">
        <v>0.75</v>
      </c>
      <c r="M71" s="201">
        <v>2.2200000000000002</v>
      </c>
      <c r="N71" s="201">
        <v>1.84</v>
      </c>
      <c r="O71" s="201">
        <v>2.57</v>
      </c>
      <c r="P71" s="201">
        <v>1.0900000000000001</v>
      </c>
      <c r="Q71" s="201">
        <v>0.34</v>
      </c>
      <c r="R71" s="201">
        <v>0.66</v>
      </c>
      <c r="S71" s="201">
        <v>0.41</v>
      </c>
      <c r="T71" s="201">
        <v>0.05</v>
      </c>
      <c r="U71" s="201">
        <v>1.74</v>
      </c>
      <c r="V71" s="201">
        <v>0.25</v>
      </c>
      <c r="W71" s="201">
        <v>0.47</v>
      </c>
      <c r="X71" s="201">
        <v>2.09</v>
      </c>
      <c r="Y71" s="201">
        <v>0</v>
      </c>
      <c r="Z71" s="201">
        <v>4.12</v>
      </c>
      <c r="AA71" s="201">
        <v>1.33</v>
      </c>
      <c r="AB71" s="201">
        <v>0</v>
      </c>
      <c r="AC71" s="201">
        <v>20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-34.6</v>
      </c>
      <c r="AL71" s="201">
        <v>0</v>
      </c>
      <c r="AM71" s="201">
        <v>0</v>
      </c>
      <c r="AN71" s="201">
        <v>0</v>
      </c>
      <c r="AO71" s="201">
        <v>167.7</v>
      </c>
      <c r="AP71" s="201">
        <v>0</v>
      </c>
      <c r="AQ71" s="201">
        <v>0</v>
      </c>
      <c r="AR71" s="201">
        <v>0</v>
      </c>
      <c r="AS71" s="201">
        <v>35.21</v>
      </c>
      <c r="AT71" s="201">
        <v>0</v>
      </c>
      <c r="AU71" s="201">
        <v>0.26</v>
      </c>
      <c r="AV71" s="201">
        <v>0.19</v>
      </c>
      <c r="AW71" s="201">
        <v>0.34</v>
      </c>
      <c r="AX71" s="201">
        <v>0.22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43.63</v>
      </c>
      <c r="K72" s="201">
        <v>14.69</v>
      </c>
      <c r="L72" s="201">
        <v>0.75</v>
      </c>
      <c r="M72" s="201">
        <v>2.2200000000000002</v>
      </c>
      <c r="N72" s="201">
        <v>1.84</v>
      </c>
      <c r="O72" s="201">
        <v>2.57</v>
      </c>
      <c r="P72" s="201">
        <v>1.0900000000000001</v>
      </c>
      <c r="Q72" s="201">
        <v>0.34</v>
      </c>
      <c r="R72" s="201">
        <v>0.66</v>
      </c>
      <c r="S72" s="201">
        <v>0.41</v>
      </c>
      <c r="T72" s="201">
        <v>0.05</v>
      </c>
      <c r="U72" s="201">
        <v>1.74</v>
      </c>
      <c r="V72" s="201">
        <v>0.25</v>
      </c>
      <c r="W72" s="201">
        <v>0.47</v>
      </c>
      <c r="X72" s="201">
        <v>2.09</v>
      </c>
      <c r="Y72" s="201">
        <v>0</v>
      </c>
      <c r="Z72" s="201">
        <v>4.12</v>
      </c>
      <c r="AA72" s="201">
        <v>1.33</v>
      </c>
      <c r="AB72" s="201">
        <v>0</v>
      </c>
      <c r="AC72" s="201">
        <v>20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-34.6</v>
      </c>
      <c r="AL72" s="201">
        <v>0</v>
      </c>
      <c r="AM72" s="201">
        <v>0</v>
      </c>
      <c r="AN72" s="201">
        <v>0</v>
      </c>
      <c r="AO72" s="201">
        <v>167.7</v>
      </c>
      <c r="AP72" s="201">
        <v>0</v>
      </c>
      <c r="AQ72" s="201">
        <v>0</v>
      </c>
      <c r="AR72" s="201">
        <v>0</v>
      </c>
      <c r="AS72" s="201">
        <v>35.21</v>
      </c>
      <c r="AT72" s="201">
        <v>0</v>
      </c>
      <c r="AU72" s="201">
        <v>0.26</v>
      </c>
      <c r="AV72" s="201">
        <v>0.19</v>
      </c>
      <c r="AW72" s="201">
        <v>0.34</v>
      </c>
      <c r="AX72" s="201">
        <v>0.22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43.63</v>
      </c>
      <c r="K73" s="201">
        <v>14.69</v>
      </c>
      <c r="L73" s="201">
        <v>0.88</v>
      </c>
      <c r="M73" s="201">
        <v>2.2200000000000002</v>
      </c>
      <c r="N73" s="201">
        <v>1.84</v>
      </c>
      <c r="O73" s="201">
        <v>2.57</v>
      </c>
      <c r="P73" s="201">
        <v>1.0900000000000001</v>
      </c>
      <c r="Q73" s="201">
        <v>0.34</v>
      </c>
      <c r="R73" s="201">
        <v>0.66</v>
      </c>
      <c r="S73" s="201">
        <v>0.41</v>
      </c>
      <c r="T73" s="201">
        <v>0.05</v>
      </c>
      <c r="U73" s="201">
        <v>1.74</v>
      </c>
      <c r="V73" s="201">
        <v>0.25</v>
      </c>
      <c r="W73" s="201">
        <v>0.47</v>
      </c>
      <c r="X73" s="201">
        <v>2.09</v>
      </c>
      <c r="Y73" s="201">
        <v>0</v>
      </c>
      <c r="Z73" s="201">
        <v>4.12</v>
      </c>
      <c r="AA73" s="201">
        <v>1.33</v>
      </c>
      <c r="AB73" s="201">
        <v>0</v>
      </c>
      <c r="AC73" s="201">
        <v>20</v>
      </c>
      <c r="AD73" s="201">
        <v>0</v>
      </c>
      <c r="AE73" s="201">
        <v>0</v>
      </c>
      <c r="AF73" s="201">
        <v>0</v>
      </c>
      <c r="AG73" s="201">
        <v>2.83</v>
      </c>
      <c r="AH73" s="201">
        <v>0</v>
      </c>
      <c r="AI73" s="201">
        <v>0</v>
      </c>
      <c r="AJ73" s="201">
        <v>0</v>
      </c>
      <c r="AK73" s="201">
        <v>-34.6</v>
      </c>
      <c r="AL73" s="201">
        <v>0</v>
      </c>
      <c r="AM73" s="201">
        <v>0</v>
      </c>
      <c r="AN73" s="201">
        <v>0</v>
      </c>
      <c r="AO73" s="201">
        <v>167.7</v>
      </c>
      <c r="AP73" s="201">
        <v>0</v>
      </c>
      <c r="AQ73" s="201">
        <v>0</v>
      </c>
      <c r="AR73" s="201">
        <v>0</v>
      </c>
      <c r="AS73" s="201">
        <v>35.21</v>
      </c>
      <c r="AT73" s="201">
        <v>0</v>
      </c>
      <c r="AU73" s="201">
        <v>0.26</v>
      </c>
      <c r="AV73" s="201">
        <v>0.19</v>
      </c>
      <c r="AW73" s="201">
        <v>0.34</v>
      </c>
      <c r="AX73" s="201">
        <v>0.22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43.63</v>
      </c>
      <c r="K74" s="201">
        <v>14.69</v>
      </c>
      <c r="L74" s="201">
        <v>0.88</v>
      </c>
      <c r="M74" s="201">
        <v>2.2200000000000002</v>
      </c>
      <c r="N74" s="201">
        <v>1.84</v>
      </c>
      <c r="O74" s="201">
        <v>2.57</v>
      </c>
      <c r="P74" s="201">
        <v>1.0900000000000001</v>
      </c>
      <c r="Q74" s="201">
        <v>0.34</v>
      </c>
      <c r="R74" s="201">
        <v>0.66</v>
      </c>
      <c r="S74" s="201">
        <v>0.41</v>
      </c>
      <c r="T74" s="201">
        <v>0.05</v>
      </c>
      <c r="U74" s="201">
        <v>1.74</v>
      </c>
      <c r="V74" s="201">
        <v>0.25</v>
      </c>
      <c r="W74" s="201">
        <v>0.47</v>
      </c>
      <c r="X74" s="201">
        <v>2.09</v>
      </c>
      <c r="Y74" s="201">
        <v>0</v>
      </c>
      <c r="Z74" s="201">
        <v>4.12</v>
      </c>
      <c r="AA74" s="201">
        <v>1.33</v>
      </c>
      <c r="AB74" s="201">
        <v>0</v>
      </c>
      <c r="AC74" s="201">
        <v>20</v>
      </c>
      <c r="AD74" s="201">
        <v>0</v>
      </c>
      <c r="AE74" s="201">
        <v>0</v>
      </c>
      <c r="AF74" s="201">
        <v>0</v>
      </c>
      <c r="AG74" s="201">
        <v>2.04</v>
      </c>
      <c r="AH74" s="201">
        <v>0</v>
      </c>
      <c r="AI74" s="201">
        <v>0</v>
      </c>
      <c r="AJ74" s="201">
        <v>0</v>
      </c>
      <c r="AK74" s="201">
        <v>-34.6</v>
      </c>
      <c r="AL74" s="201">
        <v>0</v>
      </c>
      <c r="AM74" s="201">
        <v>0</v>
      </c>
      <c r="AN74" s="201">
        <v>0</v>
      </c>
      <c r="AO74" s="201">
        <v>167.7</v>
      </c>
      <c r="AP74" s="201">
        <v>0</v>
      </c>
      <c r="AQ74" s="201">
        <v>0</v>
      </c>
      <c r="AR74" s="201">
        <v>0</v>
      </c>
      <c r="AS74" s="201">
        <v>34.619999999999997</v>
      </c>
      <c r="AT74" s="201">
        <v>0</v>
      </c>
      <c r="AU74" s="201">
        <v>0.26</v>
      </c>
      <c r="AV74" s="201">
        <v>0.19</v>
      </c>
      <c r="AW74" s="201">
        <v>0.34</v>
      </c>
      <c r="AX74" s="201">
        <v>0.22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43.63</v>
      </c>
      <c r="K75" s="201">
        <v>106.39</v>
      </c>
      <c r="L75" s="201">
        <v>5.45</v>
      </c>
      <c r="M75" s="201">
        <v>2.2200000000000002</v>
      </c>
      <c r="N75" s="201">
        <v>1.84</v>
      </c>
      <c r="O75" s="201">
        <v>2.57</v>
      </c>
      <c r="P75" s="201">
        <v>1.0900000000000001</v>
      </c>
      <c r="Q75" s="201">
        <v>0.34</v>
      </c>
      <c r="R75" s="201">
        <v>0.66</v>
      </c>
      <c r="S75" s="201">
        <v>0.41</v>
      </c>
      <c r="T75" s="201">
        <v>0.05</v>
      </c>
      <c r="U75" s="201">
        <v>1.39</v>
      </c>
      <c r="V75" s="201">
        <v>0.25</v>
      </c>
      <c r="W75" s="201">
        <v>0.47</v>
      </c>
      <c r="X75" s="201">
        <v>2.09</v>
      </c>
      <c r="Y75" s="201">
        <v>0</v>
      </c>
      <c r="Z75" s="201">
        <v>4.12</v>
      </c>
      <c r="AA75" s="201">
        <v>1.33</v>
      </c>
      <c r="AB75" s="201">
        <v>0</v>
      </c>
      <c r="AC75" s="201">
        <v>20</v>
      </c>
      <c r="AD75" s="201">
        <v>0</v>
      </c>
      <c r="AE75" s="201">
        <v>0</v>
      </c>
      <c r="AF75" s="201">
        <v>0</v>
      </c>
      <c r="AG75" s="201">
        <v>-0.22</v>
      </c>
      <c r="AH75" s="201">
        <v>0</v>
      </c>
      <c r="AI75" s="201">
        <v>0</v>
      </c>
      <c r="AJ75" s="201">
        <v>0</v>
      </c>
      <c r="AK75" s="201">
        <v>-34.6</v>
      </c>
      <c r="AL75" s="201">
        <v>0</v>
      </c>
      <c r="AM75" s="201">
        <v>0</v>
      </c>
      <c r="AN75" s="201">
        <v>0</v>
      </c>
      <c r="AO75" s="201">
        <v>177.04</v>
      </c>
      <c r="AP75" s="201">
        <v>0</v>
      </c>
      <c r="AQ75" s="201">
        <v>0</v>
      </c>
      <c r="AR75" s="201">
        <v>0</v>
      </c>
      <c r="AS75" s="201">
        <v>34.619999999999997</v>
      </c>
      <c r="AT75" s="201">
        <v>0</v>
      </c>
      <c r="AU75" s="201">
        <v>0.26</v>
      </c>
      <c r="AV75" s="201">
        <v>0.19</v>
      </c>
      <c r="AW75" s="201">
        <v>0.34</v>
      </c>
      <c r="AX75" s="201">
        <v>0.22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43.63</v>
      </c>
      <c r="K76" s="201">
        <v>106.38</v>
      </c>
      <c r="L76" s="201">
        <v>5.45</v>
      </c>
      <c r="M76" s="201">
        <v>2.2200000000000002</v>
      </c>
      <c r="N76" s="201">
        <v>1.84</v>
      </c>
      <c r="O76" s="201">
        <v>2.57</v>
      </c>
      <c r="P76" s="201">
        <v>1.0900000000000001</v>
      </c>
      <c r="Q76" s="201">
        <v>0.34</v>
      </c>
      <c r="R76" s="201">
        <v>0.66</v>
      </c>
      <c r="S76" s="201">
        <v>0.41</v>
      </c>
      <c r="T76" s="201">
        <v>0.05</v>
      </c>
      <c r="U76" s="201">
        <v>1.39</v>
      </c>
      <c r="V76" s="201">
        <v>0.25</v>
      </c>
      <c r="W76" s="201">
        <v>0.47</v>
      </c>
      <c r="X76" s="201">
        <v>2.09</v>
      </c>
      <c r="Y76" s="201">
        <v>0</v>
      </c>
      <c r="Z76" s="201">
        <v>4.12</v>
      </c>
      <c r="AA76" s="201">
        <v>1.33</v>
      </c>
      <c r="AB76" s="201">
        <v>0</v>
      </c>
      <c r="AC76" s="201">
        <v>20</v>
      </c>
      <c r="AD76" s="201">
        <v>0</v>
      </c>
      <c r="AE76" s="201">
        <v>0</v>
      </c>
      <c r="AF76" s="201">
        <v>0</v>
      </c>
      <c r="AG76" s="201">
        <v>-0.22</v>
      </c>
      <c r="AH76" s="201">
        <v>0</v>
      </c>
      <c r="AI76" s="201">
        <v>0</v>
      </c>
      <c r="AJ76" s="201">
        <v>0</v>
      </c>
      <c r="AK76" s="201">
        <v>-34.6</v>
      </c>
      <c r="AL76" s="201">
        <v>0</v>
      </c>
      <c r="AM76" s="201">
        <v>0</v>
      </c>
      <c r="AN76" s="201">
        <v>0</v>
      </c>
      <c r="AO76" s="201">
        <v>177.04</v>
      </c>
      <c r="AP76" s="201">
        <v>0</v>
      </c>
      <c r="AQ76" s="201">
        <v>0</v>
      </c>
      <c r="AR76" s="201">
        <v>0</v>
      </c>
      <c r="AS76" s="201">
        <v>35.81</v>
      </c>
      <c r="AT76" s="201">
        <v>0</v>
      </c>
      <c r="AU76" s="201">
        <v>0.26</v>
      </c>
      <c r="AV76" s="201">
        <v>0.19</v>
      </c>
      <c r="AW76" s="201">
        <v>0.34</v>
      </c>
      <c r="AX76" s="201">
        <v>0.22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43.63</v>
      </c>
      <c r="K77" s="201">
        <v>51.53</v>
      </c>
      <c r="L77" s="201">
        <v>6.08</v>
      </c>
      <c r="M77" s="201">
        <v>2.2200000000000002</v>
      </c>
      <c r="N77" s="201">
        <v>1.84</v>
      </c>
      <c r="O77" s="201">
        <v>2.57</v>
      </c>
      <c r="P77" s="201">
        <v>1.0900000000000001</v>
      </c>
      <c r="Q77" s="201">
        <v>0.34</v>
      </c>
      <c r="R77" s="201">
        <v>0.66</v>
      </c>
      <c r="S77" s="201">
        <v>0.41</v>
      </c>
      <c r="T77" s="201">
        <v>0.04</v>
      </c>
      <c r="U77" s="201">
        <v>1.39</v>
      </c>
      <c r="V77" s="201">
        <v>0.25</v>
      </c>
      <c r="W77" s="201">
        <v>0.47</v>
      </c>
      <c r="X77" s="201">
        <v>2.09</v>
      </c>
      <c r="Y77" s="201">
        <v>0</v>
      </c>
      <c r="Z77" s="201">
        <v>4.12</v>
      </c>
      <c r="AA77" s="201">
        <v>1.33</v>
      </c>
      <c r="AB77" s="201">
        <v>0</v>
      </c>
      <c r="AC77" s="201">
        <v>20</v>
      </c>
      <c r="AD77" s="201">
        <v>0</v>
      </c>
      <c r="AE77" s="201">
        <v>0</v>
      </c>
      <c r="AF77" s="201">
        <v>0</v>
      </c>
      <c r="AG77" s="201">
        <v>-0.22</v>
      </c>
      <c r="AH77" s="201">
        <v>0</v>
      </c>
      <c r="AI77" s="201">
        <v>0</v>
      </c>
      <c r="AJ77" s="201">
        <v>0</v>
      </c>
      <c r="AK77" s="201">
        <v>-34.6</v>
      </c>
      <c r="AL77" s="201">
        <v>0</v>
      </c>
      <c r="AM77" s="201">
        <v>0</v>
      </c>
      <c r="AN77" s="201">
        <v>0</v>
      </c>
      <c r="AO77" s="201">
        <v>177.04</v>
      </c>
      <c r="AP77" s="201">
        <v>0</v>
      </c>
      <c r="AQ77" s="201">
        <v>0</v>
      </c>
      <c r="AR77" s="201">
        <v>0</v>
      </c>
      <c r="AS77" s="201">
        <v>34.619999999999997</v>
      </c>
      <c r="AT77" s="201">
        <v>0</v>
      </c>
      <c r="AU77" s="201">
        <v>0.26</v>
      </c>
      <c r="AV77" s="201">
        <v>0.19</v>
      </c>
      <c r="AW77" s="201">
        <v>0.34</v>
      </c>
      <c r="AX77" s="201">
        <v>0.22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43.63</v>
      </c>
      <c r="K78" s="201">
        <v>23.27</v>
      </c>
      <c r="L78" s="201">
        <v>4.99</v>
      </c>
      <c r="M78" s="201">
        <v>2.2200000000000002</v>
      </c>
      <c r="N78" s="201">
        <v>1.84</v>
      </c>
      <c r="O78" s="201">
        <v>2.57</v>
      </c>
      <c r="P78" s="201">
        <v>1.0900000000000001</v>
      </c>
      <c r="Q78" s="201">
        <v>0.34</v>
      </c>
      <c r="R78" s="201">
        <v>0.66</v>
      </c>
      <c r="S78" s="201">
        <v>0.41</v>
      </c>
      <c r="T78" s="201">
        <v>0.04</v>
      </c>
      <c r="U78" s="201">
        <v>1.39</v>
      </c>
      <c r="V78" s="201">
        <v>0.25</v>
      </c>
      <c r="W78" s="201">
        <v>0.47</v>
      </c>
      <c r="X78" s="201">
        <v>2.09</v>
      </c>
      <c r="Y78" s="201">
        <v>0</v>
      </c>
      <c r="Z78" s="201">
        <v>4.12</v>
      </c>
      <c r="AA78" s="201">
        <v>1.33</v>
      </c>
      <c r="AB78" s="201">
        <v>0</v>
      </c>
      <c r="AC78" s="201">
        <v>20</v>
      </c>
      <c r="AD78" s="201">
        <v>0</v>
      </c>
      <c r="AE78" s="201">
        <v>0</v>
      </c>
      <c r="AF78" s="201">
        <v>0</v>
      </c>
      <c r="AG78" s="201">
        <v>-0.22</v>
      </c>
      <c r="AH78" s="201">
        <v>0</v>
      </c>
      <c r="AI78" s="201">
        <v>0</v>
      </c>
      <c r="AJ78" s="201">
        <v>0</v>
      </c>
      <c r="AK78" s="201">
        <v>-34.6</v>
      </c>
      <c r="AL78" s="201">
        <v>0</v>
      </c>
      <c r="AM78" s="201">
        <v>0</v>
      </c>
      <c r="AN78" s="201">
        <v>0</v>
      </c>
      <c r="AO78" s="201">
        <v>177.04</v>
      </c>
      <c r="AP78" s="201">
        <v>0</v>
      </c>
      <c r="AQ78" s="201">
        <v>0</v>
      </c>
      <c r="AR78" s="201">
        <v>0</v>
      </c>
      <c r="AS78" s="201">
        <v>34.619999999999997</v>
      </c>
      <c r="AT78" s="201">
        <v>0</v>
      </c>
      <c r="AU78" s="201">
        <v>0.26</v>
      </c>
      <c r="AV78" s="201">
        <v>0.19</v>
      </c>
      <c r="AW78" s="201">
        <v>0.34</v>
      </c>
      <c r="AX78" s="201">
        <v>0.23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43.63</v>
      </c>
      <c r="K79" s="201">
        <v>60.49</v>
      </c>
      <c r="L79" s="201">
        <v>9.11</v>
      </c>
      <c r="M79" s="201">
        <v>2.2200000000000002</v>
      </c>
      <c r="N79" s="201">
        <v>1.84</v>
      </c>
      <c r="O79" s="201">
        <v>2.57</v>
      </c>
      <c r="P79" s="201">
        <v>1.0900000000000001</v>
      </c>
      <c r="Q79" s="201">
        <v>0.34</v>
      </c>
      <c r="R79" s="201">
        <v>0.66</v>
      </c>
      <c r="S79" s="201">
        <v>0.41</v>
      </c>
      <c r="T79" s="201">
        <v>0.04</v>
      </c>
      <c r="U79" s="201">
        <v>3.69</v>
      </c>
      <c r="V79" s="201">
        <v>0.25</v>
      </c>
      <c r="W79" s="201">
        <v>0.47</v>
      </c>
      <c r="X79" s="201">
        <v>2.09</v>
      </c>
      <c r="Y79" s="201">
        <v>0</v>
      </c>
      <c r="Z79" s="201">
        <v>4.12</v>
      </c>
      <c r="AA79" s="201">
        <v>1.33</v>
      </c>
      <c r="AB79" s="201">
        <v>0</v>
      </c>
      <c r="AC79" s="201">
        <v>20</v>
      </c>
      <c r="AD79" s="201">
        <v>0</v>
      </c>
      <c r="AE79" s="201">
        <v>0</v>
      </c>
      <c r="AF79" s="201">
        <v>0</v>
      </c>
      <c r="AG79" s="201">
        <v>-0.22</v>
      </c>
      <c r="AH79" s="201">
        <v>0</v>
      </c>
      <c r="AI79" s="201">
        <v>0</v>
      </c>
      <c r="AJ79" s="201">
        <v>0</v>
      </c>
      <c r="AK79" s="201">
        <v>-2.6</v>
      </c>
      <c r="AL79" s="201">
        <v>0</v>
      </c>
      <c r="AM79" s="201">
        <v>0</v>
      </c>
      <c r="AN79" s="201">
        <v>0</v>
      </c>
      <c r="AO79" s="201">
        <v>177.04</v>
      </c>
      <c r="AP79" s="201">
        <v>0</v>
      </c>
      <c r="AQ79" s="201">
        <v>0</v>
      </c>
      <c r="AR79" s="201">
        <v>0</v>
      </c>
      <c r="AS79" s="201">
        <v>34.619999999999997</v>
      </c>
      <c r="AT79" s="201">
        <v>0</v>
      </c>
      <c r="AU79" s="201">
        <v>0.26</v>
      </c>
      <c r="AV79" s="201">
        <v>0.19</v>
      </c>
      <c r="AW79" s="201">
        <v>0.34</v>
      </c>
      <c r="AX79" s="201">
        <v>0.23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43.63</v>
      </c>
      <c r="K80" s="201">
        <v>105.71</v>
      </c>
      <c r="L80" s="201">
        <v>9.89</v>
      </c>
      <c r="M80" s="201">
        <v>2.2200000000000002</v>
      </c>
      <c r="N80" s="201">
        <v>1.84</v>
      </c>
      <c r="O80" s="201">
        <v>2.57</v>
      </c>
      <c r="P80" s="201">
        <v>1.0900000000000001</v>
      </c>
      <c r="Q80" s="201">
        <v>0.34</v>
      </c>
      <c r="R80" s="201">
        <v>0.66</v>
      </c>
      <c r="S80" s="201">
        <v>0.41</v>
      </c>
      <c r="T80" s="201">
        <v>0.04</v>
      </c>
      <c r="U80" s="201">
        <v>2.29</v>
      </c>
      <c r="V80" s="201">
        <v>0.25</v>
      </c>
      <c r="W80" s="201">
        <v>0.47</v>
      </c>
      <c r="X80" s="201">
        <v>2.09</v>
      </c>
      <c r="Y80" s="201">
        <v>0</v>
      </c>
      <c r="Z80" s="201">
        <v>4.12</v>
      </c>
      <c r="AA80" s="201">
        <v>1.33</v>
      </c>
      <c r="AB80" s="201">
        <v>0</v>
      </c>
      <c r="AC80" s="201">
        <v>20</v>
      </c>
      <c r="AD80" s="201">
        <v>0</v>
      </c>
      <c r="AE80" s="201">
        <v>0</v>
      </c>
      <c r="AF80" s="201">
        <v>0</v>
      </c>
      <c r="AG80" s="201">
        <v>-0.22</v>
      </c>
      <c r="AH80" s="201">
        <v>0</v>
      </c>
      <c r="AI80" s="201">
        <v>0</v>
      </c>
      <c r="AJ80" s="201">
        <v>0</v>
      </c>
      <c r="AK80" s="201">
        <v>-2.6</v>
      </c>
      <c r="AL80" s="201">
        <v>0</v>
      </c>
      <c r="AM80" s="201">
        <v>0</v>
      </c>
      <c r="AN80" s="201">
        <v>0</v>
      </c>
      <c r="AO80" s="201">
        <v>177.04</v>
      </c>
      <c r="AP80" s="201">
        <v>0</v>
      </c>
      <c r="AQ80" s="201">
        <v>0</v>
      </c>
      <c r="AR80" s="201">
        <v>0</v>
      </c>
      <c r="AS80" s="201">
        <v>34.619999999999997</v>
      </c>
      <c r="AT80" s="201">
        <v>0</v>
      </c>
      <c r="AU80" s="201">
        <v>0.26</v>
      </c>
      <c r="AV80" s="201">
        <v>0.19</v>
      </c>
      <c r="AW80" s="201">
        <v>0.34</v>
      </c>
      <c r="AX80" s="201">
        <v>0.23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43.63</v>
      </c>
      <c r="K81" s="201">
        <v>105.71</v>
      </c>
      <c r="L81" s="201">
        <v>10.86</v>
      </c>
      <c r="M81" s="201">
        <v>2.2200000000000002</v>
      </c>
      <c r="N81" s="201">
        <v>1.84</v>
      </c>
      <c r="O81" s="201">
        <v>2.57</v>
      </c>
      <c r="P81" s="201">
        <v>1.0900000000000001</v>
      </c>
      <c r="Q81" s="201">
        <v>0.34</v>
      </c>
      <c r="R81" s="201">
        <v>0.66</v>
      </c>
      <c r="S81" s="201">
        <v>0.41</v>
      </c>
      <c r="T81" s="201">
        <v>0.04</v>
      </c>
      <c r="U81" s="201">
        <v>1.73</v>
      </c>
      <c r="V81" s="201">
        <v>0.25</v>
      </c>
      <c r="W81" s="201">
        <v>0.47</v>
      </c>
      <c r="X81" s="201">
        <v>2.09</v>
      </c>
      <c r="Y81" s="201">
        <v>0</v>
      </c>
      <c r="Z81" s="201">
        <v>4.12</v>
      </c>
      <c r="AA81" s="201">
        <v>1.33</v>
      </c>
      <c r="AB81" s="201">
        <v>0</v>
      </c>
      <c r="AC81" s="201">
        <v>20</v>
      </c>
      <c r="AD81" s="201">
        <v>0</v>
      </c>
      <c r="AE81" s="201">
        <v>0</v>
      </c>
      <c r="AF81" s="201">
        <v>0</v>
      </c>
      <c r="AG81" s="201">
        <v>-0.22</v>
      </c>
      <c r="AH81" s="201">
        <v>0</v>
      </c>
      <c r="AI81" s="201">
        <v>0</v>
      </c>
      <c r="AJ81" s="201">
        <v>0</v>
      </c>
      <c r="AK81" s="201">
        <v>-34.6</v>
      </c>
      <c r="AL81" s="201">
        <v>0</v>
      </c>
      <c r="AM81" s="201">
        <v>0</v>
      </c>
      <c r="AN81" s="201">
        <v>0</v>
      </c>
      <c r="AO81" s="201">
        <v>177.04</v>
      </c>
      <c r="AP81" s="201">
        <v>0</v>
      </c>
      <c r="AQ81" s="201">
        <v>0</v>
      </c>
      <c r="AR81" s="201">
        <v>0</v>
      </c>
      <c r="AS81" s="201">
        <v>34.619999999999997</v>
      </c>
      <c r="AT81" s="201">
        <v>0</v>
      </c>
      <c r="AU81" s="201">
        <v>0.26</v>
      </c>
      <c r="AV81" s="201">
        <v>0.19</v>
      </c>
      <c r="AW81" s="201">
        <v>0.34</v>
      </c>
      <c r="AX81" s="201">
        <v>0.23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43.63</v>
      </c>
      <c r="K82" s="201">
        <v>76.72</v>
      </c>
      <c r="L82" s="201">
        <v>12.22</v>
      </c>
      <c r="M82" s="201">
        <v>2.2200000000000002</v>
      </c>
      <c r="N82" s="201">
        <v>1.84</v>
      </c>
      <c r="O82" s="201">
        <v>2.57</v>
      </c>
      <c r="P82" s="201">
        <v>1.0900000000000001</v>
      </c>
      <c r="Q82" s="201">
        <v>0.34</v>
      </c>
      <c r="R82" s="201">
        <v>0.66</v>
      </c>
      <c r="S82" s="201">
        <v>0.41</v>
      </c>
      <c r="T82" s="201">
        <v>0.04</v>
      </c>
      <c r="U82" s="201">
        <v>2.19</v>
      </c>
      <c r="V82" s="201">
        <v>0.25</v>
      </c>
      <c r="W82" s="201">
        <v>0.47</v>
      </c>
      <c r="X82" s="201">
        <v>2.09</v>
      </c>
      <c r="Y82" s="201">
        <v>0</v>
      </c>
      <c r="Z82" s="201">
        <v>4.12</v>
      </c>
      <c r="AA82" s="201">
        <v>1.33</v>
      </c>
      <c r="AB82" s="201">
        <v>0</v>
      </c>
      <c r="AC82" s="201">
        <v>20</v>
      </c>
      <c r="AD82" s="201">
        <v>0</v>
      </c>
      <c r="AE82" s="201">
        <v>0</v>
      </c>
      <c r="AF82" s="201">
        <v>0</v>
      </c>
      <c r="AG82" s="201">
        <v>-0.22</v>
      </c>
      <c r="AH82" s="201">
        <v>0</v>
      </c>
      <c r="AI82" s="201">
        <v>0</v>
      </c>
      <c r="AJ82" s="201">
        <v>0</v>
      </c>
      <c r="AK82" s="201">
        <v>-34.6</v>
      </c>
      <c r="AL82" s="201">
        <v>0</v>
      </c>
      <c r="AM82" s="201">
        <v>0</v>
      </c>
      <c r="AN82" s="201">
        <v>0</v>
      </c>
      <c r="AO82" s="201">
        <v>177.04</v>
      </c>
      <c r="AP82" s="201">
        <v>0</v>
      </c>
      <c r="AQ82" s="201">
        <v>0</v>
      </c>
      <c r="AR82" s="201">
        <v>0</v>
      </c>
      <c r="AS82" s="201">
        <v>34.619999999999997</v>
      </c>
      <c r="AT82" s="201">
        <v>0</v>
      </c>
      <c r="AU82" s="201">
        <v>0.26</v>
      </c>
      <c r="AV82" s="201">
        <v>0.19</v>
      </c>
      <c r="AW82" s="201">
        <v>0.34</v>
      </c>
      <c r="AX82" s="201">
        <v>0.23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43.63</v>
      </c>
      <c r="K83" s="201">
        <v>123.7</v>
      </c>
      <c r="L83" s="201">
        <v>10.83</v>
      </c>
      <c r="M83" s="201">
        <v>2.2200000000000002</v>
      </c>
      <c r="N83" s="201">
        <v>1.84</v>
      </c>
      <c r="O83" s="201">
        <v>2.57</v>
      </c>
      <c r="P83" s="201">
        <v>1.0900000000000001</v>
      </c>
      <c r="Q83" s="201">
        <v>0.34</v>
      </c>
      <c r="R83" s="201">
        <v>0.66</v>
      </c>
      <c r="S83" s="201">
        <v>0.41</v>
      </c>
      <c r="T83" s="201">
        <v>0.04</v>
      </c>
      <c r="U83" s="201">
        <v>2.25</v>
      </c>
      <c r="V83" s="201">
        <v>0.25</v>
      </c>
      <c r="W83" s="201">
        <v>0.47</v>
      </c>
      <c r="X83" s="201">
        <v>2.09</v>
      </c>
      <c r="Y83" s="201">
        <v>0</v>
      </c>
      <c r="Z83" s="201">
        <v>4.12</v>
      </c>
      <c r="AA83" s="201">
        <v>1.33</v>
      </c>
      <c r="AB83" s="201">
        <v>0</v>
      </c>
      <c r="AC83" s="201">
        <v>20</v>
      </c>
      <c r="AD83" s="201">
        <v>0</v>
      </c>
      <c r="AE83" s="201">
        <v>0</v>
      </c>
      <c r="AF83" s="201">
        <v>0</v>
      </c>
      <c r="AG83" s="201">
        <v>-0.22</v>
      </c>
      <c r="AH83" s="201">
        <v>0</v>
      </c>
      <c r="AI83" s="201">
        <v>0</v>
      </c>
      <c r="AJ83" s="201">
        <v>0</v>
      </c>
      <c r="AK83" s="201">
        <v>-34.6</v>
      </c>
      <c r="AL83" s="201">
        <v>0</v>
      </c>
      <c r="AM83" s="201">
        <v>0</v>
      </c>
      <c r="AN83" s="201">
        <v>0</v>
      </c>
      <c r="AO83" s="201">
        <v>177.04</v>
      </c>
      <c r="AP83" s="201">
        <v>0</v>
      </c>
      <c r="AQ83" s="201">
        <v>0</v>
      </c>
      <c r="AR83" s="201">
        <v>0</v>
      </c>
      <c r="AS83" s="201">
        <v>34.619999999999997</v>
      </c>
      <c r="AT83" s="201">
        <v>0</v>
      </c>
      <c r="AU83" s="201">
        <v>0.26</v>
      </c>
      <c r="AV83" s="201">
        <v>0.19</v>
      </c>
      <c r="AW83" s="201">
        <v>0.34</v>
      </c>
      <c r="AX83" s="201">
        <v>0.23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43.63</v>
      </c>
      <c r="K84" s="201">
        <v>173.36</v>
      </c>
      <c r="L84" s="201">
        <v>10.29</v>
      </c>
      <c r="M84" s="201">
        <v>2.2200000000000002</v>
      </c>
      <c r="N84" s="201">
        <v>1.84</v>
      </c>
      <c r="O84" s="201">
        <v>2.57</v>
      </c>
      <c r="P84" s="201">
        <v>1.0900000000000001</v>
      </c>
      <c r="Q84" s="201">
        <v>0.34</v>
      </c>
      <c r="R84" s="201">
        <v>0.66</v>
      </c>
      <c r="S84" s="201">
        <v>0.41</v>
      </c>
      <c r="T84" s="201">
        <v>0.04</v>
      </c>
      <c r="U84" s="201">
        <v>1.71</v>
      </c>
      <c r="V84" s="201">
        <v>0.25</v>
      </c>
      <c r="W84" s="201">
        <v>0.47</v>
      </c>
      <c r="X84" s="201">
        <v>2.09</v>
      </c>
      <c r="Y84" s="201">
        <v>0</v>
      </c>
      <c r="Z84" s="201">
        <v>4.12</v>
      </c>
      <c r="AA84" s="201">
        <v>1.33</v>
      </c>
      <c r="AB84" s="201">
        <v>0</v>
      </c>
      <c r="AC84" s="201">
        <v>20</v>
      </c>
      <c r="AD84" s="201">
        <v>0</v>
      </c>
      <c r="AE84" s="201">
        <v>0</v>
      </c>
      <c r="AF84" s="201">
        <v>0</v>
      </c>
      <c r="AG84" s="201">
        <v>-0.22</v>
      </c>
      <c r="AH84" s="201">
        <v>0</v>
      </c>
      <c r="AI84" s="201">
        <v>0</v>
      </c>
      <c r="AJ84" s="201">
        <v>0</v>
      </c>
      <c r="AK84" s="201">
        <v>-34.6</v>
      </c>
      <c r="AL84" s="201">
        <v>0</v>
      </c>
      <c r="AM84" s="201">
        <v>0</v>
      </c>
      <c r="AN84" s="201">
        <v>0</v>
      </c>
      <c r="AO84" s="201">
        <v>177.04</v>
      </c>
      <c r="AP84" s="201">
        <v>0</v>
      </c>
      <c r="AQ84" s="201">
        <v>0</v>
      </c>
      <c r="AR84" s="201">
        <v>0</v>
      </c>
      <c r="AS84" s="201">
        <v>34.619999999999997</v>
      </c>
      <c r="AT84" s="201">
        <v>0</v>
      </c>
      <c r="AU84" s="201">
        <v>0.26</v>
      </c>
      <c r="AV84" s="201">
        <v>0.19</v>
      </c>
      <c r="AW84" s="201">
        <v>0.34</v>
      </c>
      <c r="AX84" s="201">
        <v>0.23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43.63</v>
      </c>
      <c r="K85" s="201">
        <v>125.04</v>
      </c>
      <c r="L85" s="201">
        <v>10.29</v>
      </c>
      <c r="M85" s="201">
        <v>2.2200000000000002</v>
      </c>
      <c r="N85" s="201">
        <v>1.84</v>
      </c>
      <c r="O85" s="201">
        <v>2.57</v>
      </c>
      <c r="P85" s="201">
        <v>1.0900000000000001</v>
      </c>
      <c r="Q85" s="201">
        <v>0.34</v>
      </c>
      <c r="R85" s="201">
        <v>0.66</v>
      </c>
      <c r="S85" s="201">
        <v>0.41</v>
      </c>
      <c r="T85" s="201">
        <v>0.04</v>
      </c>
      <c r="U85" s="201">
        <v>1.71</v>
      </c>
      <c r="V85" s="201">
        <v>0.25</v>
      </c>
      <c r="W85" s="201">
        <v>0.47</v>
      </c>
      <c r="X85" s="201">
        <v>2.09</v>
      </c>
      <c r="Y85" s="201">
        <v>0</v>
      </c>
      <c r="Z85" s="201">
        <v>4.12</v>
      </c>
      <c r="AA85" s="201">
        <v>1.33</v>
      </c>
      <c r="AB85" s="201">
        <v>0</v>
      </c>
      <c r="AC85" s="201">
        <v>20</v>
      </c>
      <c r="AD85" s="201">
        <v>0</v>
      </c>
      <c r="AE85" s="201">
        <v>0</v>
      </c>
      <c r="AF85" s="201">
        <v>0</v>
      </c>
      <c r="AG85" s="201">
        <v>2.04</v>
      </c>
      <c r="AH85" s="201">
        <v>0</v>
      </c>
      <c r="AI85" s="201">
        <v>0</v>
      </c>
      <c r="AJ85" s="201">
        <v>0</v>
      </c>
      <c r="AK85" s="201">
        <v>-34.6</v>
      </c>
      <c r="AL85" s="201">
        <v>0</v>
      </c>
      <c r="AM85" s="201">
        <v>0</v>
      </c>
      <c r="AN85" s="201">
        <v>0</v>
      </c>
      <c r="AO85" s="201">
        <v>177.04</v>
      </c>
      <c r="AP85" s="201">
        <v>0</v>
      </c>
      <c r="AQ85" s="201">
        <v>0</v>
      </c>
      <c r="AR85" s="201">
        <v>0</v>
      </c>
      <c r="AS85" s="201">
        <v>34.619999999999997</v>
      </c>
      <c r="AT85" s="201">
        <v>0</v>
      </c>
      <c r="AU85" s="201">
        <v>0.26</v>
      </c>
      <c r="AV85" s="201">
        <v>0.19</v>
      </c>
      <c r="AW85" s="201">
        <v>0.34</v>
      </c>
      <c r="AX85" s="201">
        <v>0.23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43.63</v>
      </c>
      <c r="K86" s="201">
        <v>125.04</v>
      </c>
      <c r="L86" s="201">
        <v>10.29</v>
      </c>
      <c r="M86" s="201">
        <v>2.2200000000000002</v>
      </c>
      <c r="N86" s="201">
        <v>1.84</v>
      </c>
      <c r="O86" s="201">
        <v>2.57</v>
      </c>
      <c r="P86" s="201">
        <v>1.0900000000000001</v>
      </c>
      <c r="Q86" s="201">
        <v>0.34</v>
      </c>
      <c r="R86" s="201">
        <v>0.66</v>
      </c>
      <c r="S86" s="201">
        <v>0.41</v>
      </c>
      <c r="T86" s="201">
        <v>0.04</v>
      </c>
      <c r="U86" s="201">
        <v>1.71</v>
      </c>
      <c r="V86" s="201">
        <v>0.25</v>
      </c>
      <c r="W86" s="201">
        <v>0.47</v>
      </c>
      <c r="X86" s="201">
        <v>2.09</v>
      </c>
      <c r="Y86" s="201">
        <v>0</v>
      </c>
      <c r="Z86" s="201">
        <v>4.12</v>
      </c>
      <c r="AA86" s="201">
        <v>1.33</v>
      </c>
      <c r="AB86" s="201">
        <v>0</v>
      </c>
      <c r="AC86" s="201">
        <v>20</v>
      </c>
      <c r="AD86" s="201">
        <v>0</v>
      </c>
      <c r="AE86" s="201">
        <v>0</v>
      </c>
      <c r="AF86" s="201">
        <v>0</v>
      </c>
      <c r="AG86" s="201">
        <v>2.04</v>
      </c>
      <c r="AH86" s="201">
        <v>0</v>
      </c>
      <c r="AI86" s="201">
        <v>0</v>
      </c>
      <c r="AJ86" s="201">
        <v>0</v>
      </c>
      <c r="AK86" s="201">
        <v>-34.6</v>
      </c>
      <c r="AL86" s="201">
        <v>0</v>
      </c>
      <c r="AM86" s="201">
        <v>0</v>
      </c>
      <c r="AN86" s="201">
        <v>0</v>
      </c>
      <c r="AO86" s="201">
        <v>177.04</v>
      </c>
      <c r="AP86" s="201">
        <v>0</v>
      </c>
      <c r="AQ86" s="201">
        <v>0</v>
      </c>
      <c r="AR86" s="201">
        <v>0</v>
      </c>
      <c r="AS86" s="201">
        <v>34.619999999999997</v>
      </c>
      <c r="AT86" s="201">
        <v>0</v>
      </c>
      <c r="AU86" s="201">
        <v>0.26</v>
      </c>
      <c r="AV86" s="201">
        <v>0.19</v>
      </c>
      <c r="AW86" s="201">
        <v>0.34</v>
      </c>
      <c r="AX86" s="201">
        <v>0.22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43.63</v>
      </c>
      <c r="K87" s="201">
        <v>173.36</v>
      </c>
      <c r="L87" s="201">
        <v>10.29</v>
      </c>
      <c r="M87" s="201">
        <v>2.2200000000000002</v>
      </c>
      <c r="N87" s="201">
        <v>1.84</v>
      </c>
      <c r="O87" s="201">
        <v>2.57</v>
      </c>
      <c r="P87" s="201">
        <v>1.0900000000000001</v>
      </c>
      <c r="Q87" s="201">
        <v>0.34</v>
      </c>
      <c r="R87" s="201">
        <v>0.66</v>
      </c>
      <c r="S87" s="201">
        <v>0.41</v>
      </c>
      <c r="T87" s="201">
        <v>0.04</v>
      </c>
      <c r="U87" s="201">
        <v>1.71</v>
      </c>
      <c r="V87" s="201">
        <v>0.25</v>
      </c>
      <c r="W87" s="201">
        <v>0.47</v>
      </c>
      <c r="X87" s="201">
        <v>2.09</v>
      </c>
      <c r="Y87" s="201">
        <v>0</v>
      </c>
      <c r="Z87" s="201">
        <v>4.12</v>
      </c>
      <c r="AA87" s="201">
        <v>1.33</v>
      </c>
      <c r="AB87" s="201">
        <v>0</v>
      </c>
      <c r="AC87" s="201">
        <v>13.63</v>
      </c>
      <c r="AD87" s="201">
        <v>0</v>
      </c>
      <c r="AE87" s="201">
        <v>0</v>
      </c>
      <c r="AF87" s="201">
        <v>0</v>
      </c>
      <c r="AG87" s="201">
        <v>2.04</v>
      </c>
      <c r="AH87" s="201">
        <v>0</v>
      </c>
      <c r="AI87" s="201">
        <v>0</v>
      </c>
      <c r="AJ87" s="201">
        <v>0</v>
      </c>
      <c r="AK87" s="201">
        <v>-2.6</v>
      </c>
      <c r="AL87" s="201">
        <v>0</v>
      </c>
      <c r="AM87" s="201">
        <v>0</v>
      </c>
      <c r="AN87" s="201">
        <v>0</v>
      </c>
      <c r="AO87" s="201">
        <v>177.04</v>
      </c>
      <c r="AP87" s="201">
        <v>0</v>
      </c>
      <c r="AQ87" s="201">
        <v>0</v>
      </c>
      <c r="AR87" s="201">
        <v>0</v>
      </c>
      <c r="AS87" s="201">
        <v>34.619999999999997</v>
      </c>
      <c r="AT87" s="201">
        <v>0</v>
      </c>
      <c r="AU87" s="201">
        <v>0.26</v>
      </c>
      <c r="AV87" s="201">
        <v>0.19</v>
      </c>
      <c r="AW87" s="201">
        <v>0.34</v>
      </c>
      <c r="AX87" s="201">
        <v>0.22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43.63</v>
      </c>
      <c r="K88" s="201">
        <v>125.21</v>
      </c>
      <c r="L88" s="201">
        <v>10.29</v>
      </c>
      <c r="M88" s="201">
        <v>2.2200000000000002</v>
      </c>
      <c r="N88" s="201">
        <v>1.84</v>
      </c>
      <c r="O88" s="201">
        <v>2.57</v>
      </c>
      <c r="P88" s="201">
        <v>1.0900000000000001</v>
      </c>
      <c r="Q88" s="201">
        <v>0.34</v>
      </c>
      <c r="R88" s="201">
        <v>0.66</v>
      </c>
      <c r="S88" s="201">
        <v>0.41</v>
      </c>
      <c r="T88" s="201">
        <v>0.04</v>
      </c>
      <c r="U88" s="201">
        <v>1.71</v>
      </c>
      <c r="V88" s="201">
        <v>0.25</v>
      </c>
      <c r="W88" s="201">
        <v>0.47</v>
      </c>
      <c r="X88" s="201">
        <v>2.09</v>
      </c>
      <c r="Y88" s="201">
        <v>0</v>
      </c>
      <c r="Z88" s="201">
        <v>4.12</v>
      </c>
      <c r="AA88" s="201">
        <v>1.33</v>
      </c>
      <c r="AB88" s="201">
        <v>0</v>
      </c>
      <c r="AC88" s="201">
        <v>13.63</v>
      </c>
      <c r="AD88" s="201">
        <v>0</v>
      </c>
      <c r="AE88" s="201">
        <v>0</v>
      </c>
      <c r="AF88" s="201">
        <v>0</v>
      </c>
      <c r="AG88" s="201">
        <v>2.04</v>
      </c>
      <c r="AH88" s="201">
        <v>0</v>
      </c>
      <c r="AI88" s="201">
        <v>0</v>
      </c>
      <c r="AJ88" s="201">
        <v>0</v>
      </c>
      <c r="AK88" s="201">
        <v>-2.6</v>
      </c>
      <c r="AL88" s="201">
        <v>0</v>
      </c>
      <c r="AM88" s="201">
        <v>0</v>
      </c>
      <c r="AN88" s="201">
        <v>0</v>
      </c>
      <c r="AO88" s="201">
        <v>177.04</v>
      </c>
      <c r="AP88" s="201">
        <v>0</v>
      </c>
      <c r="AQ88" s="201">
        <v>0</v>
      </c>
      <c r="AR88" s="201">
        <v>0</v>
      </c>
      <c r="AS88" s="201">
        <v>34.619999999999997</v>
      </c>
      <c r="AT88" s="201">
        <v>0</v>
      </c>
      <c r="AU88" s="201">
        <v>0.26</v>
      </c>
      <c r="AV88" s="201">
        <v>0.19</v>
      </c>
      <c r="AW88" s="201">
        <v>0.34</v>
      </c>
      <c r="AX88" s="201">
        <v>0.22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43.63</v>
      </c>
      <c r="K89" s="201">
        <v>47.73</v>
      </c>
      <c r="L89" s="201">
        <v>10.29</v>
      </c>
      <c r="M89" s="201">
        <v>2.2200000000000002</v>
      </c>
      <c r="N89" s="201">
        <v>1.84</v>
      </c>
      <c r="O89" s="201">
        <v>2.57</v>
      </c>
      <c r="P89" s="201">
        <v>1.0900000000000001</v>
      </c>
      <c r="Q89" s="201">
        <v>0.34</v>
      </c>
      <c r="R89" s="201">
        <v>0.66</v>
      </c>
      <c r="S89" s="201">
        <v>0.41</v>
      </c>
      <c r="T89" s="201">
        <v>0.04</v>
      </c>
      <c r="U89" s="201">
        <v>1.71</v>
      </c>
      <c r="V89" s="201">
        <v>0.25</v>
      </c>
      <c r="W89" s="201">
        <v>0.47</v>
      </c>
      <c r="X89" s="201">
        <v>2.09</v>
      </c>
      <c r="Y89" s="201">
        <v>0</v>
      </c>
      <c r="Z89" s="201">
        <v>4.12</v>
      </c>
      <c r="AA89" s="201">
        <v>1.33</v>
      </c>
      <c r="AB89" s="201">
        <v>0</v>
      </c>
      <c r="AC89" s="201">
        <v>13.63</v>
      </c>
      <c r="AD89" s="201">
        <v>0</v>
      </c>
      <c r="AE89" s="201">
        <v>0</v>
      </c>
      <c r="AF89" s="201">
        <v>0</v>
      </c>
      <c r="AG89" s="201">
        <v>2.04</v>
      </c>
      <c r="AH89" s="201">
        <v>0</v>
      </c>
      <c r="AI89" s="201">
        <v>0</v>
      </c>
      <c r="AJ89" s="201">
        <v>0</v>
      </c>
      <c r="AK89" s="201">
        <v>-2.6</v>
      </c>
      <c r="AL89" s="201">
        <v>0</v>
      </c>
      <c r="AM89" s="201">
        <v>0</v>
      </c>
      <c r="AN89" s="201">
        <v>0</v>
      </c>
      <c r="AO89" s="201">
        <v>177.04</v>
      </c>
      <c r="AP89" s="201">
        <v>0</v>
      </c>
      <c r="AQ89" s="201">
        <v>0</v>
      </c>
      <c r="AR89" s="201">
        <v>0</v>
      </c>
      <c r="AS89" s="201">
        <v>34.619999999999997</v>
      </c>
      <c r="AT89" s="201">
        <v>0</v>
      </c>
      <c r="AU89" s="201">
        <v>0.26</v>
      </c>
      <c r="AV89" s="201">
        <v>0.19</v>
      </c>
      <c r="AW89" s="201">
        <v>0.34</v>
      </c>
      <c r="AX89" s="201">
        <v>0.22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39.39</v>
      </c>
      <c r="K90" s="201">
        <v>17.190000000000001</v>
      </c>
      <c r="L90" s="201">
        <v>10.29</v>
      </c>
      <c r="M90" s="201">
        <v>2.2200000000000002</v>
      </c>
      <c r="N90" s="201">
        <v>1.84</v>
      </c>
      <c r="O90" s="201">
        <v>2.57</v>
      </c>
      <c r="P90" s="201">
        <v>1.0900000000000001</v>
      </c>
      <c r="Q90" s="201">
        <v>0.34</v>
      </c>
      <c r="R90" s="201">
        <v>0.66</v>
      </c>
      <c r="S90" s="201">
        <v>0.41</v>
      </c>
      <c r="T90" s="201">
        <v>0.04</v>
      </c>
      <c r="U90" s="201">
        <v>1.71</v>
      </c>
      <c r="V90" s="201">
        <v>0.25</v>
      </c>
      <c r="W90" s="201">
        <v>0.47</v>
      </c>
      <c r="X90" s="201">
        <v>2.09</v>
      </c>
      <c r="Y90" s="201">
        <v>0</v>
      </c>
      <c r="Z90" s="201">
        <v>4.12</v>
      </c>
      <c r="AA90" s="201">
        <v>1.33</v>
      </c>
      <c r="AB90" s="201">
        <v>0</v>
      </c>
      <c r="AC90" s="201">
        <v>13.63</v>
      </c>
      <c r="AD90" s="201">
        <v>0</v>
      </c>
      <c r="AE90" s="201">
        <v>0</v>
      </c>
      <c r="AF90" s="201">
        <v>0</v>
      </c>
      <c r="AG90" s="201">
        <v>2.04</v>
      </c>
      <c r="AH90" s="201">
        <v>0</v>
      </c>
      <c r="AI90" s="201">
        <v>0</v>
      </c>
      <c r="AJ90" s="201">
        <v>0</v>
      </c>
      <c r="AK90" s="201">
        <v>-2.6</v>
      </c>
      <c r="AL90" s="201">
        <v>0</v>
      </c>
      <c r="AM90" s="201">
        <v>0</v>
      </c>
      <c r="AN90" s="201">
        <v>0</v>
      </c>
      <c r="AO90" s="201">
        <v>177.04</v>
      </c>
      <c r="AP90" s="201">
        <v>0</v>
      </c>
      <c r="AQ90" s="201">
        <v>0</v>
      </c>
      <c r="AR90" s="201">
        <v>0</v>
      </c>
      <c r="AS90" s="201">
        <v>34.619999999999997</v>
      </c>
      <c r="AT90" s="201">
        <v>0</v>
      </c>
      <c r="AU90" s="201">
        <v>0.26</v>
      </c>
      <c r="AV90" s="201">
        <v>0.19</v>
      </c>
      <c r="AW90" s="201">
        <v>0.34</v>
      </c>
      <c r="AX90" s="201">
        <v>0.23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39.369999999999997</v>
      </c>
      <c r="K91" s="201">
        <v>17.190000000000001</v>
      </c>
      <c r="L91" s="201">
        <v>0.61</v>
      </c>
      <c r="M91" s="201">
        <v>2.2200000000000002</v>
      </c>
      <c r="N91" s="201">
        <v>1.84</v>
      </c>
      <c r="O91" s="201">
        <v>2.57</v>
      </c>
      <c r="P91" s="201">
        <v>1.0900000000000001</v>
      </c>
      <c r="Q91" s="201">
        <v>0.34</v>
      </c>
      <c r="R91" s="201">
        <v>0.66</v>
      </c>
      <c r="S91" s="201">
        <v>0.41</v>
      </c>
      <c r="T91" s="201">
        <v>0.04</v>
      </c>
      <c r="U91" s="201">
        <v>1.71</v>
      </c>
      <c r="V91" s="201">
        <v>0.25</v>
      </c>
      <c r="W91" s="201">
        <v>0.47</v>
      </c>
      <c r="X91" s="201">
        <v>2.09</v>
      </c>
      <c r="Y91" s="201">
        <v>0</v>
      </c>
      <c r="Z91" s="201">
        <v>4.12</v>
      </c>
      <c r="AA91" s="201">
        <v>1.33</v>
      </c>
      <c r="AB91" s="201">
        <v>0</v>
      </c>
      <c r="AC91" s="201">
        <v>13.63</v>
      </c>
      <c r="AD91" s="201">
        <v>0</v>
      </c>
      <c r="AE91" s="201">
        <v>0</v>
      </c>
      <c r="AF91" s="201">
        <v>0</v>
      </c>
      <c r="AG91" s="201">
        <v>2.04</v>
      </c>
      <c r="AH91" s="201">
        <v>0</v>
      </c>
      <c r="AI91" s="201">
        <v>0</v>
      </c>
      <c r="AJ91" s="201">
        <v>0</v>
      </c>
      <c r="AK91" s="201">
        <v>-2.6</v>
      </c>
      <c r="AL91" s="201">
        <v>0</v>
      </c>
      <c r="AM91" s="201">
        <v>0</v>
      </c>
      <c r="AN91" s="201">
        <v>0</v>
      </c>
      <c r="AO91" s="201">
        <v>77.040000000000006</v>
      </c>
      <c r="AP91" s="201">
        <v>0</v>
      </c>
      <c r="AQ91" s="201">
        <v>0</v>
      </c>
      <c r="AR91" s="201">
        <v>0</v>
      </c>
      <c r="AS91" s="201">
        <v>34.619999999999997</v>
      </c>
      <c r="AT91" s="201">
        <v>0</v>
      </c>
      <c r="AU91" s="201">
        <v>0.26</v>
      </c>
      <c r="AV91" s="201">
        <v>0.19</v>
      </c>
      <c r="AW91" s="201">
        <v>0.34</v>
      </c>
      <c r="AX91" s="201">
        <v>0.23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39.06</v>
      </c>
      <c r="K92" s="201">
        <v>17.190000000000001</v>
      </c>
      <c r="L92" s="201">
        <v>0.61</v>
      </c>
      <c r="M92" s="201">
        <v>2.2200000000000002</v>
      </c>
      <c r="N92" s="201">
        <v>1.84</v>
      </c>
      <c r="O92" s="201">
        <v>2.57</v>
      </c>
      <c r="P92" s="201">
        <v>1.0900000000000001</v>
      </c>
      <c r="Q92" s="201">
        <v>0.34</v>
      </c>
      <c r="R92" s="201">
        <v>0.66</v>
      </c>
      <c r="S92" s="201">
        <v>0.41</v>
      </c>
      <c r="T92" s="201">
        <v>0.04</v>
      </c>
      <c r="U92" s="201">
        <v>1.71</v>
      </c>
      <c r="V92" s="201">
        <v>0.25</v>
      </c>
      <c r="W92" s="201">
        <v>0.47</v>
      </c>
      <c r="X92" s="201">
        <v>2.09</v>
      </c>
      <c r="Y92" s="201">
        <v>0</v>
      </c>
      <c r="Z92" s="201">
        <v>4.12</v>
      </c>
      <c r="AA92" s="201">
        <v>1.33</v>
      </c>
      <c r="AB92" s="201">
        <v>0</v>
      </c>
      <c r="AC92" s="201">
        <v>13.63</v>
      </c>
      <c r="AD92" s="201">
        <v>0</v>
      </c>
      <c r="AE92" s="201">
        <v>0</v>
      </c>
      <c r="AF92" s="201">
        <v>0</v>
      </c>
      <c r="AG92" s="201">
        <v>2.04</v>
      </c>
      <c r="AH92" s="201">
        <v>0</v>
      </c>
      <c r="AI92" s="201">
        <v>0</v>
      </c>
      <c r="AJ92" s="201">
        <v>0</v>
      </c>
      <c r="AK92" s="201">
        <v>-2.6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34.619999999999997</v>
      </c>
      <c r="AT92" s="201">
        <v>0</v>
      </c>
      <c r="AU92" s="201">
        <v>0.26</v>
      </c>
      <c r="AV92" s="201">
        <v>0.19</v>
      </c>
      <c r="AW92" s="201">
        <v>0.34</v>
      </c>
      <c r="AX92" s="201">
        <v>0.23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39.06</v>
      </c>
      <c r="K93" s="201">
        <v>17.190000000000001</v>
      </c>
      <c r="L93" s="201">
        <v>0.61</v>
      </c>
      <c r="M93" s="201">
        <v>2.2200000000000002</v>
      </c>
      <c r="N93" s="201">
        <v>1.84</v>
      </c>
      <c r="O93" s="201">
        <v>2.57</v>
      </c>
      <c r="P93" s="201">
        <v>1.0900000000000001</v>
      </c>
      <c r="Q93" s="201">
        <v>0.34</v>
      </c>
      <c r="R93" s="201">
        <v>0.66</v>
      </c>
      <c r="S93" s="201">
        <v>0.41</v>
      </c>
      <c r="T93" s="201">
        <v>0.04</v>
      </c>
      <c r="U93" s="201">
        <v>1.71</v>
      </c>
      <c r="V93" s="201">
        <v>0.25</v>
      </c>
      <c r="W93" s="201">
        <v>0.47</v>
      </c>
      <c r="X93" s="201">
        <v>3.29</v>
      </c>
      <c r="Y93" s="201">
        <v>0</v>
      </c>
      <c r="Z93" s="201">
        <v>4.12</v>
      </c>
      <c r="AA93" s="201">
        <v>1.33</v>
      </c>
      <c r="AB93" s="201">
        <v>0</v>
      </c>
      <c r="AC93" s="201">
        <v>13.63</v>
      </c>
      <c r="AD93" s="201">
        <v>0</v>
      </c>
      <c r="AE93" s="201">
        <v>0</v>
      </c>
      <c r="AF93" s="201">
        <v>0</v>
      </c>
      <c r="AG93" s="201">
        <v>2.04</v>
      </c>
      <c r="AH93" s="201">
        <v>0</v>
      </c>
      <c r="AI93" s="201">
        <v>0</v>
      </c>
      <c r="AJ93" s="201">
        <v>0</v>
      </c>
      <c r="AK93" s="201">
        <v>-2.6</v>
      </c>
      <c r="AL93" s="201">
        <v>0</v>
      </c>
      <c r="AM93" s="201">
        <v>0</v>
      </c>
      <c r="AN93" s="201">
        <v>0</v>
      </c>
      <c r="AO93" s="201">
        <v>-50</v>
      </c>
      <c r="AP93" s="201">
        <v>0</v>
      </c>
      <c r="AQ93" s="201">
        <v>0</v>
      </c>
      <c r="AR93" s="201">
        <v>0</v>
      </c>
      <c r="AS93" s="201">
        <v>34.619999999999997</v>
      </c>
      <c r="AT93" s="201">
        <v>0</v>
      </c>
      <c r="AU93" s="201">
        <v>0.26</v>
      </c>
      <c r="AV93" s="201">
        <v>0.19</v>
      </c>
      <c r="AW93" s="201">
        <v>0.34</v>
      </c>
      <c r="AX93" s="201">
        <v>0.23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39.06</v>
      </c>
      <c r="K94" s="201">
        <v>17.190000000000001</v>
      </c>
      <c r="L94" s="201">
        <v>0.61</v>
      </c>
      <c r="M94" s="201">
        <v>2.2200000000000002</v>
      </c>
      <c r="N94" s="201">
        <v>1.84</v>
      </c>
      <c r="O94" s="201">
        <v>2.57</v>
      </c>
      <c r="P94" s="201">
        <v>1.0900000000000001</v>
      </c>
      <c r="Q94" s="201">
        <v>0.34</v>
      </c>
      <c r="R94" s="201">
        <v>0.66</v>
      </c>
      <c r="S94" s="201">
        <v>0.41</v>
      </c>
      <c r="T94" s="201">
        <v>0.04</v>
      </c>
      <c r="U94" s="201">
        <v>1.71</v>
      </c>
      <c r="V94" s="201">
        <v>0.25</v>
      </c>
      <c r="W94" s="201">
        <v>0.47</v>
      </c>
      <c r="X94" s="201">
        <v>2.84</v>
      </c>
      <c r="Y94" s="201">
        <v>0</v>
      </c>
      <c r="Z94" s="201">
        <v>4.12</v>
      </c>
      <c r="AA94" s="201">
        <v>1.33</v>
      </c>
      <c r="AB94" s="201">
        <v>0</v>
      </c>
      <c r="AC94" s="201">
        <v>13.63</v>
      </c>
      <c r="AD94" s="201">
        <v>0</v>
      </c>
      <c r="AE94" s="201">
        <v>0</v>
      </c>
      <c r="AF94" s="201">
        <v>0</v>
      </c>
      <c r="AG94" s="201">
        <v>2.04</v>
      </c>
      <c r="AH94" s="201">
        <v>0</v>
      </c>
      <c r="AI94" s="201">
        <v>0</v>
      </c>
      <c r="AJ94" s="201">
        <v>0</v>
      </c>
      <c r="AK94" s="201">
        <v>-2.6</v>
      </c>
      <c r="AL94" s="201">
        <v>0</v>
      </c>
      <c r="AM94" s="201">
        <v>0</v>
      </c>
      <c r="AN94" s="201">
        <v>0</v>
      </c>
      <c r="AO94" s="201">
        <v>-50</v>
      </c>
      <c r="AP94" s="201">
        <v>0</v>
      </c>
      <c r="AQ94" s="201">
        <v>0</v>
      </c>
      <c r="AR94" s="201">
        <v>0</v>
      </c>
      <c r="AS94" s="201">
        <v>34.619999999999997</v>
      </c>
      <c r="AT94" s="201">
        <v>0</v>
      </c>
      <c r="AU94" s="201">
        <v>0.26</v>
      </c>
      <c r="AV94" s="201">
        <v>0.19</v>
      </c>
      <c r="AW94" s="201">
        <v>0.34</v>
      </c>
      <c r="AX94" s="201">
        <v>0.22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21.53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39.06</v>
      </c>
      <c r="K95" s="201">
        <v>17.190000000000001</v>
      </c>
      <c r="L95" s="201">
        <v>0.61</v>
      </c>
      <c r="M95" s="201">
        <v>2.2200000000000002</v>
      </c>
      <c r="N95" s="201">
        <v>1.84</v>
      </c>
      <c r="O95" s="201">
        <v>2.57</v>
      </c>
      <c r="P95" s="201">
        <v>1.0900000000000001</v>
      </c>
      <c r="Q95" s="201">
        <v>0.34</v>
      </c>
      <c r="R95" s="201">
        <v>0.66</v>
      </c>
      <c r="S95" s="201">
        <v>0.41</v>
      </c>
      <c r="T95" s="201">
        <v>0.04</v>
      </c>
      <c r="U95" s="201">
        <v>1.71</v>
      </c>
      <c r="V95" s="201">
        <v>0.25</v>
      </c>
      <c r="W95" s="201">
        <v>0.47</v>
      </c>
      <c r="X95" s="201">
        <v>2.84</v>
      </c>
      <c r="Y95" s="201">
        <v>0</v>
      </c>
      <c r="Z95" s="201">
        <v>4.12</v>
      </c>
      <c r="AA95" s="201">
        <v>1.33</v>
      </c>
      <c r="AB95" s="201">
        <v>0</v>
      </c>
      <c r="AC95" s="201">
        <v>13.63</v>
      </c>
      <c r="AD95" s="201">
        <v>0</v>
      </c>
      <c r="AE95" s="201">
        <v>0</v>
      </c>
      <c r="AF95" s="201">
        <v>0</v>
      </c>
      <c r="AG95" s="201">
        <v>2.04</v>
      </c>
      <c r="AH95" s="201">
        <v>0</v>
      </c>
      <c r="AI95" s="201">
        <v>0</v>
      </c>
      <c r="AJ95" s="201">
        <v>0</v>
      </c>
      <c r="AK95" s="201">
        <v>-2.6</v>
      </c>
      <c r="AL95" s="201">
        <v>0</v>
      </c>
      <c r="AM95" s="201">
        <v>0</v>
      </c>
      <c r="AN95" s="201">
        <v>0</v>
      </c>
      <c r="AO95" s="201">
        <v>-50</v>
      </c>
      <c r="AP95" s="201">
        <v>0</v>
      </c>
      <c r="AQ95" s="201">
        <v>0</v>
      </c>
      <c r="AR95" s="201">
        <v>0</v>
      </c>
      <c r="AS95" s="201">
        <v>34.619999999999997</v>
      </c>
      <c r="AT95" s="201">
        <v>0</v>
      </c>
      <c r="AU95" s="201">
        <v>0.26</v>
      </c>
      <c r="AV95" s="201">
        <v>0.19</v>
      </c>
      <c r="AW95" s="201">
        <v>0.34</v>
      </c>
      <c r="AX95" s="201">
        <v>0.22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21.53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39.06</v>
      </c>
      <c r="K96" s="201">
        <v>17.190000000000001</v>
      </c>
      <c r="L96" s="201">
        <v>0.61</v>
      </c>
      <c r="M96" s="201">
        <v>2.2200000000000002</v>
      </c>
      <c r="N96" s="201">
        <v>1.84</v>
      </c>
      <c r="O96" s="201">
        <v>2.57</v>
      </c>
      <c r="P96" s="201">
        <v>1.0900000000000001</v>
      </c>
      <c r="Q96" s="201">
        <v>0.34</v>
      </c>
      <c r="R96" s="201">
        <v>0.66</v>
      </c>
      <c r="S96" s="201">
        <v>0.41</v>
      </c>
      <c r="T96" s="201">
        <v>0.04</v>
      </c>
      <c r="U96" s="201">
        <v>1.71</v>
      </c>
      <c r="V96" s="201">
        <v>0.25</v>
      </c>
      <c r="W96" s="201">
        <v>0.47</v>
      </c>
      <c r="X96" s="201">
        <v>2.84</v>
      </c>
      <c r="Y96" s="201">
        <v>0</v>
      </c>
      <c r="Z96" s="201">
        <v>4.12</v>
      </c>
      <c r="AA96" s="201">
        <v>1.33</v>
      </c>
      <c r="AB96" s="201">
        <v>0</v>
      </c>
      <c r="AC96" s="201">
        <v>13.63</v>
      </c>
      <c r="AD96" s="201">
        <v>0</v>
      </c>
      <c r="AE96" s="201">
        <v>0</v>
      </c>
      <c r="AF96" s="201">
        <v>0</v>
      </c>
      <c r="AG96" s="201">
        <v>2.04</v>
      </c>
      <c r="AH96" s="201">
        <v>0</v>
      </c>
      <c r="AI96" s="201">
        <v>0</v>
      </c>
      <c r="AJ96" s="201">
        <v>0</v>
      </c>
      <c r="AK96" s="201">
        <v>-2.6</v>
      </c>
      <c r="AL96" s="201">
        <v>0</v>
      </c>
      <c r="AM96" s="201">
        <v>0</v>
      </c>
      <c r="AN96" s="201">
        <v>0</v>
      </c>
      <c r="AO96" s="201">
        <v>-50</v>
      </c>
      <c r="AP96" s="201">
        <v>0</v>
      </c>
      <c r="AQ96" s="201">
        <v>0</v>
      </c>
      <c r="AR96" s="201">
        <v>0</v>
      </c>
      <c r="AS96" s="201">
        <v>34.619999999999997</v>
      </c>
      <c r="AT96" s="201">
        <v>0</v>
      </c>
      <c r="AU96" s="201">
        <v>0.26</v>
      </c>
      <c r="AV96" s="201">
        <v>0.19</v>
      </c>
      <c r="AW96" s="201">
        <v>0.34</v>
      </c>
      <c r="AX96" s="201">
        <v>0.22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21.53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39.06</v>
      </c>
      <c r="K97" s="201">
        <v>17.190000000000001</v>
      </c>
      <c r="L97" s="201">
        <v>0.61</v>
      </c>
      <c r="M97" s="201">
        <v>2.2200000000000002</v>
      </c>
      <c r="N97" s="201">
        <v>1.84</v>
      </c>
      <c r="O97" s="201">
        <v>2.57</v>
      </c>
      <c r="P97" s="201">
        <v>1.0900000000000001</v>
      </c>
      <c r="Q97" s="201">
        <v>0.34</v>
      </c>
      <c r="R97" s="201">
        <v>0.66</v>
      </c>
      <c r="S97" s="201">
        <v>0.41</v>
      </c>
      <c r="T97" s="201">
        <v>0.04</v>
      </c>
      <c r="U97" s="201">
        <v>1.71</v>
      </c>
      <c r="V97" s="201">
        <v>0.25</v>
      </c>
      <c r="W97" s="201">
        <v>0.47</v>
      </c>
      <c r="X97" s="201">
        <v>2.84</v>
      </c>
      <c r="Y97" s="201">
        <v>0</v>
      </c>
      <c r="Z97" s="201">
        <v>4.12</v>
      </c>
      <c r="AA97" s="201">
        <v>1.33</v>
      </c>
      <c r="AB97" s="201">
        <v>0</v>
      </c>
      <c r="AC97" s="201">
        <v>13.63</v>
      </c>
      <c r="AD97" s="201">
        <v>0</v>
      </c>
      <c r="AE97" s="201">
        <v>0</v>
      </c>
      <c r="AF97" s="201">
        <v>0</v>
      </c>
      <c r="AG97" s="201">
        <v>2.04</v>
      </c>
      <c r="AH97" s="201">
        <v>0</v>
      </c>
      <c r="AI97" s="201">
        <v>0</v>
      </c>
      <c r="AJ97" s="201">
        <v>0</v>
      </c>
      <c r="AK97" s="201">
        <v>-2.6</v>
      </c>
      <c r="AL97" s="201">
        <v>0</v>
      </c>
      <c r="AM97" s="201">
        <v>0</v>
      </c>
      <c r="AN97" s="201">
        <v>0</v>
      </c>
      <c r="AO97" s="201">
        <v>-50</v>
      </c>
      <c r="AP97" s="201">
        <v>0</v>
      </c>
      <c r="AQ97" s="201">
        <v>0</v>
      </c>
      <c r="AR97" s="201">
        <v>0</v>
      </c>
      <c r="AS97" s="201">
        <v>34.619999999999997</v>
      </c>
      <c r="AT97" s="201">
        <v>0</v>
      </c>
      <c r="AU97" s="201">
        <v>0.26</v>
      </c>
      <c r="AV97" s="201">
        <v>0.19</v>
      </c>
      <c r="AW97" s="201">
        <v>0.34</v>
      </c>
      <c r="AX97" s="201">
        <v>0.22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21.53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39.06</v>
      </c>
      <c r="K98" s="201">
        <v>17.190000000000001</v>
      </c>
      <c r="L98" s="201">
        <v>0.61</v>
      </c>
      <c r="M98" s="201">
        <v>2.2200000000000002</v>
      </c>
      <c r="N98" s="201">
        <v>1.84</v>
      </c>
      <c r="O98" s="201">
        <v>2.57</v>
      </c>
      <c r="P98" s="201">
        <v>1.0900000000000001</v>
      </c>
      <c r="Q98" s="201">
        <v>0.34</v>
      </c>
      <c r="R98" s="201">
        <v>0.66</v>
      </c>
      <c r="S98" s="201">
        <v>0.41</v>
      </c>
      <c r="T98" s="201">
        <v>0.04</v>
      </c>
      <c r="U98" s="201">
        <v>1.71</v>
      </c>
      <c r="V98" s="201">
        <v>0.25</v>
      </c>
      <c r="W98" s="201">
        <v>0.47</v>
      </c>
      <c r="X98" s="201">
        <v>2.84</v>
      </c>
      <c r="Y98" s="201">
        <v>0</v>
      </c>
      <c r="Z98" s="201">
        <v>4.12</v>
      </c>
      <c r="AA98" s="201">
        <v>1.33</v>
      </c>
      <c r="AB98" s="201">
        <v>0</v>
      </c>
      <c r="AC98" s="201">
        <v>13.63</v>
      </c>
      <c r="AD98" s="201">
        <v>0</v>
      </c>
      <c r="AE98" s="201">
        <v>0</v>
      </c>
      <c r="AF98" s="201">
        <v>0</v>
      </c>
      <c r="AG98" s="201">
        <v>2.04</v>
      </c>
      <c r="AH98" s="201">
        <v>0</v>
      </c>
      <c r="AI98" s="201">
        <v>0</v>
      </c>
      <c r="AJ98" s="201">
        <v>0</v>
      </c>
      <c r="AK98" s="201">
        <v>-2.6</v>
      </c>
      <c r="AL98" s="201">
        <v>0</v>
      </c>
      <c r="AM98" s="201">
        <v>0</v>
      </c>
      <c r="AN98" s="201">
        <v>0</v>
      </c>
      <c r="AO98" s="201">
        <v>-50</v>
      </c>
      <c r="AP98" s="201">
        <v>0</v>
      </c>
      <c r="AQ98" s="201">
        <v>0</v>
      </c>
      <c r="AR98" s="201">
        <v>0</v>
      </c>
      <c r="AS98" s="201">
        <v>34.619999999999997</v>
      </c>
      <c r="AT98" s="201">
        <v>0</v>
      </c>
      <c r="AU98" s="201">
        <v>0.26</v>
      </c>
      <c r="AV98" s="201">
        <v>0.19</v>
      </c>
      <c r="AW98" s="201">
        <v>0.34</v>
      </c>
      <c r="AX98" s="201">
        <v>0.22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0.51672000000000007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1.071822500000001</v>
      </c>
      <c r="K99">
        <f t="shared" si="0"/>
        <v>1.7362924999999967</v>
      </c>
      <c r="L99">
        <f t="shared" si="0"/>
        <v>7.8542500000000043E-2</v>
      </c>
      <c r="M99">
        <f t="shared" si="0"/>
        <v>4.1125000000000002E-2</v>
      </c>
      <c r="N99">
        <f t="shared" si="0"/>
        <v>3.5385000000000041E-2</v>
      </c>
      <c r="O99">
        <f t="shared" si="0"/>
        <v>4.8732499999999908E-2</v>
      </c>
      <c r="P99">
        <f t="shared" si="0"/>
        <v>1.7130000000000027E-2</v>
      </c>
      <c r="Q99">
        <f t="shared" si="0"/>
        <v>2.090000000000004E-2</v>
      </c>
      <c r="R99">
        <f t="shared" si="0"/>
        <v>4.1194999999999954E-2</v>
      </c>
      <c r="S99">
        <f t="shared" si="0"/>
        <v>2.5529999999999956E-2</v>
      </c>
      <c r="T99">
        <f t="shared" si="0"/>
        <v>2.8775000000000012E-3</v>
      </c>
      <c r="U99">
        <f t="shared" si="0"/>
        <v>4.1952499999999976E-2</v>
      </c>
      <c r="V99">
        <f t="shared" si="0"/>
        <v>5.9550000000000011E-3</v>
      </c>
      <c r="W99">
        <f t="shared" si="0"/>
        <v>1.1277499999999985E-2</v>
      </c>
      <c r="X99">
        <f t="shared" si="0"/>
        <v>5.2057500000000062E-2</v>
      </c>
      <c r="Y99">
        <f t="shared" si="0"/>
        <v>0</v>
      </c>
      <c r="Z99">
        <f t="shared" si="0"/>
        <v>0.17455500000000007</v>
      </c>
      <c r="AA99">
        <f t="shared" si="0"/>
        <v>7.0707500000000006E-2</v>
      </c>
      <c r="AB99">
        <f t="shared" si="0"/>
        <v>0</v>
      </c>
      <c r="AC99">
        <f t="shared" si="0"/>
        <v>0.40811000000000031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4.7374999999999987E-3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-0.64474999999999905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2.6361350000000021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0.85531249999999948</v>
      </c>
      <c r="AT99">
        <f t="shared" si="1"/>
        <v>0</v>
      </c>
      <c r="AU99">
        <f t="shared" si="1"/>
        <v>6.3025000000000112E-3</v>
      </c>
      <c r="AV99">
        <f t="shared" si="1"/>
        <v>4.5600000000000007E-3</v>
      </c>
      <c r="AW99">
        <f t="shared" si="1"/>
        <v>8.1599999999999989E-3</v>
      </c>
      <c r="AX99">
        <f t="shared" si="1"/>
        <v>5.3100000000000031E-3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45441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15</v>
      </c>
      <c r="C24" s="94">
        <f>'IDT-1 Calculation'!DG24</f>
        <v>-15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7</v>
      </c>
      <c r="C25" s="94">
        <f>'IDT-1 Calculation'!DG25</f>
        <v>-7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5.4999999999999997E-3</v>
      </c>
      <c r="C99" s="110">
        <f>SUM(C3:C98)/4000</f>
        <v>-5.4999999999999997E-3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20.78</v>
      </c>
      <c r="K3" s="201">
        <v>5.51</v>
      </c>
      <c r="L3" s="201">
        <v>1.46</v>
      </c>
      <c r="M3" s="201">
        <v>0</v>
      </c>
      <c r="N3" s="201">
        <v>1.01</v>
      </c>
      <c r="O3" s="201">
        <v>1.7</v>
      </c>
      <c r="P3" s="201">
        <v>2.3199999999999998</v>
      </c>
      <c r="Q3" s="201">
        <v>0.19</v>
      </c>
      <c r="R3" s="201">
        <v>0.36</v>
      </c>
      <c r="S3" s="201">
        <v>0.23</v>
      </c>
      <c r="T3" s="201">
        <v>0</v>
      </c>
      <c r="U3" s="201">
        <v>8.11</v>
      </c>
      <c r="V3" s="201">
        <v>0.14000000000000001</v>
      </c>
      <c r="W3" s="201">
        <v>0.27</v>
      </c>
      <c r="X3" s="201">
        <v>2.44</v>
      </c>
      <c r="Y3" s="201">
        <v>0</v>
      </c>
      <c r="Z3" s="201">
        <v>2.38</v>
      </c>
      <c r="AA3" s="201">
        <v>0.77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16.55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20.88</v>
      </c>
      <c r="K4" s="201">
        <v>5.51</v>
      </c>
      <c r="L4" s="201">
        <v>1.46</v>
      </c>
      <c r="M4" s="201">
        <v>0</v>
      </c>
      <c r="N4" s="201">
        <v>1.01</v>
      </c>
      <c r="O4" s="201">
        <v>1.7</v>
      </c>
      <c r="P4" s="201">
        <v>2.3199999999999998</v>
      </c>
      <c r="Q4" s="201">
        <v>0.19</v>
      </c>
      <c r="R4" s="201">
        <v>0.36</v>
      </c>
      <c r="S4" s="201">
        <v>0.23</v>
      </c>
      <c r="T4" s="201">
        <v>0</v>
      </c>
      <c r="U4" s="201">
        <v>8.11</v>
      </c>
      <c r="V4" s="201">
        <v>0.14000000000000001</v>
      </c>
      <c r="W4" s="201">
        <v>0.27</v>
      </c>
      <c r="X4" s="201">
        <v>1.26</v>
      </c>
      <c r="Y4" s="201">
        <v>0</v>
      </c>
      <c r="Z4" s="201">
        <v>2.38</v>
      </c>
      <c r="AA4" s="201">
        <v>0.77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16.55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20.88</v>
      </c>
      <c r="K5" s="201">
        <v>5.51</v>
      </c>
      <c r="L5" s="201">
        <v>1.46</v>
      </c>
      <c r="M5" s="201">
        <v>0</v>
      </c>
      <c r="N5" s="201">
        <v>1.01</v>
      </c>
      <c r="O5" s="201">
        <v>1.7</v>
      </c>
      <c r="P5" s="201">
        <v>2.3199999999999998</v>
      </c>
      <c r="Q5" s="201">
        <v>0.19</v>
      </c>
      <c r="R5" s="201">
        <v>0.36</v>
      </c>
      <c r="S5" s="201">
        <v>0.23</v>
      </c>
      <c r="T5" s="201">
        <v>0</v>
      </c>
      <c r="U5" s="201">
        <v>8.11</v>
      </c>
      <c r="V5" s="201">
        <v>0.14000000000000001</v>
      </c>
      <c r="W5" s="201">
        <v>0.27</v>
      </c>
      <c r="X5" s="201">
        <v>1.26</v>
      </c>
      <c r="Y5" s="201">
        <v>0</v>
      </c>
      <c r="Z5" s="201">
        <v>2.38</v>
      </c>
      <c r="AA5" s="201">
        <v>0.77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16.55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20.88</v>
      </c>
      <c r="K6" s="201">
        <v>5.51</v>
      </c>
      <c r="L6" s="201">
        <v>1.46</v>
      </c>
      <c r="M6" s="201">
        <v>0</v>
      </c>
      <c r="N6" s="201">
        <v>1.01</v>
      </c>
      <c r="O6" s="201">
        <v>1.7</v>
      </c>
      <c r="P6" s="201">
        <v>2.3199999999999998</v>
      </c>
      <c r="Q6" s="201">
        <v>0.19</v>
      </c>
      <c r="R6" s="201">
        <v>0.36</v>
      </c>
      <c r="S6" s="201">
        <v>0.23</v>
      </c>
      <c r="T6" s="201">
        <v>0</v>
      </c>
      <c r="U6" s="201">
        <v>8.11</v>
      </c>
      <c r="V6" s="201">
        <v>0.14000000000000001</v>
      </c>
      <c r="W6" s="201">
        <v>0.27</v>
      </c>
      <c r="X6" s="201">
        <v>1.26</v>
      </c>
      <c r="Y6" s="201">
        <v>0</v>
      </c>
      <c r="Z6" s="201">
        <v>2.38</v>
      </c>
      <c r="AA6" s="201">
        <v>0.77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16.55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20.88</v>
      </c>
      <c r="K7" s="201">
        <v>5.51</v>
      </c>
      <c r="L7" s="201">
        <v>1.46</v>
      </c>
      <c r="M7" s="201">
        <v>0</v>
      </c>
      <c r="N7" s="201">
        <v>1.01</v>
      </c>
      <c r="O7" s="201">
        <v>1.7</v>
      </c>
      <c r="P7" s="201">
        <v>2.17</v>
      </c>
      <c r="Q7" s="201">
        <v>0.19</v>
      </c>
      <c r="R7" s="201">
        <v>0.36</v>
      </c>
      <c r="S7" s="201">
        <v>0.23</v>
      </c>
      <c r="T7" s="201">
        <v>0</v>
      </c>
      <c r="U7" s="201">
        <v>8.11</v>
      </c>
      <c r="V7" s="201">
        <v>0.14000000000000001</v>
      </c>
      <c r="W7" s="201">
        <v>0.27</v>
      </c>
      <c r="X7" s="201">
        <v>1.26</v>
      </c>
      <c r="Y7" s="201">
        <v>0</v>
      </c>
      <c r="Z7" s="201">
        <v>2.38</v>
      </c>
      <c r="AA7" s="201">
        <v>0.77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50.3</v>
      </c>
      <c r="AP7" s="201">
        <v>0</v>
      </c>
      <c r="AQ7" s="201">
        <v>0</v>
      </c>
      <c r="AR7" s="201">
        <v>0</v>
      </c>
      <c r="AS7" s="201">
        <v>16.82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21.43</v>
      </c>
      <c r="K8" s="201">
        <v>5.51</v>
      </c>
      <c r="L8" s="201">
        <v>1.46</v>
      </c>
      <c r="M8" s="201">
        <v>0</v>
      </c>
      <c r="N8" s="201">
        <v>1.01</v>
      </c>
      <c r="O8" s="201">
        <v>1.7</v>
      </c>
      <c r="P8" s="201">
        <v>2.3199999999999998</v>
      </c>
      <c r="Q8" s="201">
        <v>0.19</v>
      </c>
      <c r="R8" s="201">
        <v>0.36</v>
      </c>
      <c r="S8" s="201">
        <v>0.23</v>
      </c>
      <c r="T8" s="201">
        <v>0</v>
      </c>
      <c r="U8" s="201">
        <v>8.11</v>
      </c>
      <c r="V8" s="201">
        <v>0.14000000000000001</v>
      </c>
      <c r="W8" s="201">
        <v>0.27</v>
      </c>
      <c r="X8" s="201">
        <v>1.26</v>
      </c>
      <c r="Y8" s="201">
        <v>0</v>
      </c>
      <c r="Z8" s="201">
        <v>2.38</v>
      </c>
      <c r="AA8" s="201">
        <v>0.77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50.3</v>
      </c>
      <c r="AP8" s="201">
        <v>0</v>
      </c>
      <c r="AQ8" s="201">
        <v>0</v>
      </c>
      <c r="AR8" s="201">
        <v>0</v>
      </c>
      <c r="AS8" s="201">
        <v>16.82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21.43</v>
      </c>
      <c r="K9" s="201">
        <v>5.51</v>
      </c>
      <c r="L9" s="201">
        <v>1.46</v>
      </c>
      <c r="M9" s="201">
        <v>0</v>
      </c>
      <c r="N9" s="201">
        <v>1.01</v>
      </c>
      <c r="O9" s="201">
        <v>1.7</v>
      </c>
      <c r="P9" s="201">
        <v>2.3199999999999998</v>
      </c>
      <c r="Q9" s="201">
        <v>0.19</v>
      </c>
      <c r="R9" s="201">
        <v>0.36</v>
      </c>
      <c r="S9" s="201">
        <v>0.23</v>
      </c>
      <c r="T9" s="201">
        <v>0</v>
      </c>
      <c r="U9" s="201">
        <v>8.11</v>
      </c>
      <c r="V9" s="201">
        <v>0.14000000000000001</v>
      </c>
      <c r="W9" s="201">
        <v>0.27</v>
      </c>
      <c r="X9" s="201">
        <v>1.21</v>
      </c>
      <c r="Y9" s="201">
        <v>0</v>
      </c>
      <c r="Z9" s="201">
        <v>2.38</v>
      </c>
      <c r="AA9" s="201">
        <v>0.77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50.3</v>
      </c>
      <c r="AP9" s="201">
        <v>0</v>
      </c>
      <c r="AQ9" s="201">
        <v>0</v>
      </c>
      <c r="AR9" s="201">
        <v>0</v>
      </c>
      <c r="AS9" s="201">
        <v>16.82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21.43</v>
      </c>
      <c r="K10" s="201">
        <v>5.52</v>
      </c>
      <c r="L10" s="201">
        <v>1.46</v>
      </c>
      <c r="M10" s="201">
        <v>0</v>
      </c>
      <c r="N10" s="201">
        <v>1.01</v>
      </c>
      <c r="O10" s="201">
        <v>1.7</v>
      </c>
      <c r="P10" s="201">
        <v>2.3199999999999998</v>
      </c>
      <c r="Q10" s="201">
        <v>0.19</v>
      </c>
      <c r="R10" s="201">
        <v>0.36</v>
      </c>
      <c r="S10" s="201">
        <v>0.22</v>
      </c>
      <c r="T10" s="201">
        <v>0</v>
      </c>
      <c r="U10" s="201">
        <v>8.11</v>
      </c>
      <c r="V10" s="201">
        <v>0.14000000000000001</v>
      </c>
      <c r="W10" s="201">
        <v>0.27</v>
      </c>
      <c r="X10" s="201">
        <v>1.21</v>
      </c>
      <c r="Y10" s="201">
        <v>0</v>
      </c>
      <c r="Z10" s="201">
        <v>2.38</v>
      </c>
      <c r="AA10" s="201">
        <v>0.77</v>
      </c>
      <c r="AB10" s="201">
        <v>0</v>
      </c>
      <c r="AC10" s="201">
        <v>9.0500000000000007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50.3</v>
      </c>
      <c r="AP10" s="201">
        <v>0</v>
      </c>
      <c r="AQ10" s="201">
        <v>0</v>
      </c>
      <c r="AR10" s="201">
        <v>0</v>
      </c>
      <c r="AS10" s="201">
        <v>16.82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21.43</v>
      </c>
      <c r="K11" s="201">
        <v>5.52</v>
      </c>
      <c r="L11" s="201">
        <v>1.46</v>
      </c>
      <c r="M11" s="201">
        <v>0</v>
      </c>
      <c r="N11" s="201">
        <v>1.01</v>
      </c>
      <c r="O11" s="201">
        <v>1.7</v>
      </c>
      <c r="P11" s="201">
        <v>2.3199999999999998</v>
      </c>
      <c r="Q11" s="201">
        <v>0.19</v>
      </c>
      <c r="R11" s="201">
        <v>0.36</v>
      </c>
      <c r="S11" s="201">
        <v>0.23</v>
      </c>
      <c r="T11" s="201">
        <v>0</v>
      </c>
      <c r="U11" s="201">
        <v>8.11</v>
      </c>
      <c r="V11" s="201">
        <v>0.14000000000000001</v>
      </c>
      <c r="W11" s="201">
        <v>0.27</v>
      </c>
      <c r="X11" s="201">
        <v>1.21</v>
      </c>
      <c r="Y11" s="201">
        <v>0</v>
      </c>
      <c r="Z11" s="201">
        <v>2.38</v>
      </c>
      <c r="AA11" s="201">
        <v>0.77</v>
      </c>
      <c r="AB11" s="201">
        <v>0</v>
      </c>
      <c r="AC11" s="201">
        <v>9.0500000000000007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50.3</v>
      </c>
      <c r="AP11" s="201">
        <v>0</v>
      </c>
      <c r="AQ11" s="201">
        <v>0</v>
      </c>
      <c r="AR11" s="201">
        <v>0</v>
      </c>
      <c r="AS11" s="201">
        <v>16.82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21.43</v>
      </c>
      <c r="K12" s="201">
        <v>5.52</v>
      </c>
      <c r="L12" s="201">
        <v>1.46</v>
      </c>
      <c r="M12" s="201">
        <v>0</v>
      </c>
      <c r="N12" s="201">
        <v>1.01</v>
      </c>
      <c r="O12" s="201">
        <v>1.7</v>
      </c>
      <c r="P12" s="201">
        <v>2.3199999999999998</v>
      </c>
      <c r="Q12" s="201">
        <v>0.19</v>
      </c>
      <c r="R12" s="201">
        <v>0.36</v>
      </c>
      <c r="S12" s="201">
        <v>0.23</v>
      </c>
      <c r="T12" s="201">
        <v>0</v>
      </c>
      <c r="U12" s="201">
        <v>8.11</v>
      </c>
      <c r="V12" s="201">
        <v>0.14000000000000001</v>
      </c>
      <c r="W12" s="201">
        <v>0.27</v>
      </c>
      <c r="X12" s="201">
        <v>1.21</v>
      </c>
      <c r="Y12" s="201">
        <v>0</v>
      </c>
      <c r="Z12" s="201">
        <v>2.38</v>
      </c>
      <c r="AA12" s="201">
        <v>0.77</v>
      </c>
      <c r="AB12" s="201">
        <v>0</v>
      </c>
      <c r="AC12" s="201">
        <v>9.0500000000000007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50.3</v>
      </c>
      <c r="AP12" s="201">
        <v>0</v>
      </c>
      <c r="AQ12" s="201">
        <v>0</v>
      </c>
      <c r="AR12" s="201">
        <v>0</v>
      </c>
      <c r="AS12" s="201">
        <v>16.82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21.43</v>
      </c>
      <c r="K13" s="201">
        <v>5.52</v>
      </c>
      <c r="L13" s="201">
        <v>2.5099999999999998</v>
      </c>
      <c r="M13" s="201">
        <v>0</v>
      </c>
      <c r="N13" s="201">
        <v>1.01</v>
      </c>
      <c r="O13" s="201">
        <v>1.7</v>
      </c>
      <c r="P13" s="201">
        <v>2.3199999999999998</v>
      </c>
      <c r="Q13" s="201">
        <v>0.19</v>
      </c>
      <c r="R13" s="201">
        <v>0.36</v>
      </c>
      <c r="S13" s="201">
        <v>0.23</v>
      </c>
      <c r="T13" s="201">
        <v>0</v>
      </c>
      <c r="U13" s="201">
        <v>8.11</v>
      </c>
      <c r="V13" s="201">
        <v>0.14000000000000001</v>
      </c>
      <c r="W13" s="201">
        <v>0.27</v>
      </c>
      <c r="X13" s="201">
        <v>1.21</v>
      </c>
      <c r="Y13" s="201">
        <v>0</v>
      </c>
      <c r="Z13" s="201">
        <v>2.38</v>
      </c>
      <c r="AA13" s="201">
        <v>0.77</v>
      </c>
      <c r="AB13" s="201">
        <v>0</v>
      </c>
      <c r="AC13" s="201">
        <v>9.0500000000000007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50.3</v>
      </c>
      <c r="AP13" s="201">
        <v>0</v>
      </c>
      <c r="AQ13" s="201">
        <v>0</v>
      </c>
      <c r="AR13" s="201">
        <v>0</v>
      </c>
      <c r="AS13" s="201">
        <v>16.82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21.43</v>
      </c>
      <c r="K14" s="201">
        <v>5.52</v>
      </c>
      <c r="L14" s="201">
        <v>2.5099999999999998</v>
      </c>
      <c r="M14" s="201">
        <v>0</v>
      </c>
      <c r="N14" s="201">
        <v>0.3</v>
      </c>
      <c r="O14" s="201">
        <v>0.43</v>
      </c>
      <c r="P14" s="201">
        <v>0</v>
      </c>
      <c r="Q14" s="201">
        <v>0.19</v>
      </c>
      <c r="R14" s="201">
        <v>0.36</v>
      </c>
      <c r="S14" s="201">
        <v>0.23</v>
      </c>
      <c r="T14" s="201">
        <v>0</v>
      </c>
      <c r="U14" s="201">
        <v>8.11</v>
      </c>
      <c r="V14" s="201">
        <v>0.14000000000000001</v>
      </c>
      <c r="W14" s="201">
        <v>0.27</v>
      </c>
      <c r="X14" s="201">
        <v>1.21</v>
      </c>
      <c r="Y14" s="201">
        <v>0</v>
      </c>
      <c r="Z14" s="201">
        <v>2.38</v>
      </c>
      <c r="AA14" s="201">
        <v>0.77</v>
      </c>
      <c r="AB14" s="201">
        <v>0</v>
      </c>
      <c r="AC14" s="201">
        <v>9.0500000000000007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2.6</v>
      </c>
      <c r="AL14" s="201">
        <v>0</v>
      </c>
      <c r="AM14" s="201">
        <v>0</v>
      </c>
      <c r="AN14" s="201">
        <v>0</v>
      </c>
      <c r="AO14" s="201">
        <v>50.3</v>
      </c>
      <c r="AP14" s="201">
        <v>0</v>
      </c>
      <c r="AQ14" s="201">
        <v>0</v>
      </c>
      <c r="AR14" s="201">
        <v>0</v>
      </c>
      <c r="AS14" s="201">
        <v>16.82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21.71</v>
      </c>
      <c r="K15" s="201">
        <v>5.52</v>
      </c>
      <c r="L15" s="201">
        <v>1.46</v>
      </c>
      <c r="M15" s="201">
        <v>0</v>
      </c>
      <c r="N15" s="201">
        <v>0.3</v>
      </c>
      <c r="O15" s="201">
        <v>0.43</v>
      </c>
      <c r="P15" s="201">
        <v>0</v>
      </c>
      <c r="Q15" s="201">
        <v>0.19</v>
      </c>
      <c r="R15" s="201">
        <v>0.36</v>
      </c>
      <c r="S15" s="201">
        <v>0.23</v>
      </c>
      <c r="T15" s="201">
        <v>0</v>
      </c>
      <c r="U15" s="201">
        <v>8.11</v>
      </c>
      <c r="V15" s="201">
        <v>0.14000000000000001</v>
      </c>
      <c r="W15" s="201">
        <v>0.27</v>
      </c>
      <c r="X15" s="201">
        <v>1.21</v>
      </c>
      <c r="Y15" s="201">
        <v>0</v>
      </c>
      <c r="Z15" s="201">
        <v>2.38</v>
      </c>
      <c r="AA15" s="201">
        <v>0.77</v>
      </c>
      <c r="AB15" s="201">
        <v>0</v>
      </c>
      <c r="AC15" s="201">
        <v>9.0500000000000007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2.6</v>
      </c>
      <c r="AL15" s="201">
        <v>0</v>
      </c>
      <c r="AM15" s="201">
        <v>0</v>
      </c>
      <c r="AN15" s="201">
        <v>0</v>
      </c>
      <c r="AO15" s="201">
        <v>50.3</v>
      </c>
      <c r="AP15" s="201">
        <v>0</v>
      </c>
      <c r="AQ15" s="201">
        <v>0</v>
      </c>
      <c r="AR15" s="201">
        <v>0</v>
      </c>
      <c r="AS15" s="201">
        <v>16.989999999999998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21.71</v>
      </c>
      <c r="K16" s="201">
        <v>5.52</v>
      </c>
      <c r="L16" s="201">
        <v>1.46</v>
      </c>
      <c r="M16" s="201">
        <v>0</v>
      </c>
      <c r="N16" s="201">
        <v>0.3</v>
      </c>
      <c r="O16" s="201">
        <v>0.43</v>
      </c>
      <c r="P16" s="201">
        <v>0</v>
      </c>
      <c r="Q16" s="201">
        <v>0.19</v>
      </c>
      <c r="R16" s="201">
        <v>0.36</v>
      </c>
      <c r="S16" s="201">
        <v>0.23</v>
      </c>
      <c r="T16" s="201">
        <v>0</v>
      </c>
      <c r="U16" s="201">
        <v>8.11</v>
      </c>
      <c r="V16" s="201">
        <v>0.14000000000000001</v>
      </c>
      <c r="W16" s="201">
        <v>0.27</v>
      </c>
      <c r="X16" s="201">
        <v>1.21</v>
      </c>
      <c r="Y16" s="201">
        <v>0</v>
      </c>
      <c r="Z16" s="201">
        <v>2.38</v>
      </c>
      <c r="AA16" s="201">
        <v>0.77</v>
      </c>
      <c r="AB16" s="201">
        <v>0</v>
      </c>
      <c r="AC16" s="201">
        <v>9.0500000000000007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2.6</v>
      </c>
      <c r="AL16" s="201">
        <v>0</v>
      </c>
      <c r="AM16" s="201">
        <v>0</v>
      </c>
      <c r="AN16" s="201">
        <v>0</v>
      </c>
      <c r="AO16" s="201">
        <v>50.3</v>
      </c>
      <c r="AP16" s="201">
        <v>0</v>
      </c>
      <c r="AQ16" s="201">
        <v>0</v>
      </c>
      <c r="AR16" s="201">
        <v>0</v>
      </c>
      <c r="AS16" s="201">
        <v>16.989999999999998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21.71</v>
      </c>
      <c r="K17" s="201">
        <v>5.52</v>
      </c>
      <c r="L17" s="201">
        <v>1.46</v>
      </c>
      <c r="M17" s="201">
        <v>0</v>
      </c>
      <c r="N17" s="201">
        <v>0.3</v>
      </c>
      <c r="O17" s="201">
        <v>0.43</v>
      </c>
      <c r="P17" s="201">
        <v>0</v>
      </c>
      <c r="Q17" s="201">
        <v>0.19</v>
      </c>
      <c r="R17" s="201">
        <v>0.36</v>
      </c>
      <c r="S17" s="201">
        <v>0.23</v>
      </c>
      <c r="T17" s="201">
        <v>0</v>
      </c>
      <c r="U17" s="201">
        <v>8.11</v>
      </c>
      <c r="V17" s="201">
        <v>0.14000000000000001</v>
      </c>
      <c r="W17" s="201">
        <v>0.27</v>
      </c>
      <c r="X17" s="201">
        <v>1.21</v>
      </c>
      <c r="Y17" s="201">
        <v>0</v>
      </c>
      <c r="Z17" s="201">
        <v>2.38</v>
      </c>
      <c r="AA17" s="201">
        <v>0.77</v>
      </c>
      <c r="AB17" s="201">
        <v>0</v>
      </c>
      <c r="AC17" s="201">
        <v>9.0500000000000007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2.6</v>
      </c>
      <c r="AL17" s="201">
        <v>0</v>
      </c>
      <c r="AM17" s="201">
        <v>0</v>
      </c>
      <c r="AN17" s="201">
        <v>0</v>
      </c>
      <c r="AO17" s="201">
        <v>50.3</v>
      </c>
      <c r="AP17" s="201">
        <v>0</v>
      </c>
      <c r="AQ17" s="201">
        <v>0</v>
      </c>
      <c r="AR17" s="201">
        <v>0</v>
      </c>
      <c r="AS17" s="201">
        <v>16.989999999999998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21.71</v>
      </c>
      <c r="K18" s="201">
        <v>5.52</v>
      </c>
      <c r="L18" s="201">
        <v>1.46</v>
      </c>
      <c r="M18" s="201">
        <v>0</v>
      </c>
      <c r="N18" s="201">
        <v>0.3</v>
      </c>
      <c r="O18" s="201">
        <v>0.43</v>
      </c>
      <c r="P18" s="201">
        <v>0</v>
      </c>
      <c r="Q18" s="201">
        <v>0.19</v>
      </c>
      <c r="R18" s="201">
        <v>0.36</v>
      </c>
      <c r="S18" s="201">
        <v>0.23</v>
      </c>
      <c r="T18" s="201">
        <v>0</v>
      </c>
      <c r="U18" s="201">
        <v>8.11</v>
      </c>
      <c r="V18" s="201">
        <v>0.14000000000000001</v>
      </c>
      <c r="W18" s="201">
        <v>0.27</v>
      </c>
      <c r="X18" s="201">
        <v>1.21</v>
      </c>
      <c r="Y18" s="201">
        <v>0</v>
      </c>
      <c r="Z18" s="201">
        <v>2.38</v>
      </c>
      <c r="AA18" s="201">
        <v>0.77</v>
      </c>
      <c r="AB18" s="201">
        <v>0</v>
      </c>
      <c r="AC18" s="201">
        <v>9.0500000000000007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2.6</v>
      </c>
      <c r="AL18" s="201">
        <v>0</v>
      </c>
      <c r="AM18" s="201">
        <v>0</v>
      </c>
      <c r="AN18" s="201">
        <v>0</v>
      </c>
      <c r="AO18" s="201">
        <v>50.3</v>
      </c>
      <c r="AP18" s="201">
        <v>0</v>
      </c>
      <c r="AQ18" s="201">
        <v>0</v>
      </c>
      <c r="AR18" s="201">
        <v>0</v>
      </c>
      <c r="AS18" s="201">
        <v>16.989999999999998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21.71</v>
      </c>
      <c r="K19" s="201">
        <v>5.52</v>
      </c>
      <c r="L19" s="201">
        <v>1.46</v>
      </c>
      <c r="M19" s="201">
        <v>0</v>
      </c>
      <c r="N19" s="201">
        <v>0.3</v>
      </c>
      <c r="O19" s="201">
        <v>0.43</v>
      </c>
      <c r="P19" s="201">
        <v>0</v>
      </c>
      <c r="Q19" s="201">
        <v>0.19</v>
      </c>
      <c r="R19" s="201">
        <v>0.36</v>
      </c>
      <c r="S19" s="201">
        <v>0.23</v>
      </c>
      <c r="T19" s="201">
        <v>0</v>
      </c>
      <c r="U19" s="201">
        <v>8.11</v>
      </c>
      <c r="V19" s="201">
        <v>0.14000000000000001</v>
      </c>
      <c r="W19" s="201">
        <v>0.27</v>
      </c>
      <c r="X19" s="201">
        <v>1.21</v>
      </c>
      <c r="Y19" s="201">
        <v>0</v>
      </c>
      <c r="Z19" s="201">
        <v>2.38</v>
      </c>
      <c r="AA19" s="201">
        <v>0.77</v>
      </c>
      <c r="AB19" s="201">
        <v>0</v>
      </c>
      <c r="AC19" s="201">
        <v>9.0500000000000007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2.6</v>
      </c>
      <c r="AL19" s="201">
        <v>0</v>
      </c>
      <c r="AM19" s="201">
        <v>0</v>
      </c>
      <c r="AN19" s="201">
        <v>0</v>
      </c>
      <c r="AO19" s="201">
        <v>50.3</v>
      </c>
      <c r="AP19" s="201">
        <v>0</v>
      </c>
      <c r="AQ19" s="201">
        <v>0</v>
      </c>
      <c r="AR19" s="201">
        <v>0</v>
      </c>
      <c r="AS19" s="201">
        <v>16.989999999999998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21.71</v>
      </c>
      <c r="K20" s="201">
        <v>5.52</v>
      </c>
      <c r="L20" s="201">
        <v>1.46</v>
      </c>
      <c r="M20" s="201">
        <v>0</v>
      </c>
      <c r="N20" s="201">
        <v>0.3</v>
      </c>
      <c r="O20" s="201">
        <v>0.43</v>
      </c>
      <c r="P20" s="201">
        <v>0</v>
      </c>
      <c r="Q20" s="201">
        <v>0.19</v>
      </c>
      <c r="R20" s="201">
        <v>0.36</v>
      </c>
      <c r="S20" s="201">
        <v>0.23</v>
      </c>
      <c r="T20" s="201">
        <v>0</v>
      </c>
      <c r="U20" s="201">
        <v>8.11</v>
      </c>
      <c r="V20" s="201">
        <v>0.14000000000000001</v>
      </c>
      <c r="W20" s="201">
        <v>0.27</v>
      </c>
      <c r="X20" s="201">
        <v>1.21</v>
      </c>
      <c r="Y20" s="201">
        <v>0</v>
      </c>
      <c r="Z20" s="201">
        <v>2.38</v>
      </c>
      <c r="AA20" s="201">
        <v>0.77</v>
      </c>
      <c r="AB20" s="201">
        <v>0</v>
      </c>
      <c r="AC20" s="201">
        <v>9.0500000000000007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2.6</v>
      </c>
      <c r="AL20" s="201">
        <v>0</v>
      </c>
      <c r="AM20" s="201">
        <v>0</v>
      </c>
      <c r="AN20" s="201">
        <v>0</v>
      </c>
      <c r="AO20" s="201">
        <v>50.3</v>
      </c>
      <c r="AP20" s="201">
        <v>0</v>
      </c>
      <c r="AQ20" s="201">
        <v>0</v>
      </c>
      <c r="AR20" s="201">
        <v>0</v>
      </c>
      <c r="AS20" s="201">
        <v>16.989999999999998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21.71</v>
      </c>
      <c r="K21" s="201">
        <v>5.52</v>
      </c>
      <c r="L21" s="201">
        <v>1.46</v>
      </c>
      <c r="M21" s="201">
        <v>0</v>
      </c>
      <c r="N21" s="201">
        <v>0.3</v>
      </c>
      <c r="O21" s="201">
        <v>0.43</v>
      </c>
      <c r="P21" s="201">
        <v>0</v>
      </c>
      <c r="Q21" s="201">
        <v>0.19</v>
      </c>
      <c r="R21" s="201">
        <v>0.36</v>
      </c>
      <c r="S21" s="201">
        <v>0.23</v>
      </c>
      <c r="T21" s="201">
        <v>0</v>
      </c>
      <c r="U21" s="201">
        <v>8.11</v>
      </c>
      <c r="V21" s="201">
        <v>0.14000000000000001</v>
      </c>
      <c r="W21" s="201">
        <v>0.27</v>
      </c>
      <c r="X21" s="201">
        <v>1.21</v>
      </c>
      <c r="Y21" s="201">
        <v>0</v>
      </c>
      <c r="Z21" s="201">
        <v>2.38</v>
      </c>
      <c r="AA21" s="201">
        <v>0.77</v>
      </c>
      <c r="AB21" s="201">
        <v>0</v>
      </c>
      <c r="AC21" s="201">
        <v>9.0500000000000007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2.6</v>
      </c>
      <c r="AL21" s="201">
        <v>0</v>
      </c>
      <c r="AM21" s="201">
        <v>0</v>
      </c>
      <c r="AN21" s="201">
        <v>0</v>
      </c>
      <c r="AO21" s="201">
        <v>50.3</v>
      </c>
      <c r="AP21" s="201">
        <v>0</v>
      </c>
      <c r="AQ21" s="201">
        <v>0</v>
      </c>
      <c r="AR21" s="201">
        <v>0</v>
      </c>
      <c r="AS21" s="201">
        <v>16.989999999999998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21.71</v>
      </c>
      <c r="K22" s="201">
        <v>5.52</v>
      </c>
      <c r="L22" s="201">
        <v>1.46</v>
      </c>
      <c r="M22" s="201">
        <v>0</v>
      </c>
      <c r="N22" s="201">
        <v>0.3</v>
      </c>
      <c r="O22" s="201">
        <v>0.43</v>
      </c>
      <c r="P22" s="201">
        <v>0</v>
      </c>
      <c r="Q22" s="201">
        <v>0.19</v>
      </c>
      <c r="R22" s="201">
        <v>0.36</v>
      </c>
      <c r="S22" s="201">
        <v>0.23</v>
      </c>
      <c r="T22" s="201">
        <v>0</v>
      </c>
      <c r="U22" s="201">
        <v>8.11</v>
      </c>
      <c r="V22" s="201">
        <v>0.14000000000000001</v>
      </c>
      <c r="W22" s="201">
        <v>0.27</v>
      </c>
      <c r="X22" s="201">
        <v>1.21</v>
      </c>
      <c r="Y22" s="201">
        <v>0</v>
      </c>
      <c r="Z22" s="201">
        <v>2.38</v>
      </c>
      <c r="AA22" s="201">
        <v>0.77</v>
      </c>
      <c r="AB22" s="201">
        <v>0</v>
      </c>
      <c r="AC22" s="201">
        <v>9.0500000000000007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2.6</v>
      </c>
      <c r="AL22" s="201">
        <v>0</v>
      </c>
      <c r="AM22" s="201">
        <v>0</v>
      </c>
      <c r="AN22" s="201">
        <v>0</v>
      </c>
      <c r="AO22" s="201">
        <v>50.3</v>
      </c>
      <c r="AP22" s="201">
        <v>0</v>
      </c>
      <c r="AQ22" s="201">
        <v>0</v>
      </c>
      <c r="AR22" s="201">
        <v>0</v>
      </c>
      <c r="AS22" s="201">
        <v>16.989999999999998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21.71</v>
      </c>
      <c r="K23" s="201">
        <v>5.52</v>
      </c>
      <c r="L23" s="201">
        <v>1.46</v>
      </c>
      <c r="M23" s="201">
        <v>0</v>
      </c>
      <c r="N23" s="201">
        <v>0.3</v>
      </c>
      <c r="O23" s="201">
        <v>0.43</v>
      </c>
      <c r="P23" s="201">
        <v>0</v>
      </c>
      <c r="Q23" s="201">
        <v>0.19</v>
      </c>
      <c r="R23" s="201">
        <v>0.35</v>
      </c>
      <c r="S23" s="201">
        <v>0.23</v>
      </c>
      <c r="T23" s="201">
        <v>0</v>
      </c>
      <c r="U23" s="201">
        <v>8.11</v>
      </c>
      <c r="V23" s="201">
        <v>0.14000000000000001</v>
      </c>
      <c r="W23" s="201">
        <v>0.27</v>
      </c>
      <c r="X23" s="201">
        <v>1.21</v>
      </c>
      <c r="Y23" s="201">
        <v>0</v>
      </c>
      <c r="Z23" s="201">
        <v>2.38</v>
      </c>
      <c r="AA23" s="201">
        <v>0.77</v>
      </c>
      <c r="AB23" s="201">
        <v>0</v>
      </c>
      <c r="AC23" s="201">
        <v>9.0500000000000007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2.6</v>
      </c>
      <c r="AL23" s="201">
        <v>0</v>
      </c>
      <c r="AM23" s="201">
        <v>0</v>
      </c>
      <c r="AN23" s="201">
        <v>0</v>
      </c>
      <c r="AO23" s="201">
        <v>50.3</v>
      </c>
      <c r="AP23" s="201">
        <v>0</v>
      </c>
      <c r="AQ23" s="201">
        <v>0</v>
      </c>
      <c r="AR23" s="201">
        <v>0</v>
      </c>
      <c r="AS23" s="201">
        <v>16.989999999999998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21.71</v>
      </c>
      <c r="K24" s="201">
        <v>5.52</v>
      </c>
      <c r="L24" s="201">
        <v>1.46</v>
      </c>
      <c r="M24" s="201">
        <v>0</v>
      </c>
      <c r="N24" s="201">
        <v>0.3</v>
      </c>
      <c r="O24" s="201">
        <v>0.43</v>
      </c>
      <c r="P24" s="201">
        <v>0</v>
      </c>
      <c r="Q24" s="201">
        <v>0.18</v>
      </c>
      <c r="R24" s="201">
        <v>0.36</v>
      </c>
      <c r="S24" s="201">
        <v>0.22</v>
      </c>
      <c r="T24" s="201">
        <v>0</v>
      </c>
      <c r="U24" s="201">
        <v>8.11</v>
      </c>
      <c r="V24" s="201">
        <v>0.14000000000000001</v>
      </c>
      <c r="W24" s="201">
        <v>0.27</v>
      </c>
      <c r="X24" s="201">
        <v>1.21</v>
      </c>
      <c r="Y24" s="201">
        <v>0</v>
      </c>
      <c r="Z24" s="201">
        <v>2.38</v>
      </c>
      <c r="AA24" s="201">
        <v>0.77</v>
      </c>
      <c r="AB24" s="201">
        <v>0</v>
      </c>
      <c r="AC24" s="201">
        <v>9.0500000000000007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2.6</v>
      </c>
      <c r="AL24" s="201">
        <v>0</v>
      </c>
      <c r="AM24" s="201">
        <v>0</v>
      </c>
      <c r="AN24" s="201">
        <v>0</v>
      </c>
      <c r="AO24" s="201">
        <v>50.3</v>
      </c>
      <c r="AP24" s="201">
        <v>0</v>
      </c>
      <c r="AQ24" s="201">
        <v>0</v>
      </c>
      <c r="AR24" s="201">
        <v>0</v>
      </c>
      <c r="AS24" s="201">
        <v>16.989999999999998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21.71</v>
      </c>
      <c r="K25" s="201">
        <v>5.52</v>
      </c>
      <c r="L25" s="201">
        <v>1.46</v>
      </c>
      <c r="M25" s="201">
        <v>0</v>
      </c>
      <c r="N25" s="201">
        <v>0.3</v>
      </c>
      <c r="O25" s="201">
        <v>0.43</v>
      </c>
      <c r="P25" s="201">
        <v>0</v>
      </c>
      <c r="Q25" s="201">
        <v>0.18</v>
      </c>
      <c r="R25" s="201">
        <v>0.36</v>
      </c>
      <c r="S25" s="201">
        <v>0.22</v>
      </c>
      <c r="T25" s="201">
        <v>0</v>
      </c>
      <c r="U25" s="201">
        <v>8.11</v>
      </c>
      <c r="V25" s="201">
        <v>0.14000000000000001</v>
      </c>
      <c r="W25" s="201">
        <v>0.27</v>
      </c>
      <c r="X25" s="201">
        <v>1.21</v>
      </c>
      <c r="Y25" s="201">
        <v>0</v>
      </c>
      <c r="Z25" s="201">
        <v>2.38</v>
      </c>
      <c r="AA25" s="201">
        <v>0.77</v>
      </c>
      <c r="AB25" s="201">
        <v>0</v>
      </c>
      <c r="AC25" s="201">
        <v>9.0500000000000007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2.6</v>
      </c>
      <c r="AL25" s="201">
        <v>0</v>
      </c>
      <c r="AM25" s="201">
        <v>0</v>
      </c>
      <c r="AN25" s="201">
        <v>0</v>
      </c>
      <c r="AO25" s="201">
        <v>82.3</v>
      </c>
      <c r="AP25" s="201">
        <v>0</v>
      </c>
      <c r="AQ25" s="201">
        <v>0</v>
      </c>
      <c r="AR25" s="201">
        <v>0</v>
      </c>
      <c r="AS25" s="201">
        <v>16.989999999999998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21.71</v>
      </c>
      <c r="K26" s="201">
        <v>5.52</v>
      </c>
      <c r="L26" s="201">
        <v>1.46</v>
      </c>
      <c r="M26" s="201">
        <v>0</v>
      </c>
      <c r="N26" s="201">
        <v>0.3</v>
      </c>
      <c r="O26" s="201">
        <v>0.43</v>
      </c>
      <c r="P26" s="201">
        <v>0</v>
      </c>
      <c r="Q26" s="201">
        <v>0.18</v>
      </c>
      <c r="R26" s="201">
        <v>0.36</v>
      </c>
      <c r="S26" s="201">
        <v>0.22</v>
      </c>
      <c r="T26" s="201">
        <v>0</v>
      </c>
      <c r="U26" s="201">
        <v>8.11</v>
      </c>
      <c r="V26" s="201">
        <v>0.14000000000000001</v>
      </c>
      <c r="W26" s="201">
        <v>0.27</v>
      </c>
      <c r="X26" s="201">
        <v>1.21</v>
      </c>
      <c r="Y26" s="201">
        <v>0</v>
      </c>
      <c r="Z26" s="201">
        <v>2.38</v>
      </c>
      <c r="AA26" s="201">
        <v>0.77</v>
      </c>
      <c r="AB26" s="201">
        <v>0</v>
      </c>
      <c r="AC26" s="201">
        <v>9.0500000000000007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2.6</v>
      </c>
      <c r="AL26" s="201">
        <v>0</v>
      </c>
      <c r="AM26" s="201">
        <v>0</v>
      </c>
      <c r="AN26" s="201">
        <v>0</v>
      </c>
      <c r="AO26" s="201">
        <v>82.3</v>
      </c>
      <c r="AP26" s="201">
        <v>0</v>
      </c>
      <c r="AQ26" s="201">
        <v>0</v>
      </c>
      <c r="AR26" s="201">
        <v>0</v>
      </c>
      <c r="AS26" s="201">
        <v>16.989999999999998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21.43</v>
      </c>
      <c r="K27" s="201">
        <v>5.52</v>
      </c>
      <c r="L27" s="201">
        <v>1.46</v>
      </c>
      <c r="M27" s="201">
        <v>0</v>
      </c>
      <c r="N27" s="201">
        <v>0.3</v>
      </c>
      <c r="O27" s="201">
        <v>0.43</v>
      </c>
      <c r="P27" s="201">
        <v>0</v>
      </c>
      <c r="Q27" s="201">
        <v>0.18</v>
      </c>
      <c r="R27" s="201">
        <v>0.36</v>
      </c>
      <c r="S27" s="201">
        <v>0.22</v>
      </c>
      <c r="T27" s="201">
        <v>0</v>
      </c>
      <c r="U27" s="201">
        <v>8.11</v>
      </c>
      <c r="V27" s="201">
        <v>0.14000000000000001</v>
      </c>
      <c r="W27" s="201">
        <v>0.27</v>
      </c>
      <c r="X27" s="201">
        <v>1.21</v>
      </c>
      <c r="Y27" s="201">
        <v>0</v>
      </c>
      <c r="Z27" s="201">
        <v>2.38</v>
      </c>
      <c r="AA27" s="201">
        <v>0.77</v>
      </c>
      <c r="AB27" s="201">
        <v>0</v>
      </c>
      <c r="AC27" s="201">
        <v>9.0500000000000007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2.6</v>
      </c>
      <c r="AL27" s="201">
        <v>0</v>
      </c>
      <c r="AM27" s="201">
        <v>0</v>
      </c>
      <c r="AN27" s="201">
        <v>0</v>
      </c>
      <c r="AO27" s="201">
        <v>82.3</v>
      </c>
      <c r="AP27" s="201">
        <v>0</v>
      </c>
      <c r="AQ27" s="201">
        <v>0</v>
      </c>
      <c r="AR27" s="201">
        <v>0</v>
      </c>
      <c r="AS27" s="201">
        <v>16.989999999999998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21.43</v>
      </c>
      <c r="K28" s="201">
        <v>5.52</v>
      </c>
      <c r="L28" s="201">
        <v>1.46</v>
      </c>
      <c r="M28" s="201">
        <v>0</v>
      </c>
      <c r="N28" s="201">
        <v>0.3</v>
      </c>
      <c r="O28" s="201">
        <v>0.43</v>
      </c>
      <c r="P28" s="201">
        <v>0</v>
      </c>
      <c r="Q28" s="201">
        <v>0.18</v>
      </c>
      <c r="R28" s="201">
        <v>0.36</v>
      </c>
      <c r="S28" s="201">
        <v>0.22</v>
      </c>
      <c r="T28" s="201">
        <v>0</v>
      </c>
      <c r="U28" s="201">
        <v>8.11</v>
      </c>
      <c r="V28" s="201">
        <v>0.14000000000000001</v>
      </c>
      <c r="W28" s="201">
        <v>0.27</v>
      </c>
      <c r="X28" s="201">
        <v>1.21</v>
      </c>
      <c r="Y28" s="201">
        <v>0</v>
      </c>
      <c r="Z28" s="201">
        <v>2.38</v>
      </c>
      <c r="AA28" s="201">
        <v>0.77</v>
      </c>
      <c r="AB28" s="201">
        <v>0</v>
      </c>
      <c r="AC28" s="201">
        <v>9.0500000000000007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2.6</v>
      </c>
      <c r="AL28" s="201">
        <v>0</v>
      </c>
      <c r="AM28" s="201">
        <v>0</v>
      </c>
      <c r="AN28" s="201">
        <v>0</v>
      </c>
      <c r="AO28" s="201">
        <v>82.3</v>
      </c>
      <c r="AP28" s="201">
        <v>0</v>
      </c>
      <c r="AQ28" s="201">
        <v>0</v>
      </c>
      <c r="AR28" s="201">
        <v>0</v>
      </c>
      <c r="AS28" s="201">
        <v>16.989999999999998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21.43</v>
      </c>
      <c r="K29" s="201">
        <v>5.52</v>
      </c>
      <c r="L29" s="201">
        <v>1.46</v>
      </c>
      <c r="M29" s="201">
        <v>0</v>
      </c>
      <c r="N29" s="201">
        <v>0.3</v>
      </c>
      <c r="O29" s="201">
        <v>0.43</v>
      </c>
      <c r="P29" s="201">
        <v>0</v>
      </c>
      <c r="Q29" s="201">
        <v>0.18</v>
      </c>
      <c r="R29" s="201">
        <v>0.36</v>
      </c>
      <c r="S29" s="201">
        <v>0.22</v>
      </c>
      <c r="T29" s="201">
        <v>0</v>
      </c>
      <c r="U29" s="201">
        <v>8.11</v>
      </c>
      <c r="V29" s="201">
        <v>0.14000000000000001</v>
      </c>
      <c r="W29" s="201">
        <v>0.27</v>
      </c>
      <c r="X29" s="201">
        <v>1.21</v>
      </c>
      <c r="Y29" s="201">
        <v>0</v>
      </c>
      <c r="Z29" s="201">
        <v>2.38</v>
      </c>
      <c r="AA29" s="201">
        <v>0.77</v>
      </c>
      <c r="AB29" s="201">
        <v>0</v>
      </c>
      <c r="AC29" s="201">
        <v>9.0500000000000007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2.6</v>
      </c>
      <c r="AL29" s="201">
        <v>0</v>
      </c>
      <c r="AM29" s="201">
        <v>0</v>
      </c>
      <c r="AN29" s="201">
        <v>0</v>
      </c>
      <c r="AO29" s="201">
        <v>82.3</v>
      </c>
      <c r="AP29" s="201">
        <v>0</v>
      </c>
      <c r="AQ29" s="201">
        <v>0</v>
      </c>
      <c r="AR29" s="201">
        <v>0</v>
      </c>
      <c r="AS29" s="201">
        <v>16.989999999999998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21.43</v>
      </c>
      <c r="K30" s="201">
        <v>5.52</v>
      </c>
      <c r="L30" s="201">
        <v>8.7799999999999994</v>
      </c>
      <c r="M30" s="201">
        <v>0</v>
      </c>
      <c r="N30" s="201">
        <v>0.3</v>
      </c>
      <c r="O30" s="201">
        <v>0.43</v>
      </c>
      <c r="P30" s="201">
        <v>0</v>
      </c>
      <c r="Q30" s="201">
        <v>0.18</v>
      </c>
      <c r="R30" s="201">
        <v>0.36</v>
      </c>
      <c r="S30" s="201">
        <v>0.22</v>
      </c>
      <c r="T30" s="201">
        <v>0</v>
      </c>
      <c r="U30" s="201">
        <v>8.11</v>
      </c>
      <c r="V30" s="201">
        <v>0.14000000000000001</v>
      </c>
      <c r="W30" s="201">
        <v>0.27</v>
      </c>
      <c r="X30" s="201">
        <v>1.21</v>
      </c>
      <c r="Y30" s="201">
        <v>0</v>
      </c>
      <c r="Z30" s="201">
        <v>2.38</v>
      </c>
      <c r="AA30" s="201">
        <v>0.77</v>
      </c>
      <c r="AB30" s="201">
        <v>0</v>
      </c>
      <c r="AC30" s="201">
        <v>9.0500000000000007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82.3</v>
      </c>
      <c r="AP30" s="201">
        <v>0</v>
      </c>
      <c r="AQ30" s="201">
        <v>0</v>
      </c>
      <c r="AR30" s="201">
        <v>0</v>
      </c>
      <c r="AS30" s="201">
        <v>16.989999999999998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21.16</v>
      </c>
      <c r="K31" s="201">
        <v>28.89</v>
      </c>
      <c r="L31" s="201">
        <v>20.38</v>
      </c>
      <c r="M31" s="201">
        <v>0</v>
      </c>
      <c r="N31" s="201">
        <v>0.3</v>
      </c>
      <c r="O31" s="201">
        <v>0.43</v>
      </c>
      <c r="P31" s="201">
        <v>0</v>
      </c>
      <c r="Q31" s="201">
        <v>0.18</v>
      </c>
      <c r="R31" s="201">
        <v>0.36</v>
      </c>
      <c r="S31" s="201">
        <v>0.22</v>
      </c>
      <c r="T31" s="201">
        <v>0</v>
      </c>
      <c r="U31" s="201">
        <v>8.11</v>
      </c>
      <c r="V31" s="201">
        <v>0.14000000000000001</v>
      </c>
      <c r="W31" s="201">
        <v>0.27</v>
      </c>
      <c r="X31" s="201">
        <v>1.21</v>
      </c>
      <c r="Y31" s="201">
        <v>0</v>
      </c>
      <c r="Z31" s="201">
        <v>2.38</v>
      </c>
      <c r="AA31" s="201">
        <v>11.3</v>
      </c>
      <c r="AB31" s="201">
        <v>0</v>
      </c>
      <c r="AC31" s="201">
        <v>9.0500000000000007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82.3</v>
      </c>
      <c r="AP31" s="201">
        <v>0</v>
      </c>
      <c r="AQ31" s="201">
        <v>0</v>
      </c>
      <c r="AR31" s="201">
        <v>0</v>
      </c>
      <c r="AS31" s="201">
        <v>16.989999999999998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21.16</v>
      </c>
      <c r="K32" s="201">
        <v>77.209999999999994</v>
      </c>
      <c r="L32" s="201">
        <v>20.38</v>
      </c>
      <c r="M32" s="201">
        <v>0</v>
      </c>
      <c r="N32" s="201">
        <v>0.3</v>
      </c>
      <c r="O32" s="201">
        <v>0.43</v>
      </c>
      <c r="P32" s="201">
        <v>0</v>
      </c>
      <c r="Q32" s="201">
        <v>0.18</v>
      </c>
      <c r="R32" s="201">
        <v>0.36</v>
      </c>
      <c r="S32" s="201">
        <v>0.22</v>
      </c>
      <c r="T32" s="201">
        <v>0</v>
      </c>
      <c r="U32" s="201">
        <v>8.11</v>
      </c>
      <c r="V32" s="201">
        <v>0.14000000000000001</v>
      </c>
      <c r="W32" s="201">
        <v>0.27</v>
      </c>
      <c r="X32" s="201">
        <v>1.21</v>
      </c>
      <c r="Y32" s="201">
        <v>0</v>
      </c>
      <c r="Z32" s="201">
        <v>2.38</v>
      </c>
      <c r="AA32" s="201">
        <v>11.3</v>
      </c>
      <c r="AB32" s="201">
        <v>0</v>
      </c>
      <c r="AC32" s="201">
        <v>9.0500000000000007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82.3</v>
      </c>
      <c r="AP32" s="201">
        <v>0</v>
      </c>
      <c r="AQ32" s="201">
        <v>0</v>
      </c>
      <c r="AR32" s="201">
        <v>0</v>
      </c>
      <c r="AS32" s="201">
        <v>16.989999999999998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21.16</v>
      </c>
      <c r="K33" s="201">
        <v>76.87</v>
      </c>
      <c r="L33" s="201">
        <v>20.38</v>
      </c>
      <c r="M33" s="201">
        <v>0</v>
      </c>
      <c r="N33" s="201">
        <v>0.3</v>
      </c>
      <c r="O33" s="201">
        <v>0.43</v>
      </c>
      <c r="P33" s="201">
        <v>0</v>
      </c>
      <c r="Q33" s="201">
        <v>0.18</v>
      </c>
      <c r="R33" s="201">
        <v>0.36</v>
      </c>
      <c r="S33" s="201">
        <v>0.23</v>
      </c>
      <c r="T33" s="201">
        <v>0</v>
      </c>
      <c r="U33" s="201">
        <v>8.11</v>
      </c>
      <c r="V33" s="201">
        <v>0.14000000000000001</v>
      </c>
      <c r="W33" s="201">
        <v>0.27</v>
      </c>
      <c r="X33" s="201">
        <v>1.21</v>
      </c>
      <c r="Y33" s="201">
        <v>0</v>
      </c>
      <c r="Z33" s="201">
        <v>2.38</v>
      </c>
      <c r="AA33" s="201">
        <v>8.26</v>
      </c>
      <c r="AB33" s="201">
        <v>0</v>
      </c>
      <c r="AC33" s="201">
        <v>9.0500000000000007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82.3</v>
      </c>
      <c r="AP33" s="201">
        <v>0</v>
      </c>
      <c r="AQ33" s="201">
        <v>0</v>
      </c>
      <c r="AR33" s="201">
        <v>0</v>
      </c>
      <c r="AS33" s="201">
        <v>16.989999999999998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21.16</v>
      </c>
      <c r="K34" s="201">
        <v>76.87</v>
      </c>
      <c r="L34" s="201">
        <v>20.38</v>
      </c>
      <c r="M34" s="201">
        <v>0</v>
      </c>
      <c r="N34" s="201">
        <v>0.3</v>
      </c>
      <c r="O34" s="201">
        <v>0.43</v>
      </c>
      <c r="P34" s="201">
        <v>0</v>
      </c>
      <c r="Q34" s="201">
        <v>0.18</v>
      </c>
      <c r="R34" s="201">
        <v>0.36</v>
      </c>
      <c r="S34" s="201">
        <v>0.23</v>
      </c>
      <c r="T34" s="201">
        <v>0</v>
      </c>
      <c r="U34" s="201">
        <v>8.11</v>
      </c>
      <c r="V34" s="201">
        <v>0.14000000000000001</v>
      </c>
      <c r="W34" s="201">
        <v>0.27</v>
      </c>
      <c r="X34" s="201">
        <v>1.21</v>
      </c>
      <c r="Y34" s="201">
        <v>0</v>
      </c>
      <c r="Z34" s="201">
        <v>2.38</v>
      </c>
      <c r="AA34" s="201">
        <v>8.26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82.3</v>
      </c>
      <c r="AP34" s="201">
        <v>0</v>
      </c>
      <c r="AQ34" s="201">
        <v>0</v>
      </c>
      <c r="AR34" s="201">
        <v>0</v>
      </c>
      <c r="AS34" s="201">
        <v>16.82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21.16</v>
      </c>
      <c r="K35" s="201">
        <v>76.209999999999994</v>
      </c>
      <c r="L35" s="201">
        <v>20.38</v>
      </c>
      <c r="M35" s="201">
        <v>0</v>
      </c>
      <c r="N35" s="201">
        <v>0.3</v>
      </c>
      <c r="O35" s="201">
        <v>0.43</v>
      </c>
      <c r="P35" s="201">
        <v>0</v>
      </c>
      <c r="Q35" s="201">
        <v>2.58</v>
      </c>
      <c r="R35" s="201">
        <v>4.8499999999999996</v>
      </c>
      <c r="S35" s="201">
        <v>2.84</v>
      </c>
      <c r="T35" s="201">
        <v>0</v>
      </c>
      <c r="U35" s="201">
        <v>8.11</v>
      </c>
      <c r="V35" s="201">
        <v>0.14000000000000001</v>
      </c>
      <c r="W35" s="201">
        <v>0.27</v>
      </c>
      <c r="X35" s="201">
        <v>1.21</v>
      </c>
      <c r="Y35" s="201">
        <v>0</v>
      </c>
      <c r="Z35" s="201">
        <v>2.38</v>
      </c>
      <c r="AA35" s="201">
        <v>8.26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139</v>
      </c>
      <c r="AP35" s="201">
        <v>0</v>
      </c>
      <c r="AQ35" s="201">
        <v>0</v>
      </c>
      <c r="AR35" s="201">
        <v>0</v>
      </c>
      <c r="AS35" s="201">
        <v>16.82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21.16</v>
      </c>
      <c r="K36" s="201">
        <v>76.78</v>
      </c>
      <c r="L36" s="201">
        <v>20.38</v>
      </c>
      <c r="M36" s="201">
        <v>0</v>
      </c>
      <c r="N36" s="201">
        <v>0.3</v>
      </c>
      <c r="O36" s="201">
        <v>0.43</v>
      </c>
      <c r="P36" s="201">
        <v>0</v>
      </c>
      <c r="Q36" s="201">
        <v>2.58</v>
      </c>
      <c r="R36" s="201">
        <v>4.8499999999999996</v>
      </c>
      <c r="S36" s="201">
        <v>2.84</v>
      </c>
      <c r="T36" s="201">
        <v>0</v>
      </c>
      <c r="U36" s="201">
        <v>8.11</v>
      </c>
      <c r="V36" s="201">
        <v>0.14000000000000001</v>
      </c>
      <c r="W36" s="201">
        <v>0.27</v>
      </c>
      <c r="X36" s="201">
        <v>1.21</v>
      </c>
      <c r="Y36" s="201">
        <v>0</v>
      </c>
      <c r="Z36" s="201">
        <v>2.38</v>
      </c>
      <c r="AA36" s="201">
        <v>8.26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139</v>
      </c>
      <c r="AP36" s="201">
        <v>0</v>
      </c>
      <c r="AQ36" s="201">
        <v>0</v>
      </c>
      <c r="AR36" s="201">
        <v>0</v>
      </c>
      <c r="AS36" s="201">
        <v>16.82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21.16</v>
      </c>
      <c r="K37" s="201">
        <v>76.78</v>
      </c>
      <c r="L37" s="201">
        <v>20.38</v>
      </c>
      <c r="M37" s="201">
        <v>0</v>
      </c>
      <c r="N37" s="201">
        <v>0.3</v>
      </c>
      <c r="O37" s="201">
        <v>0.43</v>
      </c>
      <c r="P37" s="201">
        <v>0</v>
      </c>
      <c r="Q37" s="201">
        <v>2.58</v>
      </c>
      <c r="R37" s="201">
        <v>4.8499999999999996</v>
      </c>
      <c r="S37" s="201">
        <v>2.84</v>
      </c>
      <c r="T37" s="201">
        <v>0</v>
      </c>
      <c r="U37" s="201">
        <v>8.11</v>
      </c>
      <c r="V37" s="201">
        <v>0.14000000000000001</v>
      </c>
      <c r="W37" s="201">
        <v>0.27</v>
      </c>
      <c r="X37" s="201">
        <v>1.21</v>
      </c>
      <c r="Y37" s="201">
        <v>0</v>
      </c>
      <c r="Z37" s="201">
        <v>2.38</v>
      </c>
      <c r="AA37" s="201">
        <v>8.26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139</v>
      </c>
      <c r="AP37" s="201">
        <v>0</v>
      </c>
      <c r="AQ37" s="201">
        <v>0</v>
      </c>
      <c r="AR37" s="201">
        <v>0</v>
      </c>
      <c r="AS37" s="201">
        <v>16.82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21.16</v>
      </c>
      <c r="K38" s="201">
        <v>76.78</v>
      </c>
      <c r="L38" s="201">
        <v>20.38</v>
      </c>
      <c r="M38" s="201">
        <v>0</v>
      </c>
      <c r="N38" s="201">
        <v>0.3</v>
      </c>
      <c r="O38" s="201">
        <v>0.43</v>
      </c>
      <c r="P38" s="201">
        <v>0</v>
      </c>
      <c r="Q38" s="201">
        <v>2.58</v>
      </c>
      <c r="R38" s="201">
        <v>4.8499999999999996</v>
      </c>
      <c r="S38" s="201">
        <v>2.84</v>
      </c>
      <c r="T38" s="201">
        <v>0</v>
      </c>
      <c r="U38" s="201">
        <v>8.11</v>
      </c>
      <c r="V38" s="201">
        <v>0.14000000000000001</v>
      </c>
      <c r="W38" s="201">
        <v>0.27</v>
      </c>
      <c r="X38" s="201">
        <v>1.21</v>
      </c>
      <c r="Y38" s="201">
        <v>0</v>
      </c>
      <c r="Z38" s="201">
        <v>2.38</v>
      </c>
      <c r="AA38" s="201">
        <v>8.26</v>
      </c>
      <c r="AB38" s="201">
        <v>0</v>
      </c>
      <c r="AC38" s="201">
        <v>9.06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139</v>
      </c>
      <c r="AP38" s="201">
        <v>0</v>
      </c>
      <c r="AQ38" s="201">
        <v>0</v>
      </c>
      <c r="AR38" s="201">
        <v>0</v>
      </c>
      <c r="AS38" s="201">
        <v>16.82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20.88</v>
      </c>
      <c r="K39" s="201">
        <v>76.78</v>
      </c>
      <c r="L39" s="201">
        <v>20.38</v>
      </c>
      <c r="M39" s="201">
        <v>0</v>
      </c>
      <c r="N39" s="201">
        <v>0.3</v>
      </c>
      <c r="O39" s="201">
        <v>0.43</v>
      </c>
      <c r="P39" s="201">
        <v>0</v>
      </c>
      <c r="Q39" s="201">
        <v>2.58</v>
      </c>
      <c r="R39" s="201">
        <v>4.8499999999999996</v>
      </c>
      <c r="S39" s="201">
        <v>2.84</v>
      </c>
      <c r="T39" s="201">
        <v>0</v>
      </c>
      <c r="U39" s="201">
        <v>8.11</v>
      </c>
      <c r="V39" s="201">
        <v>0.14000000000000001</v>
      </c>
      <c r="W39" s="201">
        <v>0.27</v>
      </c>
      <c r="X39" s="201">
        <v>1.21</v>
      </c>
      <c r="Y39" s="201">
        <v>0</v>
      </c>
      <c r="Z39" s="201">
        <v>2.38</v>
      </c>
      <c r="AA39" s="201">
        <v>8.26</v>
      </c>
      <c r="AB39" s="201">
        <v>0</v>
      </c>
      <c r="AC39" s="201">
        <v>9.06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0</v>
      </c>
      <c r="AS39" s="201">
        <v>16.55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20.88</v>
      </c>
      <c r="K40" s="201">
        <v>76.78</v>
      </c>
      <c r="L40" s="201">
        <v>20.38</v>
      </c>
      <c r="M40" s="201">
        <v>0</v>
      </c>
      <c r="N40" s="201">
        <v>0.3</v>
      </c>
      <c r="O40" s="201">
        <v>0.43</v>
      </c>
      <c r="P40" s="201">
        <v>0</v>
      </c>
      <c r="Q40" s="201">
        <v>2.58</v>
      </c>
      <c r="R40" s="201">
        <v>4.8499999999999996</v>
      </c>
      <c r="S40" s="201">
        <v>2.84</v>
      </c>
      <c r="T40" s="201">
        <v>0</v>
      </c>
      <c r="U40" s="201">
        <v>8.11</v>
      </c>
      <c r="V40" s="201">
        <v>0.14000000000000001</v>
      </c>
      <c r="W40" s="201">
        <v>0.27</v>
      </c>
      <c r="X40" s="201">
        <v>1.21</v>
      </c>
      <c r="Y40" s="201">
        <v>0</v>
      </c>
      <c r="Z40" s="201">
        <v>2.38</v>
      </c>
      <c r="AA40" s="201">
        <v>8.26</v>
      </c>
      <c r="AB40" s="201">
        <v>0</v>
      </c>
      <c r="AC40" s="201">
        <v>9.06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0</v>
      </c>
      <c r="AS40" s="201">
        <v>16.55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20.88</v>
      </c>
      <c r="K41" s="201">
        <v>77.209999999999994</v>
      </c>
      <c r="L41" s="201">
        <v>21.05</v>
      </c>
      <c r="M41" s="201">
        <v>0</v>
      </c>
      <c r="N41" s="201">
        <v>1.01</v>
      </c>
      <c r="O41" s="201">
        <v>1.69</v>
      </c>
      <c r="P41" s="201">
        <v>2.3199999999999998</v>
      </c>
      <c r="Q41" s="201">
        <v>2.64</v>
      </c>
      <c r="R41" s="201">
        <v>5.12</v>
      </c>
      <c r="S41" s="201">
        <v>2.99</v>
      </c>
      <c r="T41" s="201">
        <v>0</v>
      </c>
      <c r="U41" s="201">
        <v>8.11</v>
      </c>
      <c r="V41" s="201">
        <v>0.14000000000000001</v>
      </c>
      <c r="W41" s="201">
        <v>0.27</v>
      </c>
      <c r="X41" s="201">
        <v>1.21</v>
      </c>
      <c r="Y41" s="201">
        <v>0</v>
      </c>
      <c r="Z41" s="201">
        <v>2.38</v>
      </c>
      <c r="AA41" s="201">
        <v>8.26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0</v>
      </c>
      <c r="AS41" s="201">
        <v>16.55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20.88</v>
      </c>
      <c r="K42" s="201">
        <v>77.22</v>
      </c>
      <c r="L42" s="201">
        <v>20.38</v>
      </c>
      <c r="M42" s="201">
        <v>0</v>
      </c>
      <c r="N42" s="201">
        <v>1.01</v>
      </c>
      <c r="O42" s="201">
        <v>1.7</v>
      </c>
      <c r="P42" s="201">
        <v>2.3199999999999998</v>
      </c>
      <c r="Q42" s="201">
        <v>2.64</v>
      </c>
      <c r="R42" s="201">
        <v>4.97</v>
      </c>
      <c r="S42" s="201">
        <v>2.84</v>
      </c>
      <c r="T42" s="201">
        <v>0</v>
      </c>
      <c r="U42" s="201">
        <v>8.11</v>
      </c>
      <c r="V42" s="201">
        <v>0.14000000000000001</v>
      </c>
      <c r="W42" s="201">
        <v>0.27</v>
      </c>
      <c r="X42" s="201">
        <v>1.21</v>
      </c>
      <c r="Y42" s="201">
        <v>0</v>
      </c>
      <c r="Z42" s="201">
        <v>2.38</v>
      </c>
      <c r="AA42" s="201">
        <v>8.26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0</v>
      </c>
      <c r="AS42" s="201">
        <v>16.55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20.88</v>
      </c>
      <c r="K43" s="201">
        <v>77.209999999999994</v>
      </c>
      <c r="L43" s="201">
        <v>20.38</v>
      </c>
      <c r="M43" s="201">
        <v>0</v>
      </c>
      <c r="N43" s="201">
        <v>1.01</v>
      </c>
      <c r="O43" s="201">
        <v>1.7</v>
      </c>
      <c r="P43" s="201">
        <v>2.3199999999999998</v>
      </c>
      <c r="Q43" s="201">
        <v>2.64</v>
      </c>
      <c r="R43" s="201">
        <v>4.97</v>
      </c>
      <c r="S43" s="201">
        <v>2.84</v>
      </c>
      <c r="T43" s="201">
        <v>0</v>
      </c>
      <c r="U43" s="201">
        <v>8.11</v>
      </c>
      <c r="V43" s="201">
        <v>0.14000000000000001</v>
      </c>
      <c r="W43" s="201">
        <v>0.27</v>
      </c>
      <c r="X43" s="201">
        <v>1.21</v>
      </c>
      <c r="Y43" s="201">
        <v>0</v>
      </c>
      <c r="Z43" s="201">
        <v>2.38</v>
      </c>
      <c r="AA43" s="201">
        <v>8.26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-0.13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0</v>
      </c>
      <c r="AS43" s="201">
        <v>16.55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20.88</v>
      </c>
      <c r="K44" s="201">
        <v>77.209999999999994</v>
      </c>
      <c r="L44" s="201">
        <v>20.38</v>
      </c>
      <c r="M44" s="201">
        <v>0</v>
      </c>
      <c r="N44" s="201">
        <v>1.01</v>
      </c>
      <c r="O44" s="201">
        <v>1.7</v>
      </c>
      <c r="P44" s="201">
        <v>2.3199999999999998</v>
      </c>
      <c r="Q44" s="201">
        <v>2.64</v>
      </c>
      <c r="R44" s="201">
        <v>4.97</v>
      </c>
      <c r="S44" s="201">
        <v>2.84</v>
      </c>
      <c r="T44" s="201">
        <v>0</v>
      </c>
      <c r="U44" s="201">
        <v>8.11</v>
      </c>
      <c r="V44" s="201">
        <v>0.14000000000000001</v>
      </c>
      <c r="W44" s="201">
        <v>0.27</v>
      </c>
      <c r="X44" s="201">
        <v>1.21</v>
      </c>
      <c r="Y44" s="201">
        <v>0</v>
      </c>
      <c r="Z44" s="201">
        <v>2.38</v>
      </c>
      <c r="AA44" s="201">
        <v>8.26</v>
      </c>
      <c r="AB44" s="201">
        <v>0</v>
      </c>
      <c r="AC44" s="201">
        <v>9.06</v>
      </c>
      <c r="AD44" s="201">
        <v>0</v>
      </c>
      <c r="AE44" s="201">
        <v>0</v>
      </c>
      <c r="AF44" s="201">
        <v>0</v>
      </c>
      <c r="AG44" s="201">
        <v>-0.13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0</v>
      </c>
      <c r="AS44" s="201">
        <v>16.55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20.88</v>
      </c>
      <c r="K45" s="201">
        <v>77.209999999999994</v>
      </c>
      <c r="L45" s="201">
        <v>20.38</v>
      </c>
      <c r="M45" s="201">
        <v>0</v>
      </c>
      <c r="N45" s="201">
        <v>1.01</v>
      </c>
      <c r="O45" s="201">
        <v>1.7</v>
      </c>
      <c r="P45" s="201">
        <v>2.3199999999999998</v>
      </c>
      <c r="Q45" s="201">
        <v>2.64</v>
      </c>
      <c r="R45" s="201">
        <v>4.97</v>
      </c>
      <c r="S45" s="201">
        <v>2.85</v>
      </c>
      <c r="T45" s="201">
        <v>0</v>
      </c>
      <c r="U45" s="201">
        <v>8.11</v>
      </c>
      <c r="V45" s="201">
        <v>0.14000000000000001</v>
      </c>
      <c r="W45" s="201">
        <v>0.27</v>
      </c>
      <c r="X45" s="201">
        <v>1.21</v>
      </c>
      <c r="Y45" s="201">
        <v>0</v>
      </c>
      <c r="Z45" s="201">
        <v>2.38</v>
      </c>
      <c r="AA45" s="201">
        <v>11.3</v>
      </c>
      <c r="AB45" s="201">
        <v>0</v>
      </c>
      <c r="AC45" s="201">
        <v>9.06</v>
      </c>
      <c r="AD45" s="201">
        <v>0</v>
      </c>
      <c r="AE45" s="201">
        <v>0</v>
      </c>
      <c r="AF45" s="201">
        <v>0</v>
      </c>
      <c r="AG45" s="201">
        <v>-0.13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0</v>
      </c>
      <c r="AS45" s="201">
        <v>16.55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20.88</v>
      </c>
      <c r="K46" s="201">
        <v>77.209999999999994</v>
      </c>
      <c r="L46" s="201">
        <v>20.38</v>
      </c>
      <c r="M46" s="201">
        <v>0</v>
      </c>
      <c r="N46" s="201">
        <v>1.01</v>
      </c>
      <c r="O46" s="201">
        <v>1.7</v>
      </c>
      <c r="P46" s="201">
        <v>2.3199999999999998</v>
      </c>
      <c r="Q46" s="201">
        <v>2.64</v>
      </c>
      <c r="R46" s="201">
        <v>4.97</v>
      </c>
      <c r="S46" s="201">
        <v>2.85</v>
      </c>
      <c r="T46" s="201">
        <v>0</v>
      </c>
      <c r="U46" s="201">
        <v>8.11</v>
      </c>
      <c r="V46" s="201">
        <v>0.14000000000000001</v>
      </c>
      <c r="W46" s="201">
        <v>0.27</v>
      </c>
      <c r="X46" s="201">
        <v>1.21</v>
      </c>
      <c r="Y46" s="201">
        <v>0</v>
      </c>
      <c r="Z46" s="201">
        <v>2.38</v>
      </c>
      <c r="AA46" s="201">
        <v>11.3</v>
      </c>
      <c r="AB46" s="201">
        <v>0</v>
      </c>
      <c r="AC46" s="201">
        <v>9.06</v>
      </c>
      <c r="AD46" s="201">
        <v>0</v>
      </c>
      <c r="AE46" s="201">
        <v>0</v>
      </c>
      <c r="AF46" s="201">
        <v>0</v>
      </c>
      <c r="AG46" s="201">
        <v>-0.13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0</v>
      </c>
      <c r="AS46" s="201">
        <v>16.55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20.6</v>
      </c>
      <c r="K47" s="201">
        <v>77.209999999999994</v>
      </c>
      <c r="L47" s="201">
        <v>20.38</v>
      </c>
      <c r="M47" s="201">
        <v>0</v>
      </c>
      <c r="N47" s="201">
        <v>1.01</v>
      </c>
      <c r="O47" s="201">
        <v>1.7</v>
      </c>
      <c r="P47" s="201">
        <v>2.3199999999999998</v>
      </c>
      <c r="Q47" s="201">
        <v>2.64</v>
      </c>
      <c r="R47" s="201">
        <v>4.97</v>
      </c>
      <c r="S47" s="201">
        <v>2.84</v>
      </c>
      <c r="T47" s="201">
        <v>0</v>
      </c>
      <c r="U47" s="201">
        <v>8.4499999999999993</v>
      </c>
      <c r="V47" s="201">
        <v>0.14000000000000001</v>
      </c>
      <c r="W47" s="201">
        <v>0.27</v>
      </c>
      <c r="X47" s="201">
        <v>1.21</v>
      </c>
      <c r="Y47" s="201">
        <v>0</v>
      </c>
      <c r="Z47" s="201">
        <v>2.38</v>
      </c>
      <c r="AA47" s="201">
        <v>11.3</v>
      </c>
      <c r="AB47" s="201">
        <v>0</v>
      </c>
      <c r="AC47" s="201">
        <v>9.06</v>
      </c>
      <c r="AD47" s="201">
        <v>0</v>
      </c>
      <c r="AE47" s="201">
        <v>0</v>
      </c>
      <c r="AF47" s="201">
        <v>0</v>
      </c>
      <c r="AG47" s="201">
        <v>-0.13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0</v>
      </c>
      <c r="AS47" s="201">
        <v>16.55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20.6</v>
      </c>
      <c r="K48" s="201">
        <v>77.209999999999994</v>
      </c>
      <c r="L48" s="201">
        <v>20.38</v>
      </c>
      <c r="M48" s="201">
        <v>0</v>
      </c>
      <c r="N48" s="201">
        <v>1.01</v>
      </c>
      <c r="O48" s="201">
        <v>1.7</v>
      </c>
      <c r="P48" s="201">
        <v>2.3199999999999998</v>
      </c>
      <c r="Q48" s="201">
        <v>2.64</v>
      </c>
      <c r="R48" s="201">
        <v>4.97</v>
      </c>
      <c r="S48" s="201">
        <v>2.84</v>
      </c>
      <c r="T48" s="201">
        <v>0</v>
      </c>
      <c r="U48" s="201">
        <v>8.19</v>
      </c>
      <c r="V48" s="201">
        <v>0.14000000000000001</v>
      </c>
      <c r="W48" s="201">
        <v>0.27</v>
      </c>
      <c r="X48" s="201">
        <v>1.21</v>
      </c>
      <c r="Y48" s="201">
        <v>0</v>
      </c>
      <c r="Z48" s="201">
        <v>2.38</v>
      </c>
      <c r="AA48" s="201">
        <v>11.31</v>
      </c>
      <c r="AB48" s="201">
        <v>0</v>
      </c>
      <c r="AC48" s="201">
        <v>9.06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0</v>
      </c>
      <c r="AS48" s="201">
        <v>16.55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20.6</v>
      </c>
      <c r="K49" s="201">
        <v>77.209999999999994</v>
      </c>
      <c r="L49" s="201">
        <v>20.38</v>
      </c>
      <c r="M49" s="201">
        <v>0</v>
      </c>
      <c r="N49" s="201">
        <v>1.01</v>
      </c>
      <c r="O49" s="201">
        <v>1.7</v>
      </c>
      <c r="P49" s="201">
        <v>2.3199999999999998</v>
      </c>
      <c r="Q49" s="201">
        <v>2.64</v>
      </c>
      <c r="R49" s="201">
        <v>4.97</v>
      </c>
      <c r="S49" s="201">
        <v>2.84</v>
      </c>
      <c r="T49" s="201">
        <v>0</v>
      </c>
      <c r="U49" s="201">
        <v>8.19</v>
      </c>
      <c r="V49" s="201">
        <v>0.14000000000000001</v>
      </c>
      <c r="W49" s="201">
        <v>0.27</v>
      </c>
      <c r="X49" s="201">
        <v>1.21</v>
      </c>
      <c r="Y49" s="201">
        <v>0</v>
      </c>
      <c r="Z49" s="201">
        <v>2.38</v>
      </c>
      <c r="AA49" s="201">
        <v>11.31</v>
      </c>
      <c r="AB49" s="201">
        <v>0</v>
      </c>
      <c r="AC49" s="201">
        <v>9.06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0</v>
      </c>
      <c r="AS49" s="201">
        <v>16.55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20.6</v>
      </c>
      <c r="K50" s="201">
        <v>77.209999999999994</v>
      </c>
      <c r="L50" s="201">
        <v>20.38</v>
      </c>
      <c r="M50" s="201">
        <v>0</v>
      </c>
      <c r="N50" s="201">
        <v>1.01</v>
      </c>
      <c r="O50" s="201">
        <v>1.7</v>
      </c>
      <c r="P50" s="201">
        <v>2.3199999999999998</v>
      </c>
      <c r="Q50" s="201">
        <v>2.64</v>
      </c>
      <c r="R50" s="201">
        <v>4.97</v>
      </c>
      <c r="S50" s="201">
        <v>2.84</v>
      </c>
      <c r="T50" s="201">
        <v>0</v>
      </c>
      <c r="U50" s="201">
        <v>8.19</v>
      </c>
      <c r="V50" s="201">
        <v>0.14000000000000001</v>
      </c>
      <c r="W50" s="201">
        <v>0.27</v>
      </c>
      <c r="X50" s="201">
        <v>1.21</v>
      </c>
      <c r="Y50" s="201">
        <v>0</v>
      </c>
      <c r="Z50" s="201">
        <v>2.38</v>
      </c>
      <c r="AA50" s="201">
        <v>11.31</v>
      </c>
      <c r="AB50" s="201">
        <v>0</v>
      </c>
      <c r="AC50" s="201">
        <v>9.06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0</v>
      </c>
      <c r="AS50" s="201">
        <v>16.55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20.6</v>
      </c>
      <c r="K51" s="201">
        <v>77.209999999999994</v>
      </c>
      <c r="L51" s="201">
        <v>23.56</v>
      </c>
      <c r="M51" s="201">
        <v>0</v>
      </c>
      <c r="N51" s="201">
        <v>1.01</v>
      </c>
      <c r="O51" s="201">
        <v>1.7</v>
      </c>
      <c r="P51" s="201">
        <v>2.3199999999999998</v>
      </c>
      <c r="Q51" s="201">
        <v>0.19</v>
      </c>
      <c r="R51" s="201">
        <v>0.36</v>
      </c>
      <c r="S51" s="201">
        <v>0.23</v>
      </c>
      <c r="T51" s="201">
        <v>0</v>
      </c>
      <c r="U51" s="201">
        <v>8.19</v>
      </c>
      <c r="V51" s="201">
        <v>0.14000000000000001</v>
      </c>
      <c r="W51" s="201">
        <v>0.27</v>
      </c>
      <c r="X51" s="201">
        <v>1.21</v>
      </c>
      <c r="Y51" s="201">
        <v>0</v>
      </c>
      <c r="Z51" s="201">
        <v>2.38</v>
      </c>
      <c r="AA51" s="201">
        <v>0.77</v>
      </c>
      <c r="AB51" s="201">
        <v>0</v>
      </c>
      <c r="AC51" s="201">
        <v>9.06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0</v>
      </c>
      <c r="AS51" s="201">
        <v>16.27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20.6</v>
      </c>
      <c r="K52" s="201">
        <v>77.209999999999994</v>
      </c>
      <c r="L52" s="201">
        <v>20.38</v>
      </c>
      <c r="M52" s="201">
        <v>0</v>
      </c>
      <c r="N52" s="201">
        <v>1.01</v>
      </c>
      <c r="O52" s="201">
        <v>1.7</v>
      </c>
      <c r="P52" s="201">
        <v>2.3199999999999998</v>
      </c>
      <c r="Q52" s="201">
        <v>0.19</v>
      </c>
      <c r="R52" s="201">
        <v>0.36</v>
      </c>
      <c r="S52" s="201">
        <v>0.23</v>
      </c>
      <c r="T52" s="201">
        <v>0</v>
      </c>
      <c r="U52" s="201">
        <v>8.19</v>
      </c>
      <c r="V52" s="201">
        <v>0.14000000000000001</v>
      </c>
      <c r="W52" s="201">
        <v>0.27</v>
      </c>
      <c r="X52" s="201">
        <v>1.21</v>
      </c>
      <c r="Y52" s="201">
        <v>0</v>
      </c>
      <c r="Z52" s="201">
        <v>2.38</v>
      </c>
      <c r="AA52" s="201">
        <v>0.77</v>
      </c>
      <c r="AB52" s="201">
        <v>0</v>
      </c>
      <c r="AC52" s="201">
        <v>9.06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0</v>
      </c>
      <c r="AS52" s="201">
        <v>16.27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20.6</v>
      </c>
      <c r="K53" s="201">
        <v>5.51</v>
      </c>
      <c r="L53" s="201">
        <v>1.46</v>
      </c>
      <c r="M53" s="201">
        <v>0</v>
      </c>
      <c r="N53" s="201">
        <v>1.01</v>
      </c>
      <c r="O53" s="201">
        <v>1.7</v>
      </c>
      <c r="P53" s="201">
        <v>2.3199999999999998</v>
      </c>
      <c r="Q53" s="201">
        <v>0.19</v>
      </c>
      <c r="R53" s="201">
        <v>0.36</v>
      </c>
      <c r="S53" s="201">
        <v>0.23</v>
      </c>
      <c r="T53" s="201">
        <v>0</v>
      </c>
      <c r="U53" s="201">
        <v>8.19</v>
      </c>
      <c r="V53" s="201">
        <v>0.14000000000000001</v>
      </c>
      <c r="W53" s="201">
        <v>0.27</v>
      </c>
      <c r="X53" s="201">
        <v>1.21</v>
      </c>
      <c r="Y53" s="201">
        <v>0</v>
      </c>
      <c r="Z53" s="201">
        <v>2.38</v>
      </c>
      <c r="AA53" s="201">
        <v>0.77</v>
      </c>
      <c r="AB53" s="201">
        <v>0</v>
      </c>
      <c r="AC53" s="201">
        <v>9.06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0</v>
      </c>
      <c r="AS53" s="201">
        <v>16.27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20.6</v>
      </c>
      <c r="K54" s="201">
        <v>5.52</v>
      </c>
      <c r="L54" s="201">
        <v>1.46</v>
      </c>
      <c r="M54" s="201">
        <v>0</v>
      </c>
      <c r="N54" s="201">
        <v>1.01</v>
      </c>
      <c r="O54" s="201">
        <v>1.7</v>
      </c>
      <c r="P54" s="201">
        <v>2.3199999999999998</v>
      </c>
      <c r="Q54" s="201">
        <v>0.19</v>
      </c>
      <c r="R54" s="201">
        <v>0.36</v>
      </c>
      <c r="S54" s="201">
        <v>0.23</v>
      </c>
      <c r="T54" s="201">
        <v>0</v>
      </c>
      <c r="U54" s="201">
        <v>8.19</v>
      </c>
      <c r="V54" s="201">
        <v>0.14000000000000001</v>
      </c>
      <c r="W54" s="201">
        <v>0.27</v>
      </c>
      <c r="X54" s="201">
        <v>1.21</v>
      </c>
      <c r="Y54" s="201">
        <v>0</v>
      </c>
      <c r="Z54" s="201">
        <v>2.38</v>
      </c>
      <c r="AA54" s="201">
        <v>0.77</v>
      </c>
      <c r="AB54" s="201">
        <v>0</v>
      </c>
      <c r="AC54" s="201">
        <v>9.06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0</v>
      </c>
      <c r="AS54" s="201">
        <v>16.27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20.6</v>
      </c>
      <c r="K55" s="201">
        <v>5.52</v>
      </c>
      <c r="L55" s="201">
        <v>1.46</v>
      </c>
      <c r="M55" s="201">
        <v>0</v>
      </c>
      <c r="N55" s="201">
        <v>1.01</v>
      </c>
      <c r="O55" s="201">
        <v>1.7</v>
      </c>
      <c r="P55" s="201">
        <v>2.3199999999999998</v>
      </c>
      <c r="Q55" s="201">
        <v>0.19</v>
      </c>
      <c r="R55" s="201">
        <v>0.36</v>
      </c>
      <c r="S55" s="201">
        <v>0.23</v>
      </c>
      <c r="T55" s="201">
        <v>0</v>
      </c>
      <c r="U55" s="201">
        <v>8.19</v>
      </c>
      <c r="V55" s="201">
        <v>0.14000000000000001</v>
      </c>
      <c r="W55" s="201">
        <v>0.27</v>
      </c>
      <c r="X55" s="201">
        <v>1.21</v>
      </c>
      <c r="Y55" s="201">
        <v>0</v>
      </c>
      <c r="Z55" s="201">
        <v>2.38</v>
      </c>
      <c r="AA55" s="201">
        <v>0.77</v>
      </c>
      <c r="AB55" s="201">
        <v>0</v>
      </c>
      <c r="AC55" s="201">
        <v>9.06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131.80000000000001</v>
      </c>
      <c r="AP55" s="201">
        <v>0</v>
      </c>
      <c r="AQ55" s="201">
        <v>0</v>
      </c>
      <c r="AR55" s="201">
        <v>0</v>
      </c>
      <c r="AS55" s="201">
        <v>16.27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20.6</v>
      </c>
      <c r="K56" s="201">
        <v>5.52</v>
      </c>
      <c r="L56" s="201">
        <v>1.46</v>
      </c>
      <c r="M56" s="201">
        <v>0</v>
      </c>
      <c r="N56" s="201">
        <v>1.01</v>
      </c>
      <c r="O56" s="201">
        <v>1.7</v>
      </c>
      <c r="P56" s="201">
        <v>2.3199999999999998</v>
      </c>
      <c r="Q56" s="201">
        <v>0.19</v>
      </c>
      <c r="R56" s="201">
        <v>0.36</v>
      </c>
      <c r="S56" s="201">
        <v>0.23</v>
      </c>
      <c r="T56" s="201">
        <v>0</v>
      </c>
      <c r="U56" s="201">
        <v>8.19</v>
      </c>
      <c r="V56" s="201">
        <v>0.14000000000000001</v>
      </c>
      <c r="W56" s="201">
        <v>0.27</v>
      </c>
      <c r="X56" s="201">
        <v>1.21</v>
      </c>
      <c r="Y56" s="201">
        <v>0</v>
      </c>
      <c r="Z56" s="201">
        <v>2.38</v>
      </c>
      <c r="AA56" s="201">
        <v>0.77</v>
      </c>
      <c r="AB56" s="201">
        <v>0</v>
      </c>
      <c r="AC56" s="201">
        <v>9.06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131.80000000000001</v>
      </c>
      <c r="AP56" s="201">
        <v>0</v>
      </c>
      <c r="AQ56" s="201">
        <v>0</v>
      </c>
      <c r="AR56" s="201">
        <v>0</v>
      </c>
      <c r="AS56" s="201">
        <v>16.27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20.6</v>
      </c>
      <c r="K57" s="201">
        <v>5.52</v>
      </c>
      <c r="L57" s="201">
        <v>1.46</v>
      </c>
      <c r="M57" s="201">
        <v>0</v>
      </c>
      <c r="N57" s="201">
        <v>1.01</v>
      </c>
      <c r="O57" s="201">
        <v>1.7</v>
      </c>
      <c r="P57" s="201">
        <v>2.3199999999999998</v>
      </c>
      <c r="Q57" s="201">
        <v>0.19</v>
      </c>
      <c r="R57" s="201">
        <v>0.36</v>
      </c>
      <c r="S57" s="201">
        <v>0.23</v>
      </c>
      <c r="T57" s="201">
        <v>0</v>
      </c>
      <c r="U57" s="201">
        <v>8.19</v>
      </c>
      <c r="V57" s="201">
        <v>0.14000000000000001</v>
      </c>
      <c r="W57" s="201">
        <v>0.27</v>
      </c>
      <c r="X57" s="201">
        <v>1.21</v>
      </c>
      <c r="Y57" s="201">
        <v>0</v>
      </c>
      <c r="Z57" s="201">
        <v>2.38</v>
      </c>
      <c r="AA57" s="201">
        <v>0.77</v>
      </c>
      <c r="AB57" s="201">
        <v>0</v>
      </c>
      <c r="AC57" s="201">
        <v>9.06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131.80000000000001</v>
      </c>
      <c r="AP57" s="201">
        <v>0</v>
      </c>
      <c r="AQ57" s="201">
        <v>0</v>
      </c>
      <c r="AR57" s="201">
        <v>0</v>
      </c>
      <c r="AS57" s="201">
        <v>16.27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20.6</v>
      </c>
      <c r="K58" s="201">
        <v>5.52</v>
      </c>
      <c r="L58" s="201">
        <v>1.46</v>
      </c>
      <c r="M58" s="201">
        <v>0</v>
      </c>
      <c r="N58" s="201">
        <v>1.01</v>
      </c>
      <c r="O58" s="201">
        <v>1.7</v>
      </c>
      <c r="P58" s="201">
        <v>2.3199999999999998</v>
      </c>
      <c r="Q58" s="201">
        <v>0.19</v>
      </c>
      <c r="R58" s="201">
        <v>0.36</v>
      </c>
      <c r="S58" s="201">
        <v>0.23</v>
      </c>
      <c r="T58" s="201">
        <v>0</v>
      </c>
      <c r="U58" s="201">
        <v>8.19</v>
      </c>
      <c r="V58" s="201">
        <v>0.14000000000000001</v>
      </c>
      <c r="W58" s="201">
        <v>0.27</v>
      </c>
      <c r="X58" s="201">
        <v>1.21</v>
      </c>
      <c r="Y58" s="201">
        <v>0</v>
      </c>
      <c r="Z58" s="201">
        <v>2.38</v>
      </c>
      <c r="AA58" s="201">
        <v>0.77</v>
      </c>
      <c r="AB58" s="201">
        <v>0</v>
      </c>
      <c r="AC58" s="201">
        <v>9.06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2.6</v>
      </c>
      <c r="AL58" s="201">
        <v>0</v>
      </c>
      <c r="AM58" s="201">
        <v>0</v>
      </c>
      <c r="AN58" s="201">
        <v>0</v>
      </c>
      <c r="AO58" s="201">
        <v>131.80000000000001</v>
      </c>
      <c r="AP58" s="201">
        <v>0</v>
      </c>
      <c r="AQ58" s="201">
        <v>0</v>
      </c>
      <c r="AR58" s="201">
        <v>0</v>
      </c>
      <c r="AS58" s="201">
        <v>16.27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20.32</v>
      </c>
      <c r="K59" s="201">
        <v>5.52</v>
      </c>
      <c r="L59" s="201">
        <v>1.46</v>
      </c>
      <c r="M59" s="201">
        <v>0</v>
      </c>
      <c r="N59" s="201">
        <v>1.01</v>
      </c>
      <c r="O59" s="201">
        <v>1.7</v>
      </c>
      <c r="P59" s="201">
        <v>2.3199999999999998</v>
      </c>
      <c r="Q59" s="201">
        <v>0.19</v>
      </c>
      <c r="R59" s="201">
        <v>0.36</v>
      </c>
      <c r="S59" s="201">
        <v>0.23</v>
      </c>
      <c r="T59" s="201">
        <v>0</v>
      </c>
      <c r="U59" s="201">
        <v>8.19</v>
      </c>
      <c r="V59" s="201">
        <v>0.14000000000000001</v>
      </c>
      <c r="W59" s="201">
        <v>0.27</v>
      </c>
      <c r="X59" s="201">
        <v>1.21</v>
      </c>
      <c r="Y59" s="201">
        <v>0</v>
      </c>
      <c r="Z59" s="201">
        <v>2.38</v>
      </c>
      <c r="AA59" s="201">
        <v>0.77</v>
      </c>
      <c r="AB59" s="201">
        <v>0</v>
      </c>
      <c r="AC59" s="201">
        <v>9.06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2.6</v>
      </c>
      <c r="AL59" s="201">
        <v>0</v>
      </c>
      <c r="AM59" s="201">
        <v>0</v>
      </c>
      <c r="AN59" s="201">
        <v>0</v>
      </c>
      <c r="AO59" s="201">
        <v>99.8</v>
      </c>
      <c r="AP59" s="201">
        <v>0</v>
      </c>
      <c r="AQ59" s="201">
        <v>0</v>
      </c>
      <c r="AR59" s="201">
        <v>0</v>
      </c>
      <c r="AS59" s="201">
        <v>16.27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20.32</v>
      </c>
      <c r="K60" s="201">
        <v>5.52</v>
      </c>
      <c r="L60" s="201">
        <v>1.46</v>
      </c>
      <c r="M60" s="201">
        <v>0</v>
      </c>
      <c r="N60" s="201">
        <v>1.01</v>
      </c>
      <c r="O60" s="201">
        <v>1.7</v>
      </c>
      <c r="P60" s="201">
        <v>2.3199999999999998</v>
      </c>
      <c r="Q60" s="201">
        <v>0.19</v>
      </c>
      <c r="R60" s="201">
        <v>0.36</v>
      </c>
      <c r="S60" s="201">
        <v>0.23</v>
      </c>
      <c r="T60" s="201">
        <v>0</v>
      </c>
      <c r="U60" s="201">
        <v>8.19</v>
      </c>
      <c r="V60" s="201">
        <v>0.14000000000000001</v>
      </c>
      <c r="W60" s="201">
        <v>0.27</v>
      </c>
      <c r="X60" s="201">
        <v>1.21</v>
      </c>
      <c r="Y60" s="201">
        <v>0</v>
      </c>
      <c r="Z60" s="201">
        <v>2.38</v>
      </c>
      <c r="AA60" s="201">
        <v>0.77</v>
      </c>
      <c r="AB60" s="201">
        <v>0</v>
      </c>
      <c r="AC60" s="201">
        <v>9.06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2.6</v>
      </c>
      <c r="AL60" s="201">
        <v>0</v>
      </c>
      <c r="AM60" s="201">
        <v>0</v>
      </c>
      <c r="AN60" s="201">
        <v>0</v>
      </c>
      <c r="AO60" s="201">
        <v>99.8</v>
      </c>
      <c r="AP60" s="201">
        <v>0</v>
      </c>
      <c r="AQ60" s="201">
        <v>0</v>
      </c>
      <c r="AR60" s="201">
        <v>0</v>
      </c>
      <c r="AS60" s="201">
        <v>16.27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20.32</v>
      </c>
      <c r="K61" s="201">
        <v>5.52</v>
      </c>
      <c r="L61" s="201">
        <v>1.46</v>
      </c>
      <c r="M61" s="201">
        <v>0</v>
      </c>
      <c r="N61" s="201">
        <v>1.01</v>
      </c>
      <c r="O61" s="201">
        <v>1.7</v>
      </c>
      <c r="P61" s="201">
        <v>2.3199999999999998</v>
      </c>
      <c r="Q61" s="201">
        <v>0.19</v>
      </c>
      <c r="R61" s="201">
        <v>0.36</v>
      </c>
      <c r="S61" s="201">
        <v>0.23</v>
      </c>
      <c r="T61" s="201">
        <v>0</v>
      </c>
      <c r="U61" s="201">
        <v>8.19</v>
      </c>
      <c r="V61" s="201">
        <v>0.14000000000000001</v>
      </c>
      <c r="W61" s="201">
        <v>0.27</v>
      </c>
      <c r="X61" s="201">
        <v>1.21</v>
      </c>
      <c r="Y61" s="201">
        <v>0</v>
      </c>
      <c r="Z61" s="201">
        <v>2.38</v>
      </c>
      <c r="AA61" s="201">
        <v>0.77</v>
      </c>
      <c r="AB61" s="201">
        <v>0</v>
      </c>
      <c r="AC61" s="201">
        <v>9.06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2.6</v>
      </c>
      <c r="AL61" s="201">
        <v>0</v>
      </c>
      <c r="AM61" s="201">
        <v>0</v>
      </c>
      <c r="AN61" s="201">
        <v>0</v>
      </c>
      <c r="AO61" s="201">
        <v>99.8</v>
      </c>
      <c r="AP61" s="201">
        <v>0</v>
      </c>
      <c r="AQ61" s="201">
        <v>0</v>
      </c>
      <c r="AR61" s="201">
        <v>0</v>
      </c>
      <c r="AS61" s="201">
        <v>16.27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20.32</v>
      </c>
      <c r="K62" s="201">
        <v>5.52</v>
      </c>
      <c r="L62" s="201">
        <v>1.46</v>
      </c>
      <c r="M62" s="201">
        <v>0</v>
      </c>
      <c r="N62" s="201">
        <v>1.01</v>
      </c>
      <c r="O62" s="201">
        <v>1.7</v>
      </c>
      <c r="P62" s="201">
        <v>2.3199999999999998</v>
      </c>
      <c r="Q62" s="201">
        <v>0.19</v>
      </c>
      <c r="R62" s="201">
        <v>0.36</v>
      </c>
      <c r="S62" s="201">
        <v>0.23</v>
      </c>
      <c r="T62" s="201">
        <v>0</v>
      </c>
      <c r="U62" s="201">
        <v>8.19</v>
      </c>
      <c r="V62" s="201">
        <v>0.14000000000000001</v>
      </c>
      <c r="W62" s="201">
        <v>0.27</v>
      </c>
      <c r="X62" s="201">
        <v>1.21</v>
      </c>
      <c r="Y62" s="201">
        <v>0</v>
      </c>
      <c r="Z62" s="201">
        <v>2.38</v>
      </c>
      <c r="AA62" s="201">
        <v>0.77</v>
      </c>
      <c r="AB62" s="201">
        <v>0</v>
      </c>
      <c r="AC62" s="201">
        <v>9.06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2.6</v>
      </c>
      <c r="AL62" s="201">
        <v>0</v>
      </c>
      <c r="AM62" s="201">
        <v>0</v>
      </c>
      <c r="AN62" s="201">
        <v>0</v>
      </c>
      <c r="AO62" s="201">
        <v>99.8</v>
      </c>
      <c r="AP62" s="201">
        <v>0</v>
      </c>
      <c r="AQ62" s="201">
        <v>0</v>
      </c>
      <c r="AR62" s="201">
        <v>0</v>
      </c>
      <c r="AS62" s="201">
        <v>16.27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20.32</v>
      </c>
      <c r="K63" s="201">
        <v>5.52</v>
      </c>
      <c r="L63" s="201">
        <v>1.46</v>
      </c>
      <c r="M63" s="201">
        <v>0</v>
      </c>
      <c r="N63" s="201">
        <v>1.01</v>
      </c>
      <c r="O63" s="201">
        <v>1.7</v>
      </c>
      <c r="P63" s="201">
        <v>2.3199999999999998</v>
      </c>
      <c r="Q63" s="201">
        <v>0.19</v>
      </c>
      <c r="R63" s="201">
        <v>0.36</v>
      </c>
      <c r="S63" s="201">
        <v>0.23</v>
      </c>
      <c r="T63" s="201">
        <v>0</v>
      </c>
      <c r="U63" s="201">
        <v>8.19</v>
      </c>
      <c r="V63" s="201">
        <v>0.14000000000000001</v>
      </c>
      <c r="W63" s="201">
        <v>0.27</v>
      </c>
      <c r="X63" s="201">
        <v>1.21</v>
      </c>
      <c r="Y63" s="201">
        <v>0</v>
      </c>
      <c r="Z63" s="201">
        <v>2.38</v>
      </c>
      <c r="AA63" s="201">
        <v>0.77</v>
      </c>
      <c r="AB63" s="201">
        <v>0</v>
      </c>
      <c r="AC63" s="201">
        <v>9.06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2.6</v>
      </c>
      <c r="AL63" s="201">
        <v>0</v>
      </c>
      <c r="AM63" s="201">
        <v>0</v>
      </c>
      <c r="AN63" s="201">
        <v>0</v>
      </c>
      <c r="AO63" s="201">
        <v>99.8</v>
      </c>
      <c r="AP63" s="201">
        <v>0</v>
      </c>
      <c r="AQ63" s="201">
        <v>0</v>
      </c>
      <c r="AR63" s="201">
        <v>0</v>
      </c>
      <c r="AS63" s="201">
        <v>16.27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20.32</v>
      </c>
      <c r="K64" s="201">
        <v>5.52</v>
      </c>
      <c r="L64" s="201">
        <v>1.46</v>
      </c>
      <c r="M64" s="201">
        <v>0</v>
      </c>
      <c r="N64" s="201">
        <v>1.01</v>
      </c>
      <c r="O64" s="201">
        <v>1.7</v>
      </c>
      <c r="P64" s="201">
        <v>2.3199999999999998</v>
      </c>
      <c r="Q64" s="201">
        <v>0.19</v>
      </c>
      <c r="R64" s="201">
        <v>0.36</v>
      </c>
      <c r="S64" s="201">
        <v>0.23</v>
      </c>
      <c r="T64" s="201">
        <v>0</v>
      </c>
      <c r="U64" s="201">
        <v>8.19</v>
      </c>
      <c r="V64" s="201">
        <v>0.14000000000000001</v>
      </c>
      <c r="W64" s="201">
        <v>0.27</v>
      </c>
      <c r="X64" s="201">
        <v>1.21</v>
      </c>
      <c r="Y64" s="201">
        <v>0</v>
      </c>
      <c r="Z64" s="201">
        <v>2.38</v>
      </c>
      <c r="AA64" s="201">
        <v>0.77</v>
      </c>
      <c r="AB64" s="201">
        <v>0</v>
      </c>
      <c r="AC64" s="201">
        <v>9.06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2.6</v>
      </c>
      <c r="AL64" s="201">
        <v>0</v>
      </c>
      <c r="AM64" s="201">
        <v>0</v>
      </c>
      <c r="AN64" s="201">
        <v>0</v>
      </c>
      <c r="AO64" s="201">
        <v>99.8</v>
      </c>
      <c r="AP64" s="201">
        <v>0</v>
      </c>
      <c r="AQ64" s="201">
        <v>0</v>
      </c>
      <c r="AR64" s="201">
        <v>0</v>
      </c>
      <c r="AS64" s="201">
        <v>16.27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20.32</v>
      </c>
      <c r="K65" s="201">
        <v>5.52</v>
      </c>
      <c r="L65" s="201">
        <v>1.46</v>
      </c>
      <c r="M65" s="201">
        <v>0</v>
      </c>
      <c r="N65" s="201">
        <v>1.01</v>
      </c>
      <c r="O65" s="201">
        <v>1.7</v>
      </c>
      <c r="P65" s="201">
        <v>2.3199999999999998</v>
      </c>
      <c r="Q65" s="201">
        <v>0.19</v>
      </c>
      <c r="R65" s="201">
        <v>0.36</v>
      </c>
      <c r="S65" s="201">
        <v>0.23</v>
      </c>
      <c r="T65" s="201">
        <v>0</v>
      </c>
      <c r="U65" s="201">
        <v>8.19</v>
      </c>
      <c r="V65" s="201">
        <v>0.14000000000000001</v>
      </c>
      <c r="W65" s="201">
        <v>0.27</v>
      </c>
      <c r="X65" s="201">
        <v>1.21</v>
      </c>
      <c r="Y65" s="201">
        <v>0</v>
      </c>
      <c r="Z65" s="201">
        <v>2.38</v>
      </c>
      <c r="AA65" s="201">
        <v>0.77</v>
      </c>
      <c r="AB65" s="201">
        <v>0</v>
      </c>
      <c r="AC65" s="201">
        <v>9.06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2.6</v>
      </c>
      <c r="AL65" s="201">
        <v>0</v>
      </c>
      <c r="AM65" s="201">
        <v>0</v>
      </c>
      <c r="AN65" s="201">
        <v>0</v>
      </c>
      <c r="AO65" s="201">
        <v>99.8</v>
      </c>
      <c r="AP65" s="201">
        <v>0</v>
      </c>
      <c r="AQ65" s="201">
        <v>0</v>
      </c>
      <c r="AR65" s="201">
        <v>0</v>
      </c>
      <c r="AS65" s="201">
        <v>16.27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20.32</v>
      </c>
      <c r="K66" s="201">
        <v>5.52</v>
      </c>
      <c r="L66" s="201">
        <v>1.46</v>
      </c>
      <c r="M66" s="201">
        <v>0</v>
      </c>
      <c r="N66" s="201">
        <v>1.01</v>
      </c>
      <c r="O66" s="201">
        <v>1.7</v>
      </c>
      <c r="P66" s="201">
        <v>2.3199999999999998</v>
      </c>
      <c r="Q66" s="201">
        <v>0.19</v>
      </c>
      <c r="R66" s="201">
        <v>0.36</v>
      </c>
      <c r="S66" s="201">
        <v>0.23</v>
      </c>
      <c r="T66" s="201">
        <v>0</v>
      </c>
      <c r="U66" s="201">
        <v>8.19</v>
      </c>
      <c r="V66" s="201">
        <v>0.14000000000000001</v>
      </c>
      <c r="W66" s="201">
        <v>0.27</v>
      </c>
      <c r="X66" s="201">
        <v>1.21</v>
      </c>
      <c r="Y66" s="201">
        <v>0</v>
      </c>
      <c r="Z66" s="201">
        <v>2.38</v>
      </c>
      <c r="AA66" s="201">
        <v>0.77</v>
      </c>
      <c r="AB66" s="201">
        <v>0</v>
      </c>
      <c r="AC66" s="201">
        <v>9.06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2.6</v>
      </c>
      <c r="AL66" s="201">
        <v>0</v>
      </c>
      <c r="AM66" s="201">
        <v>0</v>
      </c>
      <c r="AN66" s="201">
        <v>0</v>
      </c>
      <c r="AO66" s="201">
        <v>99.8</v>
      </c>
      <c r="AP66" s="201">
        <v>0</v>
      </c>
      <c r="AQ66" s="201">
        <v>0</v>
      </c>
      <c r="AR66" s="201">
        <v>0</v>
      </c>
      <c r="AS66" s="201">
        <v>16.27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20.04</v>
      </c>
      <c r="K67" s="201">
        <v>5.52</v>
      </c>
      <c r="L67" s="201">
        <v>6.17</v>
      </c>
      <c r="M67" s="201">
        <v>0</v>
      </c>
      <c r="N67" s="201">
        <v>1.01</v>
      </c>
      <c r="O67" s="201">
        <v>1.7</v>
      </c>
      <c r="P67" s="201">
        <v>2.3199999999999998</v>
      </c>
      <c r="Q67" s="201">
        <v>0.19</v>
      </c>
      <c r="R67" s="201">
        <v>0.36</v>
      </c>
      <c r="S67" s="201">
        <v>0.23</v>
      </c>
      <c r="T67" s="201">
        <v>0</v>
      </c>
      <c r="U67" s="201">
        <v>8.19</v>
      </c>
      <c r="V67" s="201">
        <v>0.14000000000000001</v>
      </c>
      <c r="W67" s="201">
        <v>0.27</v>
      </c>
      <c r="X67" s="201">
        <v>1.21</v>
      </c>
      <c r="Y67" s="201">
        <v>0</v>
      </c>
      <c r="Z67" s="201">
        <v>2.38</v>
      </c>
      <c r="AA67" s="201">
        <v>0.77</v>
      </c>
      <c r="AB67" s="201">
        <v>0</v>
      </c>
      <c r="AC67" s="201">
        <v>9.06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2.6</v>
      </c>
      <c r="AL67" s="201">
        <v>0</v>
      </c>
      <c r="AM67" s="201">
        <v>0</v>
      </c>
      <c r="AN67" s="201">
        <v>0</v>
      </c>
      <c r="AO67" s="201">
        <v>99.8</v>
      </c>
      <c r="AP67" s="201">
        <v>0</v>
      </c>
      <c r="AQ67" s="201">
        <v>0</v>
      </c>
      <c r="AR67" s="201">
        <v>0</v>
      </c>
      <c r="AS67" s="201">
        <v>16.27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20.04</v>
      </c>
      <c r="K68" s="201">
        <v>5.52</v>
      </c>
      <c r="L68" s="201">
        <v>6.17</v>
      </c>
      <c r="M68" s="201">
        <v>0</v>
      </c>
      <c r="N68" s="201">
        <v>1.01</v>
      </c>
      <c r="O68" s="201">
        <v>1.7</v>
      </c>
      <c r="P68" s="201">
        <v>2.3199999999999998</v>
      </c>
      <c r="Q68" s="201">
        <v>0.19</v>
      </c>
      <c r="R68" s="201">
        <v>0.36</v>
      </c>
      <c r="S68" s="201">
        <v>0.23</v>
      </c>
      <c r="T68" s="201">
        <v>0</v>
      </c>
      <c r="U68" s="201">
        <v>8.19</v>
      </c>
      <c r="V68" s="201">
        <v>0.14000000000000001</v>
      </c>
      <c r="W68" s="201">
        <v>0.27</v>
      </c>
      <c r="X68" s="201">
        <v>1.21</v>
      </c>
      <c r="Y68" s="201">
        <v>0</v>
      </c>
      <c r="Z68" s="201">
        <v>2.38</v>
      </c>
      <c r="AA68" s="201">
        <v>0.77</v>
      </c>
      <c r="AB68" s="201">
        <v>0</v>
      </c>
      <c r="AC68" s="201">
        <v>9.06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2.6</v>
      </c>
      <c r="AL68" s="201">
        <v>0</v>
      </c>
      <c r="AM68" s="201">
        <v>0</v>
      </c>
      <c r="AN68" s="201">
        <v>0</v>
      </c>
      <c r="AO68" s="201">
        <v>99.8</v>
      </c>
      <c r="AP68" s="201">
        <v>0</v>
      </c>
      <c r="AQ68" s="201">
        <v>0</v>
      </c>
      <c r="AR68" s="201">
        <v>0</v>
      </c>
      <c r="AS68" s="201">
        <v>16.27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20.04</v>
      </c>
      <c r="K69" s="201">
        <v>5.52</v>
      </c>
      <c r="L69" s="201">
        <v>7.23</v>
      </c>
      <c r="M69" s="201">
        <v>0</v>
      </c>
      <c r="N69" s="201">
        <v>1.01</v>
      </c>
      <c r="O69" s="201">
        <v>1.7</v>
      </c>
      <c r="P69" s="201">
        <v>2.3199999999999998</v>
      </c>
      <c r="Q69" s="201">
        <v>0.19</v>
      </c>
      <c r="R69" s="201">
        <v>0.36</v>
      </c>
      <c r="S69" s="201">
        <v>0.23</v>
      </c>
      <c r="T69" s="201">
        <v>0</v>
      </c>
      <c r="U69" s="201">
        <v>8.19</v>
      </c>
      <c r="V69" s="201">
        <v>0.14000000000000001</v>
      </c>
      <c r="W69" s="201">
        <v>0.27</v>
      </c>
      <c r="X69" s="201">
        <v>1.21</v>
      </c>
      <c r="Y69" s="201">
        <v>0</v>
      </c>
      <c r="Z69" s="201">
        <v>2.38</v>
      </c>
      <c r="AA69" s="201">
        <v>0.77</v>
      </c>
      <c r="AB69" s="201">
        <v>0</v>
      </c>
      <c r="AC69" s="201">
        <v>9.06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2.6</v>
      </c>
      <c r="AL69" s="201">
        <v>0</v>
      </c>
      <c r="AM69" s="201">
        <v>0</v>
      </c>
      <c r="AN69" s="201">
        <v>0</v>
      </c>
      <c r="AO69" s="201">
        <v>99.8</v>
      </c>
      <c r="AP69" s="201">
        <v>0</v>
      </c>
      <c r="AQ69" s="201">
        <v>0</v>
      </c>
      <c r="AR69" s="201">
        <v>0</v>
      </c>
      <c r="AS69" s="201">
        <v>16.27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20.04</v>
      </c>
      <c r="K70" s="201">
        <v>5.52</v>
      </c>
      <c r="L70" s="201">
        <v>7.23</v>
      </c>
      <c r="M70" s="201">
        <v>0</v>
      </c>
      <c r="N70" s="201">
        <v>1.01</v>
      </c>
      <c r="O70" s="201">
        <v>1.7</v>
      </c>
      <c r="P70" s="201">
        <v>2.3199999999999998</v>
      </c>
      <c r="Q70" s="201">
        <v>0.19</v>
      </c>
      <c r="R70" s="201">
        <v>0.36</v>
      </c>
      <c r="S70" s="201">
        <v>0.23</v>
      </c>
      <c r="T70" s="201">
        <v>0</v>
      </c>
      <c r="U70" s="201">
        <v>8.19</v>
      </c>
      <c r="V70" s="201">
        <v>0.14000000000000001</v>
      </c>
      <c r="W70" s="201">
        <v>0.27</v>
      </c>
      <c r="X70" s="201">
        <v>1.21</v>
      </c>
      <c r="Y70" s="201">
        <v>0</v>
      </c>
      <c r="Z70" s="201">
        <v>2.38</v>
      </c>
      <c r="AA70" s="201">
        <v>0.77</v>
      </c>
      <c r="AB70" s="201">
        <v>0</v>
      </c>
      <c r="AC70" s="201">
        <v>9.06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2.6</v>
      </c>
      <c r="AL70" s="201">
        <v>0</v>
      </c>
      <c r="AM70" s="201">
        <v>0</v>
      </c>
      <c r="AN70" s="201">
        <v>0</v>
      </c>
      <c r="AO70" s="201">
        <v>99.8</v>
      </c>
      <c r="AP70" s="201">
        <v>0</v>
      </c>
      <c r="AQ70" s="201">
        <v>0</v>
      </c>
      <c r="AR70" s="201">
        <v>0</v>
      </c>
      <c r="AS70" s="201">
        <v>16.27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20.04</v>
      </c>
      <c r="K71" s="201">
        <v>5.52</v>
      </c>
      <c r="L71" s="201">
        <v>2.71</v>
      </c>
      <c r="M71" s="201">
        <v>0</v>
      </c>
      <c r="N71" s="201">
        <v>1.01</v>
      </c>
      <c r="O71" s="201">
        <v>1.7</v>
      </c>
      <c r="P71" s="201">
        <v>2.3199999999999998</v>
      </c>
      <c r="Q71" s="201">
        <v>0.19</v>
      </c>
      <c r="R71" s="201">
        <v>0.36</v>
      </c>
      <c r="S71" s="201">
        <v>0.23</v>
      </c>
      <c r="T71" s="201">
        <v>0</v>
      </c>
      <c r="U71" s="201">
        <v>8.19</v>
      </c>
      <c r="V71" s="201">
        <v>0.14000000000000001</v>
      </c>
      <c r="W71" s="201">
        <v>0.27</v>
      </c>
      <c r="X71" s="201">
        <v>1.21</v>
      </c>
      <c r="Y71" s="201">
        <v>0</v>
      </c>
      <c r="Z71" s="201">
        <v>2.38</v>
      </c>
      <c r="AA71" s="201">
        <v>0.77</v>
      </c>
      <c r="AB71" s="201">
        <v>0</v>
      </c>
      <c r="AC71" s="201">
        <v>3.48</v>
      </c>
      <c r="AD71" s="201">
        <v>0</v>
      </c>
      <c r="AE71" s="201">
        <v>0</v>
      </c>
      <c r="AF71" s="201">
        <v>0</v>
      </c>
      <c r="AG71" s="201">
        <v>-30.79</v>
      </c>
      <c r="AH71" s="201">
        <v>0</v>
      </c>
      <c r="AI71" s="201">
        <v>0</v>
      </c>
      <c r="AJ71" s="201">
        <v>0</v>
      </c>
      <c r="AK71" s="201">
        <v>2.6</v>
      </c>
      <c r="AL71" s="201">
        <v>0</v>
      </c>
      <c r="AM71" s="201">
        <v>0</v>
      </c>
      <c r="AN71" s="201">
        <v>0</v>
      </c>
      <c r="AO71" s="201">
        <v>54.8</v>
      </c>
      <c r="AP71" s="201">
        <v>0</v>
      </c>
      <c r="AQ71" s="201">
        <v>0</v>
      </c>
      <c r="AR71" s="201">
        <v>0</v>
      </c>
      <c r="AS71" s="201">
        <v>16.27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20.04</v>
      </c>
      <c r="K72" s="201">
        <v>5.52</v>
      </c>
      <c r="L72" s="201">
        <v>2.71</v>
      </c>
      <c r="M72" s="201">
        <v>0</v>
      </c>
      <c r="N72" s="201">
        <v>1.01</v>
      </c>
      <c r="O72" s="201">
        <v>1.7</v>
      </c>
      <c r="P72" s="201">
        <v>2.3199999999999998</v>
      </c>
      <c r="Q72" s="201">
        <v>0.19</v>
      </c>
      <c r="R72" s="201">
        <v>0.36</v>
      </c>
      <c r="S72" s="201">
        <v>0.23</v>
      </c>
      <c r="T72" s="201">
        <v>0</v>
      </c>
      <c r="U72" s="201">
        <v>8.19</v>
      </c>
      <c r="V72" s="201">
        <v>0.14000000000000001</v>
      </c>
      <c r="W72" s="201">
        <v>0.27</v>
      </c>
      <c r="X72" s="201">
        <v>1.21</v>
      </c>
      <c r="Y72" s="201">
        <v>0</v>
      </c>
      <c r="Z72" s="201">
        <v>2.38</v>
      </c>
      <c r="AA72" s="201">
        <v>0.77</v>
      </c>
      <c r="AB72" s="201">
        <v>0</v>
      </c>
      <c r="AC72" s="201">
        <v>3.48</v>
      </c>
      <c r="AD72" s="201">
        <v>0</v>
      </c>
      <c r="AE72" s="201">
        <v>0</v>
      </c>
      <c r="AF72" s="201">
        <v>0</v>
      </c>
      <c r="AG72" s="201">
        <v>-30.79</v>
      </c>
      <c r="AH72" s="201">
        <v>0</v>
      </c>
      <c r="AI72" s="201">
        <v>0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54.8</v>
      </c>
      <c r="AP72" s="201">
        <v>0</v>
      </c>
      <c r="AQ72" s="201">
        <v>0</v>
      </c>
      <c r="AR72" s="201">
        <v>0</v>
      </c>
      <c r="AS72" s="201">
        <v>16.27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20.04</v>
      </c>
      <c r="K73" s="201">
        <v>5.52</v>
      </c>
      <c r="L73" s="201">
        <v>3.18</v>
      </c>
      <c r="M73" s="201">
        <v>0</v>
      </c>
      <c r="N73" s="201">
        <v>1.01</v>
      </c>
      <c r="O73" s="201">
        <v>1.7</v>
      </c>
      <c r="P73" s="201">
        <v>2.3199999999999998</v>
      </c>
      <c r="Q73" s="201">
        <v>0.19</v>
      </c>
      <c r="R73" s="201">
        <v>0.36</v>
      </c>
      <c r="S73" s="201">
        <v>0.23</v>
      </c>
      <c r="T73" s="201">
        <v>0</v>
      </c>
      <c r="U73" s="201">
        <v>8.19</v>
      </c>
      <c r="V73" s="201">
        <v>0.14000000000000001</v>
      </c>
      <c r="W73" s="201">
        <v>0.27</v>
      </c>
      <c r="X73" s="201">
        <v>1.21</v>
      </c>
      <c r="Y73" s="201">
        <v>0</v>
      </c>
      <c r="Z73" s="201">
        <v>2.38</v>
      </c>
      <c r="AA73" s="201">
        <v>0.77</v>
      </c>
      <c r="AB73" s="201">
        <v>0</v>
      </c>
      <c r="AC73" s="201">
        <v>3.48</v>
      </c>
      <c r="AD73" s="201">
        <v>0</v>
      </c>
      <c r="AE73" s="201">
        <v>0</v>
      </c>
      <c r="AF73" s="201">
        <v>0</v>
      </c>
      <c r="AG73" s="201">
        <v>-38.39</v>
      </c>
      <c r="AH73" s="201">
        <v>0</v>
      </c>
      <c r="AI73" s="201">
        <v>0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44.8</v>
      </c>
      <c r="AP73" s="201">
        <v>0</v>
      </c>
      <c r="AQ73" s="201">
        <v>0</v>
      </c>
      <c r="AR73" s="201">
        <v>0</v>
      </c>
      <c r="AS73" s="201">
        <v>16.27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20.04</v>
      </c>
      <c r="K74" s="201">
        <v>5.52</v>
      </c>
      <c r="L74" s="201">
        <v>3.18</v>
      </c>
      <c r="M74" s="201">
        <v>0</v>
      </c>
      <c r="N74" s="201">
        <v>1.01</v>
      </c>
      <c r="O74" s="201">
        <v>1.7</v>
      </c>
      <c r="P74" s="201">
        <v>2.3199999999999998</v>
      </c>
      <c r="Q74" s="201">
        <v>0.19</v>
      </c>
      <c r="R74" s="201">
        <v>0.36</v>
      </c>
      <c r="S74" s="201">
        <v>0.23</v>
      </c>
      <c r="T74" s="201">
        <v>0</v>
      </c>
      <c r="U74" s="201">
        <v>8.19</v>
      </c>
      <c r="V74" s="201">
        <v>0.14000000000000001</v>
      </c>
      <c r="W74" s="201">
        <v>0.27</v>
      </c>
      <c r="X74" s="201">
        <v>1.21</v>
      </c>
      <c r="Y74" s="201">
        <v>0</v>
      </c>
      <c r="Z74" s="201">
        <v>2.38</v>
      </c>
      <c r="AA74" s="201">
        <v>0.77</v>
      </c>
      <c r="AB74" s="201">
        <v>0</v>
      </c>
      <c r="AC74" s="201">
        <v>3.48</v>
      </c>
      <c r="AD74" s="201">
        <v>0</v>
      </c>
      <c r="AE74" s="201">
        <v>0</v>
      </c>
      <c r="AF74" s="201">
        <v>0</v>
      </c>
      <c r="AG74" s="201">
        <v>-38.4</v>
      </c>
      <c r="AH74" s="201">
        <v>0</v>
      </c>
      <c r="AI74" s="201">
        <v>0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44.8</v>
      </c>
      <c r="AP74" s="201">
        <v>0</v>
      </c>
      <c r="AQ74" s="201">
        <v>0</v>
      </c>
      <c r="AR74" s="201">
        <v>0</v>
      </c>
      <c r="AS74" s="201">
        <v>16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20.04</v>
      </c>
      <c r="K75" s="201">
        <v>5.52</v>
      </c>
      <c r="L75" s="201">
        <v>1.1200000000000001</v>
      </c>
      <c r="M75" s="201">
        <v>0</v>
      </c>
      <c r="N75" s="201">
        <v>1.01</v>
      </c>
      <c r="O75" s="201">
        <v>1.7</v>
      </c>
      <c r="P75" s="201">
        <v>2.3199999999999998</v>
      </c>
      <c r="Q75" s="201">
        <v>0.19</v>
      </c>
      <c r="R75" s="201">
        <v>0.36</v>
      </c>
      <c r="S75" s="201">
        <v>0.23</v>
      </c>
      <c r="T75" s="201">
        <v>0</v>
      </c>
      <c r="U75" s="201">
        <v>6.55</v>
      </c>
      <c r="V75" s="201">
        <v>0.14000000000000001</v>
      </c>
      <c r="W75" s="201">
        <v>0.27</v>
      </c>
      <c r="X75" s="201">
        <v>1.21</v>
      </c>
      <c r="Y75" s="201">
        <v>0</v>
      </c>
      <c r="Z75" s="201">
        <v>2.38</v>
      </c>
      <c r="AA75" s="201">
        <v>0.77</v>
      </c>
      <c r="AB75" s="201">
        <v>0</v>
      </c>
      <c r="AC75" s="201">
        <v>3.48</v>
      </c>
      <c r="AD75" s="201">
        <v>0</v>
      </c>
      <c r="AE75" s="201">
        <v>0</v>
      </c>
      <c r="AF75" s="201">
        <v>0</v>
      </c>
      <c r="AG75" s="201">
        <v>-0.13</v>
      </c>
      <c r="AH75" s="201">
        <v>0</v>
      </c>
      <c r="AI75" s="201">
        <v>0</v>
      </c>
      <c r="AJ75" s="201">
        <v>0</v>
      </c>
      <c r="AK75" s="201">
        <v>2.6</v>
      </c>
      <c r="AL75" s="201">
        <v>0</v>
      </c>
      <c r="AM75" s="201">
        <v>0</v>
      </c>
      <c r="AN75" s="201">
        <v>0</v>
      </c>
      <c r="AO75" s="201">
        <v>50.2</v>
      </c>
      <c r="AP75" s="201">
        <v>0</v>
      </c>
      <c r="AQ75" s="201">
        <v>0</v>
      </c>
      <c r="AR75" s="201">
        <v>0</v>
      </c>
      <c r="AS75" s="201">
        <v>16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20.04</v>
      </c>
      <c r="K76" s="201">
        <v>5.52</v>
      </c>
      <c r="L76" s="201">
        <v>1.1200000000000001</v>
      </c>
      <c r="M76" s="201">
        <v>0</v>
      </c>
      <c r="N76" s="201">
        <v>1.01</v>
      </c>
      <c r="O76" s="201">
        <v>1.7</v>
      </c>
      <c r="P76" s="201">
        <v>2.3199999999999998</v>
      </c>
      <c r="Q76" s="201">
        <v>0.19</v>
      </c>
      <c r="R76" s="201">
        <v>0.36</v>
      </c>
      <c r="S76" s="201">
        <v>0.23</v>
      </c>
      <c r="T76" s="201">
        <v>0</v>
      </c>
      <c r="U76" s="201">
        <v>6.55</v>
      </c>
      <c r="V76" s="201">
        <v>0.14000000000000001</v>
      </c>
      <c r="W76" s="201">
        <v>0.27</v>
      </c>
      <c r="X76" s="201">
        <v>1.21</v>
      </c>
      <c r="Y76" s="201">
        <v>0</v>
      </c>
      <c r="Z76" s="201">
        <v>2.38</v>
      </c>
      <c r="AA76" s="201">
        <v>0.77</v>
      </c>
      <c r="AB76" s="201">
        <v>0</v>
      </c>
      <c r="AC76" s="201">
        <v>3.48</v>
      </c>
      <c r="AD76" s="201">
        <v>0</v>
      </c>
      <c r="AE76" s="201">
        <v>0</v>
      </c>
      <c r="AF76" s="201">
        <v>0</v>
      </c>
      <c r="AG76" s="201">
        <v>-0.13</v>
      </c>
      <c r="AH76" s="201">
        <v>0</v>
      </c>
      <c r="AI76" s="201">
        <v>0</v>
      </c>
      <c r="AJ76" s="201">
        <v>0</v>
      </c>
      <c r="AK76" s="201">
        <v>2.6</v>
      </c>
      <c r="AL76" s="201">
        <v>0</v>
      </c>
      <c r="AM76" s="201">
        <v>0</v>
      </c>
      <c r="AN76" s="201">
        <v>0</v>
      </c>
      <c r="AO76" s="201">
        <v>50.2</v>
      </c>
      <c r="AP76" s="201">
        <v>0</v>
      </c>
      <c r="AQ76" s="201">
        <v>0</v>
      </c>
      <c r="AR76" s="201">
        <v>0</v>
      </c>
      <c r="AS76" s="201">
        <v>16.55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20.04</v>
      </c>
      <c r="K77" s="201">
        <v>0</v>
      </c>
      <c r="L77" s="201">
        <v>1.07</v>
      </c>
      <c r="M77" s="201">
        <v>0</v>
      </c>
      <c r="N77" s="201">
        <v>1.01</v>
      </c>
      <c r="O77" s="201">
        <v>1.7</v>
      </c>
      <c r="P77" s="201">
        <v>2.3199999999999998</v>
      </c>
      <c r="Q77" s="201">
        <v>0.19</v>
      </c>
      <c r="R77" s="201">
        <v>0.36</v>
      </c>
      <c r="S77" s="201">
        <v>0.23</v>
      </c>
      <c r="T77" s="201">
        <v>0</v>
      </c>
      <c r="U77" s="201">
        <v>6.55</v>
      </c>
      <c r="V77" s="201">
        <v>0.14000000000000001</v>
      </c>
      <c r="W77" s="201">
        <v>0.27</v>
      </c>
      <c r="X77" s="201">
        <v>1.21</v>
      </c>
      <c r="Y77" s="201">
        <v>0</v>
      </c>
      <c r="Z77" s="201">
        <v>2.38</v>
      </c>
      <c r="AA77" s="201">
        <v>0.77</v>
      </c>
      <c r="AB77" s="201">
        <v>0</v>
      </c>
      <c r="AC77" s="201">
        <v>3.48</v>
      </c>
      <c r="AD77" s="201">
        <v>0</v>
      </c>
      <c r="AE77" s="201">
        <v>0</v>
      </c>
      <c r="AF77" s="201">
        <v>0</v>
      </c>
      <c r="AG77" s="201">
        <v>-0.13</v>
      </c>
      <c r="AH77" s="201">
        <v>0</v>
      </c>
      <c r="AI77" s="201">
        <v>0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16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20.04</v>
      </c>
      <c r="K78" s="201">
        <v>0</v>
      </c>
      <c r="L78" s="201">
        <v>1.1399999999999999</v>
      </c>
      <c r="M78" s="201">
        <v>0</v>
      </c>
      <c r="N78" s="201">
        <v>1.01</v>
      </c>
      <c r="O78" s="201">
        <v>1.7</v>
      </c>
      <c r="P78" s="201">
        <v>2.3199999999999998</v>
      </c>
      <c r="Q78" s="201">
        <v>0.19</v>
      </c>
      <c r="R78" s="201">
        <v>0.36</v>
      </c>
      <c r="S78" s="201">
        <v>0.23</v>
      </c>
      <c r="T78" s="201">
        <v>0</v>
      </c>
      <c r="U78" s="201">
        <v>6.55</v>
      </c>
      <c r="V78" s="201">
        <v>0.14000000000000001</v>
      </c>
      <c r="W78" s="201">
        <v>0.27</v>
      </c>
      <c r="X78" s="201">
        <v>1.21</v>
      </c>
      <c r="Y78" s="201">
        <v>0</v>
      </c>
      <c r="Z78" s="201">
        <v>2.38</v>
      </c>
      <c r="AA78" s="201">
        <v>0.77</v>
      </c>
      <c r="AB78" s="201">
        <v>0</v>
      </c>
      <c r="AC78" s="201">
        <v>3.48</v>
      </c>
      <c r="AD78" s="201">
        <v>0</v>
      </c>
      <c r="AE78" s="201">
        <v>0</v>
      </c>
      <c r="AF78" s="201">
        <v>0</v>
      </c>
      <c r="AG78" s="201">
        <v>-0.13</v>
      </c>
      <c r="AH78" s="201">
        <v>0</v>
      </c>
      <c r="AI78" s="201">
        <v>0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16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20.04</v>
      </c>
      <c r="K79" s="201">
        <v>0</v>
      </c>
      <c r="L79" s="201">
        <v>15.43</v>
      </c>
      <c r="M79" s="201">
        <v>0</v>
      </c>
      <c r="N79" s="201">
        <v>1.01</v>
      </c>
      <c r="O79" s="201">
        <v>1.7</v>
      </c>
      <c r="P79" s="201">
        <v>2.3199999999999998</v>
      </c>
      <c r="Q79" s="201">
        <v>0.19</v>
      </c>
      <c r="R79" s="201">
        <v>0.36</v>
      </c>
      <c r="S79" s="201">
        <v>0.23</v>
      </c>
      <c r="T79" s="201">
        <v>0</v>
      </c>
      <c r="U79" s="201">
        <v>17.39</v>
      </c>
      <c r="V79" s="201">
        <v>0.14000000000000001</v>
      </c>
      <c r="W79" s="201">
        <v>0.27</v>
      </c>
      <c r="X79" s="201">
        <v>1.21</v>
      </c>
      <c r="Y79" s="201">
        <v>0</v>
      </c>
      <c r="Z79" s="201">
        <v>2.38</v>
      </c>
      <c r="AA79" s="201">
        <v>0.77</v>
      </c>
      <c r="AB79" s="201">
        <v>0</v>
      </c>
      <c r="AC79" s="201">
        <v>3.48</v>
      </c>
      <c r="AD79" s="201">
        <v>0</v>
      </c>
      <c r="AE79" s="201">
        <v>0</v>
      </c>
      <c r="AF79" s="201">
        <v>0</v>
      </c>
      <c r="AG79" s="201">
        <v>-0.13</v>
      </c>
      <c r="AH79" s="201">
        <v>0</v>
      </c>
      <c r="AI79" s="201">
        <v>0</v>
      </c>
      <c r="AJ79" s="201">
        <v>0</v>
      </c>
      <c r="AK79" s="201">
        <v>2.6</v>
      </c>
      <c r="AL79" s="201">
        <v>0</v>
      </c>
      <c r="AM79" s="201">
        <v>0</v>
      </c>
      <c r="AN79" s="201">
        <v>0</v>
      </c>
      <c r="AO79" s="201">
        <v>60.2</v>
      </c>
      <c r="AP79" s="201">
        <v>0</v>
      </c>
      <c r="AQ79" s="201">
        <v>0</v>
      </c>
      <c r="AR79" s="201">
        <v>0</v>
      </c>
      <c r="AS79" s="201">
        <v>16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20.04</v>
      </c>
      <c r="K80" s="201">
        <v>5.51</v>
      </c>
      <c r="L80" s="201">
        <v>20.41</v>
      </c>
      <c r="M80" s="201">
        <v>0</v>
      </c>
      <c r="N80" s="201">
        <v>1.01</v>
      </c>
      <c r="O80" s="201">
        <v>1.7</v>
      </c>
      <c r="P80" s="201">
        <v>2.3199999999999998</v>
      </c>
      <c r="Q80" s="201">
        <v>0.19</v>
      </c>
      <c r="R80" s="201">
        <v>0.36</v>
      </c>
      <c r="S80" s="201">
        <v>0.23</v>
      </c>
      <c r="T80" s="201">
        <v>0</v>
      </c>
      <c r="U80" s="201">
        <v>10.79</v>
      </c>
      <c r="V80" s="201">
        <v>0.14000000000000001</v>
      </c>
      <c r="W80" s="201">
        <v>0.27</v>
      </c>
      <c r="X80" s="201">
        <v>1.21</v>
      </c>
      <c r="Y80" s="201">
        <v>0</v>
      </c>
      <c r="Z80" s="201">
        <v>2.38</v>
      </c>
      <c r="AA80" s="201">
        <v>0.77</v>
      </c>
      <c r="AB80" s="201">
        <v>0</v>
      </c>
      <c r="AC80" s="201">
        <v>3.48</v>
      </c>
      <c r="AD80" s="201">
        <v>0</v>
      </c>
      <c r="AE80" s="201">
        <v>0</v>
      </c>
      <c r="AF80" s="201">
        <v>0</v>
      </c>
      <c r="AG80" s="201">
        <v>-0.13</v>
      </c>
      <c r="AH80" s="201">
        <v>0</v>
      </c>
      <c r="AI80" s="201">
        <v>0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60.2</v>
      </c>
      <c r="AP80" s="201">
        <v>0</v>
      </c>
      <c r="AQ80" s="201">
        <v>0</v>
      </c>
      <c r="AR80" s="201">
        <v>0</v>
      </c>
      <c r="AS80" s="201">
        <v>16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20.04</v>
      </c>
      <c r="K81" s="201">
        <v>5.51</v>
      </c>
      <c r="L81" s="201">
        <v>23.26</v>
      </c>
      <c r="M81" s="201">
        <v>0</v>
      </c>
      <c r="N81" s="201">
        <v>1.01</v>
      </c>
      <c r="O81" s="201">
        <v>1.7</v>
      </c>
      <c r="P81" s="201">
        <v>2.3199999999999998</v>
      </c>
      <c r="Q81" s="201">
        <v>0.19</v>
      </c>
      <c r="R81" s="201">
        <v>0.36</v>
      </c>
      <c r="S81" s="201">
        <v>0.23</v>
      </c>
      <c r="T81" s="201">
        <v>0</v>
      </c>
      <c r="U81" s="201">
        <v>8.16</v>
      </c>
      <c r="V81" s="201">
        <v>0.14000000000000001</v>
      </c>
      <c r="W81" s="201">
        <v>0.27</v>
      </c>
      <c r="X81" s="201">
        <v>1.21</v>
      </c>
      <c r="Y81" s="201">
        <v>0</v>
      </c>
      <c r="Z81" s="201">
        <v>2.38</v>
      </c>
      <c r="AA81" s="201">
        <v>0.77</v>
      </c>
      <c r="AB81" s="201">
        <v>0</v>
      </c>
      <c r="AC81" s="201">
        <v>3.48</v>
      </c>
      <c r="AD81" s="201">
        <v>0</v>
      </c>
      <c r="AE81" s="201">
        <v>0</v>
      </c>
      <c r="AF81" s="201">
        <v>0</v>
      </c>
      <c r="AG81" s="201">
        <v>-0.13</v>
      </c>
      <c r="AH81" s="201">
        <v>0</v>
      </c>
      <c r="AI81" s="201">
        <v>0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60.2</v>
      </c>
      <c r="AP81" s="201">
        <v>0</v>
      </c>
      <c r="AQ81" s="201">
        <v>0</v>
      </c>
      <c r="AR81" s="201">
        <v>0</v>
      </c>
      <c r="AS81" s="201">
        <v>16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20.04</v>
      </c>
      <c r="K82" s="201">
        <v>5.51</v>
      </c>
      <c r="L82" s="201">
        <v>27.36</v>
      </c>
      <c r="M82" s="201">
        <v>0</v>
      </c>
      <c r="N82" s="201">
        <v>1.01</v>
      </c>
      <c r="O82" s="201">
        <v>1.7</v>
      </c>
      <c r="P82" s="201">
        <v>2.3199999999999998</v>
      </c>
      <c r="Q82" s="201">
        <v>0.19</v>
      </c>
      <c r="R82" s="201">
        <v>0.36</v>
      </c>
      <c r="S82" s="201">
        <v>0.23</v>
      </c>
      <c r="T82" s="201">
        <v>0</v>
      </c>
      <c r="U82" s="201">
        <v>10.32</v>
      </c>
      <c r="V82" s="201">
        <v>0.14000000000000001</v>
      </c>
      <c r="W82" s="201">
        <v>0.27</v>
      </c>
      <c r="X82" s="201">
        <v>1.21</v>
      </c>
      <c r="Y82" s="201">
        <v>0</v>
      </c>
      <c r="Z82" s="201">
        <v>2.38</v>
      </c>
      <c r="AA82" s="201">
        <v>0.77</v>
      </c>
      <c r="AB82" s="201">
        <v>0</v>
      </c>
      <c r="AC82" s="201">
        <v>3.48</v>
      </c>
      <c r="AD82" s="201">
        <v>0</v>
      </c>
      <c r="AE82" s="201">
        <v>0</v>
      </c>
      <c r="AF82" s="201">
        <v>0</v>
      </c>
      <c r="AG82" s="201">
        <v>-0.13</v>
      </c>
      <c r="AH82" s="201">
        <v>0</v>
      </c>
      <c r="AI82" s="201">
        <v>0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60.2</v>
      </c>
      <c r="AP82" s="201">
        <v>0</v>
      </c>
      <c r="AQ82" s="201">
        <v>0</v>
      </c>
      <c r="AR82" s="201">
        <v>0</v>
      </c>
      <c r="AS82" s="201">
        <v>16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20.04</v>
      </c>
      <c r="K83" s="201">
        <v>0</v>
      </c>
      <c r="L83" s="201">
        <v>6.6</v>
      </c>
      <c r="M83" s="201">
        <v>0</v>
      </c>
      <c r="N83" s="201">
        <v>1.01</v>
      </c>
      <c r="O83" s="201">
        <v>1.7</v>
      </c>
      <c r="P83" s="201">
        <v>2.3199999999999998</v>
      </c>
      <c r="Q83" s="201">
        <v>0.19</v>
      </c>
      <c r="R83" s="201">
        <v>0.36</v>
      </c>
      <c r="S83" s="201">
        <v>0.23</v>
      </c>
      <c r="T83" s="201">
        <v>0</v>
      </c>
      <c r="U83" s="201">
        <v>10.59</v>
      </c>
      <c r="V83" s="201">
        <v>0.14000000000000001</v>
      </c>
      <c r="W83" s="201">
        <v>0.27</v>
      </c>
      <c r="X83" s="201">
        <v>1.21</v>
      </c>
      <c r="Y83" s="201">
        <v>0</v>
      </c>
      <c r="Z83" s="201">
        <v>2.38</v>
      </c>
      <c r="AA83" s="201">
        <v>0.77</v>
      </c>
      <c r="AB83" s="201">
        <v>0</v>
      </c>
      <c r="AC83" s="201">
        <v>3.48</v>
      </c>
      <c r="AD83" s="201">
        <v>0</v>
      </c>
      <c r="AE83" s="201">
        <v>0</v>
      </c>
      <c r="AF83" s="201">
        <v>0</v>
      </c>
      <c r="AG83" s="201">
        <v>-0.13</v>
      </c>
      <c r="AH83" s="201">
        <v>0</v>
      </c>
      <c r="AI83" s="201">
        <v>0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60.2</v>
      </c>
      <c r="AP83" s="201">
        <v>0</v>
      </c>
      <c r="AQ83" s="201">
        <v>0</v>
      </c>
      <c r="AR83" s="201">
        <v>0</v>
      </c>
      <c r="AS83" s="201">
        <v>16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20.04</v>
      </c>
      <c r="K84" s="201">
        <v>5.51</v>
      </c>
      <c r="L84" s="201">
        <v>2.19</v>
      </c>
      <c r="M84" s="201">
        <v>0</v>
      </c>
      <c r="N84" s="201">
        <v>1.01</v>
      </c>
      <c r="O84" s="201">
        <v>1.7</v>
      </c>
      <c r="P84" s="201">
        <v>2.3199999999999998</v>
      </c>
      <c r="Q84" s="201">
        <v>0.19</v>
      </c>
      <c r="R84" s="201">
        <v>0.36</v>
      </c>
      <c r="S84" s="201">
        <v>0.23</v>
      </c>
      <c r="T84" s="201">
        <v>0</v>
      </c>
      <c r="U84" s="201">
        <v>8.0500000000000007</v>
      </c>
      <c r="V84" s="201">
        <v>0.14000000000000001</v>
      </c>
      <c r="W84" s="201">
        <v>0.27</v>
      </c>
      <c r="X84" s="201">
        <v>1.21</v>
      </c>
      <c r="Y84" s="201">
        <v>0</v>
      </c>
      <c r="Z84" s="201">
        <v>2.38</v>
      </c>
      <c r="AA84" s="201">
        <v>0.77</v>
      </c>
      <c r="AB84" s="201">
        <v>0</v>
      </c>
      <c r="AC84" s="201">
        <v>3.48</v>
      </c>
      <c r="AD84" s="201">
        <v>0</v>
      </c>
      <c r="AE84" s="201">
        <v>0</v>
      </c>
      <c r="AF84" s="201">
        <v>0</v>
      </c>
      <c r="AG84" s="201">
        <v>-0.13</v>
      </c>
      <c r="AH84" s="201">
        <v>0</v>
      </c>
      <c r="AI84" s="201">
        <v>0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60.2</v>
      </c>
      <c r="AP84" s="201">
        <v>0</v>
      </c>
      <c r="AQ84" s="201">
        <v>0</v>
      </c>
      <c r="AR84" s="201">
        <v>0</v>
      </c>
      <c r="AS84" s="201">
        <v>16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20.04</v>
      </c>
      <c r="K85" s="201">
        <v>5.51</v>
      </c>
      <c r="L85" s="201">
        <v>2.19</v>
      </c>
      <c r="M85" s="201">
        <v>0</v>
      </c>
      <c r="N85" s="201">
        <v>1.01</v>
      </c>
      <c r="O85" s="201">
        <v>1.7</v>
      </c>
      <c r="P85" s="201">
        <v>2.3199999999999998</v>
      </c>
      <c r="Q85" s="201">
        <v>0.19</v>
      </c>
      <c r="R85" s="201">
        <v>0.36</v>
      </c>
      <c r="S85" s="201">
        <v>0.23</v>
      </c>
      <c r="T85" s="201">
        <v>0</v>
      </c>
      <c r="U85" s="201">
        <v>8.0500000000000007</v>
      </c>
      <c r="V85" s="201">
        <v>0.14000000000000001</v>
      </c>
      <c r="W85" s="201">
        <v>0.27</v>
      </c>
      <c r="X85" s="201">
        <v>1.21</v>
      </c>
      <c r="Y85" s="201">
        <v>0</v>
      </c>
      <c r="Z85" s="201">
        <v>2.38</v>
      </c>
      <c r="AA85" s="201">
        <v>0.77</v>
      </c>
      <c r="AB85" s="201">
        <v>0</v>
      </c>
      <c r="AC85" s="201">
        <v>3.48</v>
      </c>
      <c r="AD85" s="201">
        <v>0</v>
      </c>
      <c r="AE85" s="201">
        <v>0</v>
      </c>
      <c r="AF85" s="201">
        <v>0</v>
      </c>
      <c r="AG85" s="201">
        <v>-38.4</v>
      </c>
      <c r="AH85" s="201">
        <v>0</v>
      </c>
      <c r="AI85" s="201">
        <v>0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60.2</v>
      </c>
      <c r="AP85" s="201">
        <v>0</v>
      </c>
      <c r="AQ85" s="201">
        <v>0</v>
      </c>
      <c r="AR85" s="201">
        <v>0</v>
      </c>
      <c r="AS85" s="201">
        <v>16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20.04</v>
      </c>
      <c r="K86" s="201">
        <v>5.51</v>
      </c>
      <c r="L86" s="201">
        <v>2.19</v>
      </c>
      <c r="M86" s="201">
        <v>0</v>
      </c>
      <c r="N86" s="201">
        <v>1.01</v>
      </c>
      <c r="O86" s="201">
        <v>1.7</v>
      </c>
      <c r="P86" s="201">
        <v>2.3199999999999998</v>
      </c>
      <c r="Q86" s="201">
        <v>0.19</v>
      </c>
      <c r="R86" s="201">
        <v>0.36</v>
      </c>
      <c r="S86" s="201">
        <v>0.23</v>
      </c>
      <c r="T86" s="201">
        <v>0</v>
      </c>
      <c r="U86" s="201">
        <v>8.0500000000000007</v>
      </c>
      <c r="V86" s="201">
        <v>0.14000000000000001</v>
      </c>
      <c r="W86" s="201">
        <v>0.27</v>
      </c>
      <c r="X86" s="201">
        <v>1.21</v>
      </c>
      <c r="Y86" s="201">
        <v>0</v>
      </c>
      <c r="Z86" s="201">
        <v>2.38</v>
      </c>
      <c r="AA86" s="201">
        <v>0.77</v>
      </c>
      <c r="AB86" s="201">
        <v>0</v>
      </c>
      <c r="AC86" s="201">
        <v>3.48</v>
      </c>
      <c r="AD86" s="201">
        <v>0</v>
      </c>
      <c r="AE86" s="201">
        <v>0</v>
      </c>
      <c r="AF86" s="201">
        <v>0</v>
      </c>
      <c r="AG86" s="201">
        <v>-38.4</v>
      </c>
      <c r="AH86" s="201">
        <v>0</v>
      </c>
      <c r="AI86" s="201">
        <v>0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60.2</v>
      </c>
      <c r="AP86" s="201">
        <v>0</v>
      </c>
      <c r="AQ86" s="201">
        <v>0</v>
      </c>
      <c r="AR86" s="201">
        <v>0</v>
      </c>
      <c r="AS86" s="201">
        <v>16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20.04</v>
      </c>
      <c r="K87" s="201">
        <v>5.51</v>
      </c>
      <c r="L87" s="201">
        <v>2.19</v>
      </c>
      <c r="M87" s="201">
        <v>0</v>
      </c>
      <c r="N87" s="201">
        <v>1.01</v>
      </c>
      <c r="O87" s="201">
        <v>1.7</v>
      </c>
      <c r="P87" s="201">
        <v>2.3199999999999998</v>
      </c>
      <c r="Q87" s="201">
        <v>0.19</v>
      </c>
      <c r="R87" s="201">
        <v>0.36</v>
      </c>
      <c r="S87" s="201">
        <v>0.23</v>
      </c>
      <c r="T87" s="201">
        <v>0</v>
      </c>
      <c r="U87" s="201">
        <v>8.0500000000000007</v>
      </c>
      <c r="V87" s="201">
        <v>0.14000000000000001</v>
      </c>
      <c r="W87" s="201">
        <v>0.27</v>
      </c>
      <c r="X87" s="201">
        <v>1.21</v>
      </c>
      <c r="Y87" s="201">
        <v>0</v>
      </c>
      <c r="Z87" s="201">
        <v>2.38</v>
      </c>
      <c r="AA87" s="201">
        <v>0.77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-38.4</v>
      </c>
      <c r="AH87" s="201">
        <v>0</v>
      </c>
      <c r="AI87" s="201">
        <v>0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16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20.04</v>
      </c>
      <c r="K88" s="201">
        <v>5.58</v>
      </c>
      <c r="L88" s="201">
        <v>2.19</v>
      </c>
      <c r="M88" s="201">
        <v>0</v>
      </c>
      <c r="N88" s="201">
        <v>1.01</v>
      </c>
      <c r="O88" s="201">
        <v>1.7</v>
      </c>
      <c r="P88" s="201">
        <v>2.3199999999999998</v>
      </c>
      <c r="Q88" s="201">
        <v>0.19</v>
      </c>
      <c r="R88" s="201">
        <v>0.36</v>
      </c>
      <c r="S88" s="201">
        <v>0.23</v>
      </c>
      <c r="T88" s="201">
        <v>0</v>
      </c>
      <c r="U88" s="201">
        <v>8.0500000000000007</v>
      </c>
      <c r="V88" s="201">
        <v>0.14000000000000001</v>
      </c>
      <c r="W88" s="201">
        <v>0.27</v>
      </c>
      <c r="X88" s="201">
        <v>1.21</v>
      </c>
      <c r="Y88" s="201">
        <v>0</v>
      </c>
      <c r="Z88" s="201">
        <v>2.38</v>
      </c>
      <c r="AA88" s="201">
        <v>0.77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-38.4</v>
      </c>
      <c r="AH88" s="201">
        <v>0</v>
      </c>
      <c r="AI88" s="201">
        <v>0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16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20.04</v>
      </c>
      <c r="K89" s="201">
        <v>5.51</v>
      </c>
      <c r="L89" s="201">
        <v>2.19</v>
      </c>
      <c r="M89" s="201">
        <v>0</v>
      </c>
      <c r="N89" s="201">
        <v>1.01</v>
      </c>
      <c r="O89" s="201">
        <v>1.7</v>
      </c>
      <c r="P89" s="201">
        <v>2.3199999999999998</v>
      </c>
      <c r="Q89" s="201">
        <v>0.19</v>
      </c>
      <c r="R89" s="201">
        <v>0.36</v>
      </c>
      <c r="S89" s="201">
        <v>0.23</v>
      </c>
      <c r="T89" s="201">
        <v>0</v>
      </c>
      <c r="U89" s="201">
        <v>8.0500000000000007</v>
      </c>
      <c r="V89" s="201">
        <v>0.14000000000000001</v>
      </c>
      <c r="W89" s="201">
        <v>0.27</v>
      </c>
      <c r="X89" s="201">
        <v>1.21</v>
      </c>
      <c r="Y89" s="201">
        <v>0</v>
      </c>
      <c r="Z89" s="201">
        <v>2.38</v>
      </c>
      <c r="AA89" s="201">
        <v>0.77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-38.4</v>
      </c>
      <c r="AH89" s="201">
        <v>0</v>
      </c>
      <c r="AI89" s="201">
        <v>0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16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18.09</v>
      </c>
      <c r="K90" s="201">
        <v>5.51</v>
      </c>
      <c r="L90" s="201">
        <v>2.19</v>
      </c>
      <c r="M90" s="201">
        <v>0</v>
      </c>
      <c r="N90" s="201">
        <v>1.01</v>
      </c>
      <c r="O90" s="201">
        <v>1.7</v>
      </c>
      <c r="P90" s="201">
        <v>2.3199999999999998</v>
      </c>
      <c r="Q90" s="201">
        <v>0.19</v>
      </c>
      <c r="R90" s="201">
        <v>0.36</v>
      </c>
      <c r="S90" s="201">
        <v>0.23</v>
      </c>
      <c r="T90" s="201">
        <v>0</v>
      </c>
      <c r="U90" s="201">
        <v>8.0500000000000007</v>
      </c>
      <c r="V90" s="201">
        <v>0.14000000000000001</v>
      </c>
      <c r="W90" s="201">
        <v>0.27</v>
      </c>
      <c r="X90" s="201">
        <v>1.21</v>
      </c>
      <c r="Y90" s="201">
        <v>0</v>
      </c>
      <c r="Z90" s="201">
        <v>2.38</v>
      </c>
      <c r="AA90" s="201">
        <v>0.77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-38.4</v>
      </c>
      <c r="AH90" s="201">
        <v>0</v>
      </c>
      <c r="AI90" s="201">
        <v>0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16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0.65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5.51</v>
      </c>
      <c r="L91" s="201">
        <v>2.19</v>
      </c>
      <c r="M91" s="201">
        <v>0</v>
      </c>
      <c r="N91" s="201">
        <v>1.01</v>
      </c>
      <c r="O91" s="201">
        <v>1.7</v>
      </c>
      <c r="P91" s="201">
        <v>2.3199999999999998</v>
      </c>
      <c r="Q91" s="201">
        <v>0.19</v>
      </c>
      <c r="R91" s="201">
        <v>0.36</v>
      </c>
      <c r="S91" s="201">
        <v>0.23</v>
      </c>
      <c r="T91" s="201">
        <v>0</v>
      </c>
      <c r="U91" s="201">
        <v>8.0500000000000007</v>
      </c>
      <c r="V91" s="201">
        <v>0.14000000000000001</v>
      </c>
      <c r="W91" s="201">
        <v>0.27</v>
      </c>
      <c r="X91" s="201">
        <v>1.21</v>
      </c>
      <c r="Y91" s="201">
        <v>0</v>
      </c>
      <c r="Z91" s="201">
        <v>2.38</v>
      </c>
      <c r="AA91" s="201">
        <v>0.77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-38.4</v>
      </c>
      <c r="AH91" s="201">
        <v>0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1.06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0.65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5.51</v>
      </c>
      <c r="L92" s="201">
        <v>2.19</v>
      </c>
      <c r="M92" s="201">
        <v>0</v>
      </c>
      <c r="N92" s="201">
        <v>1.01</v>
      </c>
      <c r="O92" s="201">
        <v>1.7</v>
      </c>
      <c r="P92" s="201">
        <v>2.3199999999999998</v>
      </c>
      <c r="Q92" s="201">
        <v>0.19</v>
      </c>
      <c r="R92" s="201">
        <v>0.36</v>
      </c>
      <c r="S92" s="201">
        <v>0.23</v>
      </c>
      <c r="T92" s="201">
        <v>0</v>
      </c>
      <c r="U92" s="201">
        <v>8.0500000000000007</v>
      </c>
      <c r="V92" s="201">
        <v>0.14000000000000001</v>
      </c>
      <c r="W92" s="201">
        <v>0.27</v>
      </c>
      <c r="X92" s="201">
        <v>1.21</v>
      </c>
      <c r="Y92" s="201">
        <v>0</v>
      </c>
      <c r="Z92" s="201">
        <v>2.38</v>
      </c>
      <c r="AA92" s="201">
        <v>0.77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-38.4</v>
      </c>
      <c r="AH92" s="201">
        <v>0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1.06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0.65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5.51</v>
      </c>
      <c r="L93" s="201">
        <v>2.19</v>
      </c>
      <c r="M93" s="201">
        <v>0</v>
      </c>
      <c r="N93" s="201">
        <v>1.01</v>
      </c>
      <c r="O93" s="201">
        <v>1.7</v>
      </c>
      <c r="P93" s="201">
        <v>2.3199999999999998</v>
      </c>
      <c r="Q93" s="201">
        <v>0.19</v>
      </c>
      <c r="R93" s="201">
        <v>0.36</v>
      </c>
      <c r="S93" s="201">
        <v>0.23</v>
      </c>
      <c r="T93" s="201">
        <v>0</v>
      </c>
      <c r="U93" s="201">
        <v>8.0500000000000007</v>
      </c>
      <c r="V93" s="201">
        <v>0.14000000000000001</v>
      </c>
      <c r="W93" s="201">
        <v>0.27</v>
      </c>
      <c r="X93" s="201">
        <v>1.91</v>
      </c>
      <c r="Y93" s="201">
        <v>0</v>
      </c>
      <c r="Z93" s="201">
        <v>2.38</v>
      </c>
      <c r="AA93" s="201">
        <v>0.77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-38.4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1.06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0.65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5.51</v>
      </c>
      <c r="L94" s="201">
        <v>2.19</v>
      </c>
      <c r="M94" s="201">
        <v>0</v>
      </c>
      <c r="N94" s="201">
        <v>1.01</v>
      </c>
      <c r="O94" s="201">
        <v>1.7</v>
      </c>
      <c r="P94" s="201">
        <v>2.3199999999999998</v>
      </c>
      <c r="Q94" s="201">
        <v>0.19</v>
      </c>
      <c r="R94" s="201">
        <v>0.36</v>
      </c>
      <c r="S94" s="201">
        <v>0.23</v>
      </c>
      <c r="T94" s="201">
        <v>0</v>
      </c>
      <c r="U94" s="201">
        <v>8.0500000000000007</v>
      </c>
      <c r="V94" s="201">
        <v>0.14000000000000001</v>
      </c>
      <c r="W94" s="201">
        <v>0.27</v>
      </c>
      <c r="X94" s="201">
        <v>1.64</v>
      </c>
      <c r="Y94" s="201">
        <v>0</v>
      </c>
      <c r="Z94" s="201">
        <v>2.38</v>
      </c>
      <c r="AA94" s="201">
        <v>0.77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-38.4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1.06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0.65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5.51</v>
      </c>
      <c r="L95" s="201">
        <v>2.19</v>
      </c>
      <c r="M95" s="201">
        <v>0</v>
      </c>
      <c r="N95" s="201">
        <v>1.01</v>
      </c>
      <c r="O95" s="201">
        <v>1.7</v>
      </c>
      <c r="P95" s="201">
        <v>2.3199999999999998</v>
      </c>
      <c r="Q95" s="201">
        <v>0.19</v>
      </c>
      <c r="R95" s="201">
        <v>0.36</v>
      </c>
      <c r="S95" s="201">
        <v>0.23</v>
      </c>
      <c r="T95" s="201">
        <v>0</v>
      </c>
      <c r="U95" s="201">
        <v>8.0500000000000007</v>
      </c>
      <c r="V95" s="201">
        <v>0.14000000000000001</v>
      </c>
      <c r="W95" s="201">
        <v>0.27</v>
      </c>
      <c r="X95" s="201">
        <v>1.64</v>
      </c>
      <c r="Y95" s="201">
        <v>0</v>
      </c>
      <c r="Z95" s="201">
        <v>2.38</v>
      </c>
      <c r="AA95" s="201">
        <v>0.77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-38.4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1.06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0.65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5.51</v>
      </c>
      <c r="L96" s="201">
        <v>2.19</v>
      </c>
      <c r="M96" s="201">
        <v>0</v>
      </c>
      <c r="N96" s="201">
        <v>1.01</v>
      </c>
      <c r="O96" s="201">
        <v>1.7</v>
      </c>
      <c r="P96" s="201">
        <v>2.3199999999999998</v>
      </c>
      <c r="Q96" s="201">
        <v>0.19</v>
      </c>
      <c r="R96" s="201">
        <v>0.36</v>
      </c>
      <c r="S96" s="201">
        <v>0.23</v>
      </c>
      <c r="T96" s="201">
        <v>0</v>
      </c>
      <c r="U96" s="201">
        <v>8.0500000000000007</v>
      </c>
      <c r="V96" s="201">
        <v>0.14000000000000001</v>
      </c>
      <c r="W96" s="201">
        <v>0.27</v>
      </c>
      <c r="X96" s="201">
        <v>1.64</v>
      </c>
      <c r="Y96" s="201">
        <v>0</v>
      </c>
      <c r="Z96" s="201">
        <v>2.38</v>
      </c>
      <c r="AA96" s="201">
        <v>0.77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-38.4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1.06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0.65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5.51</v>
      </c>
      <c r="L97" s="201">
        <v>2.19</v>
      </c>
      <c r="M97" s="201">
        <v>0</v>
      </c>
      <c r="N97" s="201">
        <v>1.01</v>
      </c>
      <c r="O97" s="201">
        <v>1.7</v>
      </c>
      <c r="P97" s="201">
        <v>2.3199999999999998</v>
      </c>
      <c r="Q97" s="201">
        <v>0.19</v>
      </c>
      <c r="R97" s="201">
        <v>0.36</v>
      </c>
      <c r="S97" s="201">
        <v>0.23</v>
      </c>
      <c r="T97" s="201">
        <v>0</v>
      </c>
      <c r="U97" s="201">
        <v>8.0500000000000007</v>
      </c>
      <c r="V97" s="201">
        <v>0.14000000000000001</v>
      </c>
      <c r="W97" s="201">
        <v>0.27</v>
      </c>
      <c r="X97" s="201">
        <v>1.64</v>
      </c>
      <c r="Y97" s="201">
        <v>0</v>
      </c>
      <c r="Z97" s="201">
        <v>2.38</v>
      </c>
      <c r="AA97" s="201">
        <v>0.77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-38.4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1.06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0.65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5.51</v>
      </c>
      <c r="L98" s="201">
        <v>2.19</v>
      </c>
      <c r="M98" s="201">
        <v>0</v>
      </c>
      <c r="N98" s="201">
        <v>1.01</v>
      </c>
      <c r="O98" s="201">
        <v>1.7</v>
      </c>
      <c r="P98" s="201">
        <v>2.3199999999999998</v>
      </c>
      <c r="Q98" s="201">
        <v>0.19</v>
      </c>
      <c r="R98" s="201">
        <v>0.36</v>
      </c>
      <c r="S98" s="201">
        <v>0.23</v>
      </c>
      <c r="T98" s="201">
        <v>0</v>
      </c>
      <c r="U98" s="201">
        <v>8.0500000000000007</v>
      </c>
      <c r="V98" s="201">
        <v>0.14000000000000001</v>
      </c>
      <c r="W98" s="201">
        <v>0.27</v>
      </c>
      <c r="X98" s="201">
        <v>1.64</v>
      </c>
      <c r="Y98" s="201">
        <v>0</v>
      </c>
      <c r="Z98" s="201">
        <v>2.38</v>
      </c>
      <c r="AA98" s="201">
        <v>0.77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-38.4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1.06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0.21836000000000014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0.45640999999999932</v>
      </c>
      <c r="K99">
        <f t="shared" si="0"/>
        <v>0.50817249999999992</v>
      </c>
      <c r="L99">
        <f t="shared" si="0"/>
        <v>0.1729725000000002</v>
      </c>
      <c r="M99">
        <f t="shared" si="0"/>
        <v>0</v>
      </c>
      <c r="N99">
        <f t="shared" si="0"/>
        <v>1.9447500000000013E-2</v>
      </c>
      <c r="O99">
        <f t="shared" si="0"/>
        <v>3.2225000000000038E-2</v>
      </c>
      <c r="P99">
        <f t="shared" si="0"/>
        <v>3.9982499999999928E-2</v>
      </c>
      <c r="Q99">
        <f t="shared" si="0"/>
        <v>1.4242499999999974E-2</v>
      </c>
      <c r="R99">
        <f t="shared" si="0"/>
        <v>2.693499999999999E-2</v>
      </c>
      <c r="S99">
        <f t="shared" si="0"/>
        <v>1.5977499999999967E-2</v>
      </c>
      <c r="T99">
        <f t="shared" si="0"/>
        <v>0</v>
      </c>
      <c r="U99">
        <f t="shared" si="0"/>
        <v>0.197655</v>
      </c>
      <c r="V99">
        <f t="shared" si="0"/>
        <v>3.360000000000004E-3</v>
      </c>
      <c r="W99">
        <f t="shared" si="0"/>
        <v>6.4799999999999918E-3</v>
      </c>
      <c r="X99">
        <f t="shared" si="0"/>
        <v>3.0122499999999948E-2</v>
      </c>
      <c r="Y99">
        <f t="shared" si="0"/>
        <v>0</v>
      </c>
      <c r="Z99">
        <f t="shared" si="0"/>
        <v>5.7119999999999928E-2</v>
      </c>
      <c r="AA99">
        <f t="shared" si="0"/>
        <v>6.2017500000000142E-2</v>
      </c>
      <c r="AB99">
        <f t="shared" si="0"/>
        <v>0</v>
      </c>
      <c r="AC99">
        <f t="shared" si="0"/>
        <v>0.16787999999999997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-0.16947999999999994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0.1324000000000003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1.7356000000000009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0.36537749999999969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-0.06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10.67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-0.06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10.67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-0.06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10.67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-0.06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10.67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-0.06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10.67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-0.06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10.67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-0.06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10.67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-0.06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10.67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-0.06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10.67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-0.06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10.67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-0.06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10.67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-0.06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10.67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-0.06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10.67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-0.06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10.67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-0.06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10.67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-0.06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10.67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-0.06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10.67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-0.06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10.67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-0.06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10.67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-0.06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10.67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-0.06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10.67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-0.06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10.67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-0.06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10.67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-0.06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10.67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-0.06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10.67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-0.06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10.67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-0.06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10.67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-0.06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10.67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-0.06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10.67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-0.06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10.67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-0.06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10.67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-0.06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10.67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-0.06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-0.06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-0.06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-0.05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-0.05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-0.05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-0.05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-0.05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-0.06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-0.06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-0.06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-0.08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-0.08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-0.08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-0.08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-0.08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-0.08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-0.08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-0.08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-0.08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-0.08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-0.08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-0.08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-0.08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-0.08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-0.08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-0.08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-0.08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-0.08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-0.08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-0.08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0.97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0.97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1.57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1.57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-0.05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-0.05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-0.05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-0.05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-0.05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-0.05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-0.05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-0.05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-0.05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-0.05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1.57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1.57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1.57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1.57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1.57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1.57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1.57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1.57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1.57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1.57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1.57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1.57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1.57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5.5325000000000001E-3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0.34145000000000036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10.24</v>
      </c>
      <c r="K3" s="201">
        <v>0.28000000000000003</v>
      </c>
      <c r="L3" s="201">
        <v>0.21</v>
      </c>
      <c r="M3" s="201">
        <v>0.28000000000000003</v>
      </c>
      <c r="N3" s="201">
        <v>0.28999999999999998</v>
      </c>
      <c r="O3" s="201">
        <v>0.34</v>
      </c>
      <c r="P3" s="201">
        <v>0.53</v>
      </c>
      <c r="Q3" s="201">
        <v>0.09</v>
      </c>
      <c r="R3" s="201">
        <v>0.13</v>
      </c>
      <c r="S3" s="201">
        <v>0.06</v>
      </c>
      <c r="T3" s="201">
        <v>0.11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-0.28000000000000003</v>
      </c>
      <c r="AH3" s="201">
        <v>0</v>
      </c>
      <c r="AI3" s="201">
        <v>0</v>
      </c>
      <c r="AJ3" s="201">
        <v>0</v>
      </c>
      <c r="AK3" s="201">
        <v>5.35</v>
      </c>
      <c r="AL3" s="201">
        <v>0</v>
      </c>
      <c r="AM3" s="201">
        <v>0</v>
      </c>
      <c r="AN3" s="201">
        <v>0</v>
      </c>
      <c r="AO3" s="201">
        <v>42.68</v>
      </c>
      <c r="AP3" s="201">
        <v>0</v>
      </c>
      <c r="AQ3" s="201">
        <v>0</v>
      </c>
      <c r="AR3" s="201">
        <v>0</v>
      </c>
      <c r="AS3" s="201">
        <v>7.9</v>
      </c>
      <c r="AT3" s="201">
        <v>0</v>
      </c>
      <c r="AU3" s="201">
        <v>1.32</v>
      </c>
      <c r="AV3" s="201">
        <v>0</v>
      </c>
      <c r="AW3" s="201">
        <v>0</v>
      </c>
      <c r="AX3" s="201">
        <v>0</v>
      </c>
      <c r="AY3" s="201">
        <v>0.44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10.29</v>
      </c>
      <c r="K4" s="201">
        <v>0.28000000000000003</v>
      </c>
      <c r="L4" s="201">
        <v>0.21</v>
      </c>
      <c r="M4" s="201">
        <v>0.28000000000000003</v>
      </c>
      <c r="N4" s="201">
        <v>0.28999999999999998</v>
      </c>
      <c r="O4" s="201">
        <v>0.34</v>
      </c>
      <c r="P4" s="201">
        <v>0.53</v>
      </c>
      <c r="Q4" s="201">
        <v>0.09</v>
      </c>
      <c r="R4" s="201">
        <v>0.13</v>
      </c>
      <c r="S4" s="201">
        <v>0.06</v>
      </c>
      <c r="T4" s="201">
        <v>0.11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-0.28000000000000003</v>
      </c>
      <c r="AH4" s="201">
        <v>0</v>
      </c>
      <c r="AI4" s="201">
        <v>0</v>
      </c>
      <c r="AJ4" s="201">
        <v>0</v>
      </c>
      <c r="AK4" s="201">
        <v>5.35</v>
      </c>
      <c r="AL4" s="201">
        <v>0</v>
      </c>
      <c r="AM4" s="201">
        <v>0</v>
      </c>
      <c r="AN4" s="201">
        <v>0</v>
      </c>
      <c r="AO4" s="201">
        <v>42.68</v>
      </c>
      <c r="AP4" s="201">
        <v>0</v>
      </c>
      <c r="AQ4" s="201">
        <v>0</v>
      </c>
      <c r="AR4" s="201">
        <v>0</v>
      </c>
      <c r="AS4" s="201">
        <v>7.9</v>
      </c>
      <c r="AT4" s="201">
        <v>0</v>
      </c>
      <c r="AU4" s="201">
        <v>1.32</v>
      </c>
      <c r="AV4" s="201">
        <v>0</v>
      </c>
      <c r="AW4" s="201">
        <v>0</v>
      </c>
      <c r="AX4" s="201">
        <v>0</v>
      </c>
      <c r="AY4" s="201">
        <v>0.44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10.29</v>
      </c>
      <c r="K5" s="201">
        <v>0.28000000000000003</v>
      </c>
      <c r="L5" s="201">
        <v>0.21</v>
      </c>
      <c r="M5" s="201">
        <v>0.28000000000000003</v>
      </c>
      <c r="N5" s="201">
        <v>0.28999999999999998</v>
      </c>
      <c r="O5" s="201">
        <v>0.34</v>
      </c>
      <c r="P5" s="201">
        <v>0.53</v>
      </c>
      <c r="Q5" s="201">
        <v>0.09</v>
      </c>
      <c r="R5" s="201">
        <v>0.13</v>
      </c>
      <c r="S5" s="201">
        <v>0.06</v>
      </c>
      <c r="T5" s="201">
        <v>0.11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-0.28000000000000003</v>
      </c>
      <c r="AH5" s="201">
        <v>0</v>
      </c>
      <c r="AI5" s="201">
        <v>0</v>
      </c>
      <c r="AJ5" s="201">
        <v>0</v>
      </c>
      <c r="AK5" s="201">
        <v>5.35</v>
      </c>
      <c r="AL5" s="201">
        <v>0</v>
      </c>
      <c r="AM5" s="201">
        <v>0</v>
      </c>
      <c r="AN5" s="201">
        <v>0</v>
      </c>
      <c r="AO5" s="201">
        <v>42.68</v>
      </c>
      <c r="AP5" s="201">
        <v>0</v>
      </c>
      <c r="AQ5" s="201">
        <v>0</v>
      </c>
      <c r="AR5" s="201">
        <v>0</v>
      </c>
      <c r="AS5" s="201">
        <v>7.9</v>
      </c>
      <c r="AT5" s="201">
        <v>0</v>
      </c>
      <c r="AU5" s="201">
        <v>1.32</v>
      </c>
      <c r="AV5" s="201">
        <v>0</v>
      </c>
      <c r="AW5" s="201">
        <v>0</v>
      </c>
      <c r="AX5" s="201">
        <v>0</v>
      </c>
      <c r="AY5" s="201">
        <v>0.44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10.29</v>
      </c>
      <c r="K6" s="201">
        <v>0.28000000000000003</v>
      </c>
      <c r="L6" s="201">
        <v>0.21</v>
      </c>
      <c r="M6" s="201">
        <v>0.28000000000000003</v>
      </c>
      <c r="N6" s="201">
        <v>0.28999999999999998</v>
      </c>
      <c r="O6" s="201">
        <v>0.34</v>
      </c>
      <c r="P6" s="201">
        <v>0.53</v>
      </c>
      <c r="Q6" s="201">
        <v>0.09</v>
      </c>
      <c r="R6" s="201">
        <v>0.13</v>
      </c>
      <c r="S6" s="201">
        <v>0.06</v>
      </c>
      <c r="T6" s="201">
        <v>0.11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-0.28000000000000003</v>
      </c>
      <c r="AH6" s="201">
        <v>0</v>
      </c>
      <c r="AI6" s="201">
        <v>0</v>
      </c>
      <c r="AJ6" s="201">
        <v>0</v>
      </c>
      <c r="AK6" s="201">
        <v>5.35</v>
      </c>
      <c r="AL6" s="201">
        <v>0</v>
      </c>
      <c r="AM6" s="201">
        <v>0</v>
      </c>
      <c r="AN6" s="201">
        <v>0</v>
      </c>
      <c r="AO6" s="201">
        <v>42.68</v>
      </c>
      <c r="AP6" s="201">
        <v>0</v>
      </c>
      <c r="AQ6" s="201">
        <v>0</v>
      </c>
      <c r="AR6" s="201">
        <v>0</v>
      </c>
      <c r="AS6" s="201">
        <v>7.9</v>
      </c>
      <c r="AT6" s="201">
        <v>0</v>
      </c>
      <c r="AU6" s="201">
        <v>1.32</v>
      </c>
      <c r="AV6" s="201">
        <v>0</v>
      </c>
      <c r="AW6" s="201">
        <v>0</v>
      </c>
      <c r="AX6" s="201">
        <v>0</v>
      </c>
      <c r="AY6" s="201">
        <v>0.44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10.29</v>
      </c>
      <c r="K7" s="201">
        <v>0.28000000000000003</v>
      </c>
      <c r="L7" s="201">
        <v>0.21</v>
      </c>
      <c r="M7" s="201">
        <v>0.28000000000000003</v>
      </c>
      <c r="N7" s="201">
        <v>0.28999999999999998</v>
      </c>
      <c r="O7" s="201">
        <v>0.34</v>
      </c>
      <c r="P7" s="201">
        <v>0.51</v>
      </c>
      <c r="Q7" s="201">
        <v>0.09</v>
      </c>
      <c r="R7" s="201">
        <v>0.13</v>
      </c>
      <c r="S7" s="201">
        <v>0.06</v>
      </c>
      <c r="T7" s="201">
        <v>0.11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-0.28000000000000003</v>
      </c>
      <c r="AH7" s="201">
        <v>0</v>
      </c>
      <c r="AI7" s="201">
        <v>0</v>
      </c>
      <c r="AJ7" s="201">
        <v>0</v>
      </c>
      <c r="AK7" s="201">
        <v>5.35</v>
      </c>
      <c r="AL7" s="201">
        <v>0</v>
      </c>
      <c r="AM7" s="201">
        <v>0</v>
      </c>
      <c r="AN7" s="201">
        <v>0</v>
      </c>
      <c r="AO7" s="201">
        <v>42.68</v>
      </c>
      <c r="AP7" s="201">
        <v>0</v>
      </c>
      <c r="AQ7" s="201">
        <v>0</v>
      </c>
      <c r="AR7" s="201">
        <v>0</v>
      </c>
      <c r="AS7" s="201">
        <v>8.0399999999999991</v>
      </c>
      <c r="AT7" s="201">
        <v>0</v>
      </c>
      <c r="AU7" s="201">
        <v>1.32</v>
      </c>
      <c r="AV7" s="201">
        <v>0</v>
      </c>
      <c r="AW7" s="201">
        <v>0</v>
      </c>
      <c r="AX7" s="201">
        <v>0</v>
      </c>
      <c r="AY7" s="201">
        <v>0.44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10.56</v>
      </c>
      <c r="K8" s="201">
        <v>0.28000000000000003</v>
      </c>
      <c r="L8" s="201">
        <v>0.21</v>
      </c>
      <c r="M8" s="201">
        <v>0.28000000000000003</v>
      </c>
      <c r="N8" s="201">
        <v>0.28999999999999998</v>
      </c>
      <c r="O8" s="201">
        <v>0.34</v>
      </c>
      <c r="P8" s="201">
        <v>0.53</v>
      </c>
      <c r="Q8" s="201">
        <v>0.09</v>
      </c>
      <c r="R8" s="201">
        <v>0.13</v>
      </c>
      <c r="S8" s="201">
        <v>0.06</v>
      </c>
      <c r="T8" s="201">
        <v>0.11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-0.28000000000000003</v>
      </c>
      <c r="AH8" s="201">
        <v>0</v>
      </c>
      <c r="AI8" s="201">
        <v>0</v>
      </c>
      <c r="AJ8" s="201">
        <v>0</v>
      </c>
      <c r="AK8" s="201">
        <v>5.35</v>
      </c>
      <c r="AL8" s="201">
        <v>0</v>
      </c>
      <c r="AM8" s="201">
        <v>0</v>
      </c>
      <c r="AN8" s="201">
        <v>0</v>
      </c>
      <c r="AO8" s="201">
        <v>42.68</v>
      </c>
      <c r="AP8" s="201">
        <v>0</v>
      </c>
      <c r="AQ8" s="201">
        <v>0</v>
      </c>
      <c r="AR8" s="201">
        <v>0</v>
      </c>
      <c r="AS8" s="201">
        <v>8.0399999999999991</v>
      </c>
      <c r="AT8" s="201">
        <v>0</v>
      </c>
      <c r="AU8" s="201">
        <v>1.32</v>
      </c>
      <c r="AV8" s="201">
        <v>0</v>
      </c>
      <c r="AW8" s="201">
        <v>0</v>
      </c>
      <c r="AX8" s="201">
        <v>0</v>
      </c>
      <c r="AY8" s="201">
        <v>0.44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10.56</v>
      </c>
      <c r="K9" s="201">
        <v>0.37</v>
      </c>
      <c r="L9" s="201">
        <v>0.21</v>
      </c>
      <c r="M9" s="201">
        <v>0.36</v>
      </c>
      <c r="N9" s="201">
        <v>0.38</v>
      </c>
      <c r="O9" s="201">
        <v>0.44</v>
      </c>
      <c r="P9" s="201">
        <v>0.67</v>
      </c>
      <c r="Q9" s="201">
        <v>0.09</v>
      </c>
      <c r="R9" s="201">
        <v>0.16</v>
      </c>
      <c r="S9" s="201">
        <v>0.08</v>
      </c>
      <c r="T9" s="201">
        <v>0.16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-0.28000000000000003</v>
      </c>
      <c r="AH9" s="201">
        <v>0</v>
      </c>
      <c r="AI9" s="201">
        <v>0</v>
      </c>
      <c r="AJ9" s="201">
        <v>0</v>
      </c>
      <c r="AK9" s="201">
        <v>5.35</v>
      </c>
      <c r="AL9" s="201">
        <v>0</v>
      </c>
      <c r="AM9" s="201">
        <v>0</v>
      </c>
      <c r="AN9" s="201">
        <v>0</v>
      </c>
      <c r="AO9" s="201">
        <v>42.68</v>
      </c>
      <c r="AP9" s="201">
        <v>0</v>
      </c>
      <c r="AQ9" s="201">
        <v>0</v>
      </c>
      <c r="AR9" s="201">
        <v>0</v>
      </c>
      <c r="AS9" s="201">
        <v>8.0399999999999991</v>
      </c>
      <c r="AT9" s="201">
        <v>0</v>
      </c>
      <c r="AU9" s="201">
        <v>1.32</v>
      </c>
      <c r="AV9" s="201">
        <v>0</v>
      </c>
      <c r="AW9" s="201">
        <v>0</v>
      </c>
      <c r="AX9" s="201">
        <v>0</v>
      </c>
      <c r="AY9" s="201">
        <v>0.47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10.56</v>
      </c>
      <c r="K10" s="201">
        <v>0.37</v>
      </c>
      <c r="L10" s="201">
        <v>1.39</v>
      </c>
      <c r="M10" s="201">
        <v>0.36</v>
      </c>
      <c r="N10" s="201">
        <v>0.38</v>
      </c>
      <c r="O10" s="201">
        <v>0.44</v>
      </c>
      <c r="P10" s="201">
        <v>0.67</v>
      </c>
      <c r="Q10" s="201">
        <v>0.09</v>
      </c>
      <c r="R10" s="201">
        <v>0.16</v>
      </c>
      <c r="S10" s="201">
        <v>0.08</v>
      </c>
      <c r="T10" s="201">
        <v>0.16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-0.28000000000000003</v>
      </c>
      <c r="AH10" s="201">
        <v>0</v>
      </c>
      <c r="AI10" s="201">
        <v>0</v>
      </c>
      <c r="AJ10" s="201">
        <v>0</v>
      </c>
      <c r="AK10" s="201">
        <v>5.35</v>
      </c>
      <c r="AL10" s="201">
        <v>0</v>
      </c>
      <c r="AM10" s="201">
        <v>0</v>
      </c>
      <c r="AN10" s="201">
        <v>0</v>
      </c>
      <c r="AO10" s="201">
        <v>42.68</v>
      </c>
      <c r="AP10" s="201">
        <v>0</v>
      </c>
      <c r="AQ10" s="201">
        <v>0</v>
      </c>
      <c r="AR10" s="201">
        <v>0</v>
      </c>
      <c r="AS10" s="201">
        <v>8.0399999999999991</v>
      </c>
      <c r="AT10" s="201">
        <v>0</v>
      </c>
      <c r="AU10" s="201">
        <v>1.32</v>
      </c>
      <c r="AV10" s="201">
        <v>0</v>
      </c>
      <c r="AW10" s="201">
        <v>0</v>
      </c>
      <c r="AX10" s="201">
        <v>0</v>
      </c>
      <c r="AY10" s="201">
        <v>0.47</v>
      </c>
    </row>
    <row r="11" spans="1:51">
      <c r="A11" t="s">
        <v>53</v>
      </c>
      <c r="B11" s="201">
        <v>0</v>
      </c>
      <c r="C11" s="201">
        <v>0</v>
      </c>
      <c r="D11" s="201">
        <v>4.9800000000000004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10.56</v>
      </c>
      <c r="K11" s="201">
        <v>0.37</v>
      </c>
      <c r="L11" s="201">
        <v>6.32</v>
      </c>
      <c r="M11" s="201">
        <v>0.36</v>
      </c>
      <c r="N11" s="201">
        <v>0.38</v>
      </c>
      <c r="O11" s="201">
        <v>0.44</v>
      </c>
      <c r="P11" s="201">
        <v>0.67</v>
      </c>
      <c r="Q11" s="201">
        <v>0.12</v>
      </c>
      <c r="R11" s="201">
        <v>0.16</v>
      </c>
      <c r="S11" s="201">
        <v>0.08</v>
      </c>
      <c r="T11" s="201">
        <v>0.16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-0.28000000000000003</v>
      </c>
      <c r="AH11" s="201">
        <v>0</v>
      </c>
      <c r="AI11" s="201">
        <v>0</v>
      </c>
      <c r="AJ11" s="201">
        <v>0</v>
      </c>
      <c r="AK11" s="201">
        <v>5.35</v>
      </c>
      <c r="AL11" s="201">
        <v>0</v>
      </c>
      <c r="AM11" s="201">
        <v>0</v>
      </c>
      <c r="AN11" s="201">
        <v>0</v>
      </c>
      <c r="AO11" s="201">
        <v>42.68</v>
      </c>
      <c r="AP11" s="201">
        <v>0</v>
      </c>
      <c r="AQ11" s="201">
        <v>0</v>
      </c>
      <c r="AR11" s="201">
        <v>0</v>
      </c>
      <c r="AS11" s="201">
        <v>8.0399999999999991</v>
      </c>
      <c r="AT11" s="201">
        <v>0</v>
      </c>
      <c r="AU11" s="201">
        <v>7.83</v>
      </c>
      <c r="AV11" s="201">
        <v>0</v>
      </c>
      <c r="AW11" s="201">
        <v>0</v>
      </c>
      <c r="AX11" s="201">
        <v>0</v>
      </c>
      <c r="AY11" s="201">
        <v>0.47</v>
      </c>
    </row>
    <row r="12" spans="1:51">
      <c r="A12" t="s">
        <v>54</v>
      </c>
      <c r="B12" s="201">
        <v>0</v>
      </c>
      <c r="C12" s="201">
        <v>0</v>
      </c>
      <c r="D12" s="201">
        <v>4.9800000000000004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10.56</v>
      </c>
      <c r="K12" s="201">
        <v>0.37</v>
      </c>
      <c r="L12" s="201">
        <v>6.32</v>
      </c>
      <c r="M12" s="201">
        <v>0.36</v>
      </c>
      <c r="N12" s="201">
        <v>0.38</v>
      </c>
      <c r="O12" s="201">
        <v>0.44</v>
      </c>
      <c r="P12" s="201">
        <v>0.67</v>
      </c>
      <c r="Q12" s="201">
        <v>0.09</v>
      </c>
      <c r="R12" s="201">
        <v>0.16</v>
      </c>
      <c r="S12" s="201">
        <v>0.08</v>
      </c>
      <c r="T12" s="201">
        <v>0.16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-0.28000000000000003</v>
      </c>
      <c r="AH12" s="201">
        <v>0</v>
      </c>
      <c r="AI12" s="201">
        <v>0</v>
      </c>
      <c r="AJ12" s="201">
        <v>0</v>
      </c>
      <c r="AK12" s="201">
        <v>5.35</v>
      </c>
      <c r="AL12" s="201">
        <v>0</v>
      </c>
      <c r="AM12" s="201">
        <v>0</v>
      </c>
      <c r="AN12" s="201">
        <v>0</v>
      </c>
      <c r="AO12" s="201">
        <v>42.68</v>
      </c>
      <c r="AP12" s="201">
        <v>0</v>
      </c>
      <c r="AQ12" s="201">
        <v>0</v>
      </c>
      <c r="AR12" s="201">
        <v>0</v>
      </c>
      <c r="AS12" s="201">
        <v>8.0399999999999991</v>
      </c>
      <c r="AT12" s="201">
        <v>0</v>
      </c>
      <c r="AU12" s="201">
        <v>7.83</v>
      </c>
      <c r="AV12" s="201">
        <v>0</v>
      </c>
      <c r="AW12" s="201">
        <v>0</v>
      </c>
      <c r="AX12" s="201">
        <v>0</v>
      </c>
      <c r="AY12" s="201">
        <v>0.47</v>
      </c>
    </row>
    <row r="13" spans="1:51">
      <c r="A13" t="s">
        <v>55</v>
      </c>
      <c r="B13" s="201">
        <v>0</v>
      </c>
      <c r="C13" s="201">
        <v>0</v>
      </c>
      <c r="D13" s="201">
        <v>4.9800000000000004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10.56</v>
      </c>
      <c r="K13" s="201">
        <v>0.37</v>
      </c>
      <c r="L13" s="201">
        <v>7.16</v>
      </c>
      <c r="M13" s="201">
        <v>0.36</v>
      </c>
      <c r="N13" s="201">
        <v>0.38</v>
      </c>
      <c r="O13" s="201">
        <v>0.44</v>
      </c>
      <c r="P13" s="201">
        <v>0.67</v>
      </c>
      <c r="Q13" s="201">
        <v>0.09</v>
      </c>
      <c r="R13" s="201">
        <v>0.16</v>
      </c>
      <c r="S13" s="201">
        <v>0.08</v>
      </c>
      <c r="T13" s="201">
        <v>0.16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-0.28000000000000003</v>
      </c>
      <c r="AH13" s="201">
        <v>0</v>
      </c>
      <c r="AI13" s="201">
        <v>0</v>
      </c>
      <c r="AJ13" s="201">
        <v>0</v>
      </c>
      <c r="AK13" s="201">
        <v>5.35</v>
      </c>
      <c r="AL13" s="201">
        <v>0</v>
      </c>
      <c r="AM13" s="201">
        <v>0</v>
      </c>
      <c r="AN13" s="201">
        <v>0</v>
      </c>
      <c r="AO13" s="201">
        <v>42.68</v>
      </c>
      <c r="AP13" s="201">
        <v>0</v>
      </c>
      <c r="AQ13" s="201">
        <v>0</v>
      </c>
      <c r="AR13" s="201">
        <v>0</v>
      </c>
      <c r="AS13" s="201">
        <v>8.0399999999999991</v>
      </c>
      <c r="AT13" s="201">
        <v>0</v>
      </c>
      <c r="AU13" s="201">
        <v>7.83</v>
      </c>
      <c r="AV13" s="201">
        <v>0</v>
      </c>
      <c r="AW13" s="201">
        <v>0</v>
      </c>
      <c r="AX13" s="201">
        <v>0</v>
      </c>
      <c r="AY13" s="201">
        <v>0.47</v>
      </c>
    </row>
    <row r="14" spans="1:51">
      <c r="A14" t="s">
        <v>56</v>
      </c>
      <c r="B14" s="201">
        <v>0</v>
      </c>
      <c r="C14" s="201">
        <v>0</v>
      </c>
      <c r="D14" s="201">
        <v>4.9800000000000004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10.56</v>
      </c>
      <c r="K14" s="201">
        <v>2.89</v>
      </c>
      <c r="L14" s="201">
        <v>7.16</v>
      </c>
      <c r="M14" s="201">
        <v>2.58</v>
      </c>
      <c r="N14" s="201">
        <v>2.88</v>
      </c>
      <c r="O14" s="201">
        <v>3.2</v>
      </c>
      <c r="P14" s="201">
        <v>4.88</v>
      </c>
      <c r="Q14" s="201">
        <v>0.42</v>
      </c>
      <c r="R14" s="201">
        <v>1.32</v>
      </c>
      <c r="S14" s="201">
        <v>0.65</v>
      </c>
      <c r="T14" s="201">
        <v>1.45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-0.28000000000000003</v>
      </c>
      <c r="AH14" s="201">
        <v>0</v>
      </c>
      <c r="AI14" s="201">
        <v>0</v>
      </c>
      <c r="AJ14" s="201">
        <v>0</v>
      </c>
      <c r="AK14" s="201">
        <v>13.35</v>
      </c>
      <c r="AL14" s="201">
        <v>0</v>
      </c>
      <c r="AM14" s="201">
        <v>0</v>
      </c>
      <c r="AN14" s="201">
        <v>0</v>
      </c>
      <c r="AO14" s="201">
        <v>42.68</v>
      </c>
      <c r="AP14" s="201">
        <v>0</v>
      </c>
      <c r="AQ14" s="201">
        <v>0</v>
      </c>
      <c r="AR14" s="201">
        <v>0</v>
      </c>
      <c r="AS14" s="201">
        <v>8.0399999999999991</v>
      </c>
      <c r="AT14" s="201">
        <v>0</v>
      </c>
      <c r="AU14" s="201">
        <v>7.83</v>
      </c>
      <c r="AV14" s="201">
        <v>0</v>
      </c>
      <c r="AW14" s="201">
        <v>0</v>
      </c>
      <c r="AX14" s="201">
        <v>0</v>
      </c>
      <c r="AY14" s="201">
        <v>0.51</v>
      </c>
    </row>
    <row r="15" spans="1:51">
      <c r="A15" t="s">
        <v>57</v>
      </c>
      <c r="B15" s="201">
        <v>0</v>
      </c>
      <c r="C15" s="201">
        <v>0</v>
      </c>
      <c r="D15" s="201">
        <v>4.9800000000000004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10.7</v>
      </c>
      <c r="K15" s="201">
        <v>2.89</v>
      </c>
      <c r="L15" s="201">
        <v>6.32</v>
      </c>
      <c r="M15" s="201">
        <v>2.58</v>
      </c>
      <c r="N15" s="201">
        <v>2.88</v>
      </c>
      <c r="O15" s="201">
        <v>3.2</v>
      </c>
      <c r="P15" s="201">
        <v>5.21</v>
      </c>
      <c r="Q15" s="201">
        <v>0.42</v>
      </c>
      <c r="R15" s="201">
        <v>1.32</v>
      </c>
      <c r="S15" s="201">
        <v>0.65</v>
      </c>
      <c r="T15" s="201">
        <v>1.45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-0.28000000000000003</v>
      </c>
      <c r="AH15" s="201">
        <v>0</v>
      </c>
      <c r="AI15" s="201">
        <v>0</v>
      </c>
      <c r="AJ15" s="201">
        <v>0</v>
      </c>
      <c r="AK15" s="201">
        <v>13.35</v>
      </c>
      <c r="AL15" s="201">
        <v>0</v>
      </c>
      <c r="AM15" s="201">
        <v>0</v>
      </c>
      <c r="AN15" s="201">
        <v>0</v>
      </c>
      <c r="AO15" s="201">
        <v>42.68</v>
      </c>
      <c r="AP15" s="201">
        <v>0</v>
      </c>
      <c r="AQ15" s="201">
        <v>0</v>
      </c>
      <c r="AR15" s="201">
        <v>0</v>
      </c>
      <c r="AS15" s="201">
        <v>8.1199999999999992</v>
      </c>
      <c r="AT15" s="201">
        <v>0</v>
      </c>
      <c r="AU15" s="201">
        <v>8.74</v>
      </c>
      <c r="AV15" s="201">
        <v>0</v>
      </c>
      <c r="AW15" s="201">
        <v>0</v>
      </c>
      <c r="AX15" s="201">
        <v>0</v>
      </c>
      <c r="AY15" s="201">
        <v>0.35</v>
      </c>
    </row>
    <row r="16" spans="1:51">
      <c r="A16" t="s">
        <v>58</v>
      </c>
      <c r="B16" s="201">
        <v>0</v>
      </c>
      <c r="C16" s="201">
        <v>0</v>
      </c>
      <c r="D16" s="201">
        <v>4.9800000000000004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10.7</v>
      </c>
      <c r="K16" s="201">
        <v>2.89</v>
      </c>
      <c r="L16" s="201">
        <v>6.32</v>
      </c>
      <c r="M16" s="201">
        <v>2.58</v>
      </c>
      <c r="N16" s="201">
        <v>2.88</v>
      </c>
      <c r="O16" s="201">
        <v>3.2</v>
      </c>
      <c r="P16" s="201">
        <v>5.21</v>
      </c>
      <c r="Q16" s="201">
        <v>0.42</v>
      </c>
      <c r="R16" s="201">
        <v>1.32</v>
      </c>
      <c r="S16" s="201">
        <v>0.65</v>
      </c>
      <c r="T16" s="201">
        <v>1.45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-0.28000000000000003</v>
      </c>
      <c r="AH16" s="201">
        <v>0</v>
      </c>
      <c r="AI16" s="201">
        <v>0</v>
      </c>
      <c r="AJ16" s="201">
        <v>0</v>
      </c>
      <c r="AK16" s="201">
        <v>13.35</v>
      </c>
      <c r="AL16" s="201">
        <v>0</v>
      </c>
      <c r="AM16" s="201">
        <v>0</v>
      </c>
      <c r="AN16" s="201">
        <v>0</v>
      </c>
      <c r="AO16" s="201">
        <v>42.68</v>
      </c>
      <c r="AP16" s="201">
        <v>0</v>
      </c>
      <c r="AQ16" s="201">
        <v>0</v>
      </c>
      <c r="AR16" s="201">
        <v>0</v>
      </c>
      <c r="AS16" s="201">
        <v>8.1199999999999992</v>
      </c>
      <c r="AT16" s="201">
        <v>0</v>
      </c>
      <c r="AU16" s="201">
        <v>8.74</v>
      </c>
      <c r="AV16" s="201">
        <v>0</v>
      </c>
      <c r="AW16" s="201">
        <v>0</v>
      </c>
      <c r="AX16" s="201">
        <v>0</v>
      </c>
      <c r="AY16" s="201">
        <v>0.35</v>
      </c>
    </row>
    <row r="17" spans="1:51">
      <c r="A17" t="s">
        <v>59</v>
      </c>
      <c r="B17" s="201">
        <v>0</v>
      </c>
      <c r="C17" s="201">
        <v>0</v>
      </c>
      <c r="D17" s="201">
        <v>4.9800000000000004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10.7</v>
      </c>
      <c r="K17" s="201">
        <v>2.89</v>
      </c>
      <c r="L17" s="201">
        <v>6.32</v>
      </c>
      <c r="M17" s="201">
        <v>2.58</v>
      </c>
      <c r="N17" s="201">
        <v>2.88</v>
      </c>
      <c r="O17" s="201">
        <v>3.2</v>
      </c>
      <c r="P17" s="201">
        <v>5.21</v>
      </c>
      <c r="Q17" s="201">
        <v>0.42</v>
      </c>
      <c r="R17" s="201">
        <v>1.32</v>
      </c>
      <c r="S17" s="201">
        <v>0.65</v>
      </c>
      <c r="T17" s="201">
        <v>1.45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-0.28000000000000003</v>
      </c>
      <c r="AH17" s="201">
        <v>0</v>
      </c>
      <c r="AI17" s="201">
        <v>0</v>
      </c>
      <c r="AJ17" s="201">
        <v>0</v>
      </c>
      <c r="AK17" s="201">
        <v>13.35</v>
      </c>
      <c r="AL17" s="201">
        <v>0</v>
      </c>
      <c r="AM17" s="201">
        <v>0</v>
      </c>
      <c r="AN17" s="201">
        <v>0</v>
      </c>
      <c r="AO17" s="201">
        <v>42.68</v>
      </c>
      <c r="AP17" s="201">
        <v>0</v>
      </c>
      <c r="AQ17" s="201">
        <v>0</v>
      </c>
      <c r="AR17" s="201">
        <v>0</v>
      </c>
      <c r="AS17" s="201">
        <v>8.1199999999999992</v>
      </c>
      <c r="AT17" s="201">
        <v>0</v>
      </c>
      <c r="AU17" s="201">
        <v>8.74</v>
      </c>
      <c r="AV17" s="201">
        <v>0</v>
      </c>
      <c r="AW17" s="201">
        <v>0</v>
      </c>
      <c r="AX17" s="201">
        <v>0</v>
      </c>
      <c r="AY17" s="201">
        <v>0.35</v>
      </c>
    </row>
    <row r="18" spans="1:51">
      <c r="A18" t="s">
        <v>60</v>
      </c>
      <c r="B18" s="201">
        <v>0</v>
      </c>
      <c r="C18" s="201">
        <v>0</v>
      </c>
      <c r="D18" s="201">
        <v>4.9800000000000004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10.7</v>
      </c>
      <c r="K18" s="201">
        <v>2.89</v>
      </c>
      <c r="L18" s="201">
        <v>6.32</v>
      </c>
      <c r="M18" s="201">
        <v>2.58</v>
      </c>
      <c r="N18" s="201">
        <v>2.88</v>
      </c>
      <c r="O18" s="201">
        <v>3.2</v>
      </c>
      <c r="P18" s="201">
        <v>5.21</v>
      </c>
      <c r="Q18" s="201">
        <v>0.42</v>
      </c>
      <c r="R18" s="201">
        <v>1.32</v>
      </c>
      <c r="S18" s="201">
        <v>0.65</v>
      </c>
      <c r="T18" s="201">
        <v>1.45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-0.28000000000000003</v>
      </c>
      <c r="AH18" s="201">
        <v>0</v>
      </c>
      <c r="AI18" s="201">
        <v>0</v>
      </c>
      <c r="AJ18" s="201">
        <v>0</v>
      </c>
      <c r="AK18" s="201">
        <v>13.35</v>
      </c>
      <c r="AL18" s="201">
        <v>0</v>
      </c>
      <c r="AM18" s="201">
        <v>0</v>
      </c>
      <c r="AN18" s="201">
        <v>0</v>
      </c>
      <c r="AO18" s="201">
        <v>42.68</v>
      </c>
      <c r="AP18" s="201">
        <v>0</v>
      </c>
      <c r="AQ18" s="201">
        <v>0</v>
      </c>
      <c r="AR18" s="201">
        <v>0</v>
      </c>
      <c r="AS18" s="201">
        <v>8.1199999999999992</v>
      </c>
      <c r="AT18" s="201">
        <v>0</v>
      </c>
      <c r="AU18" s="201">
        <v>8.74</v>
      </c>
      <c r="AV18" s="201">
        <v>0</v>
      </c>
      <c r="AW18" s="201">
        <v>0</v>
      </c>
      <c r="AX18" s="201">
        <v>0</v>
      </c>
      <c r="AY18" s="201">
        <v>0.35</v>
      </c>
    </row>
    <row r="19" spans="1:51">
      <c r="A19" t="s">
        <v>61</v>
      </c>
      <c r="B19" s="201">
        <v>0</v>
      </c>
      <c r="C19" s="201">
        <v>0</v>
      </c>
      <c r="D19" s="201">
        <v>4.9800000000000004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10.7</v>
      </c>
      <c r="K19" s="201">
        <v>2.89</v>
      </c>
      <c r="L19" s="201">
        <v>6.32</v>
      </c>
      <c r="M19" s="201">
        <v>2.58</v>
      </c>
      <c r="N19" s="201">
        <v>2.88</v>
      </c>
      <c r="O19" s="201">
        <v>3.2</v>
      </c>
      <c r="P19" s="201">
        <v>5.21</v>
      </c>
      <c r="Q19" s="201">
        <v>0.42</v>
      </c>
      <c r="R19" s="201">
        <v>1.32</v>
      </c>
      <c r="S19" s="201">
        <v>0.65</v>
      </c>
      <c r="T19" s="201">
        <v>1.45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-0.28000000000000003</v>
      </c>
      <c r="AH19" s="201">
        <v>0</v>
      </c>
      <c r="AI19" s="201">
        <v>0</v>
      </c>
      <c r="AJ19" s="201">
        <v>0</v>
      </c>
      <c r="AK19" s="201">
        <v>13.35</v>
      </c>
      <c r="AL19" s="201">
        <v>0</v>
      </c>
      <c r="AM19" s="201">
        <v>0</v>
      </c>
      <c r="AN19" s="201">
        <v>0</v>
      </c>
      <c r="AO19" s="201">
        <v>42.68</v>
      </c>
      <c r="AP19" s="201">
        <v>0</v>
      </c>
      <c r="AQ19" s="201">
        <v>0</v>
      </c>
      <c r="AR19" s="201">
        <v>0</v>
      </c>
      <c r="AS19" s="201">
        <v>8.1199999999999992</v>
      </c>
      <c r="AT19" s="201">
        <v>0</v>
      </c>
      <c r="AU19" s="201">
        <v>8.74</v>
      </c>
      <c r="AV19" s="201">
        <v>0</v>
      </c>
      <c r="AW19" s="201">
        <v>0</v>
      </c>
      <c r="AX19" s="201">
        <v>0</v>
      </c>
      <c r="AY19" s="201">
        <v>0.35</v>
      </c>
    </row>
    <row r="20" spans="1:51">
      <c r="A20" t="s">
        <v>62</v>
      </c>
      <c r="B20" s="201">
        <v>0</v>
      </c>
      <c r="C20" s="201">
        <v>0</v>
      </c>
      <c r="D20" s="201">
        <v>4.9800000000000004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10.7</v>
      </c>
      <c r="K20" s="201">
        <v>2.89</v>
      </c>
      <c r="L20" s="201">
        <v>6.32</v>
      </c>
      <c r="M20" s="201">
        <v>2.58</v>
      </c>
      <c r="N20" s="201">
        <v>2.88</v>
      </c>
      <c r="O20" s="201">
        <v>3.2</v>
      </c>
      <c r="P20" s="201">
        <v>5.21</v>
      </c>
      <c r="Q20" s="201">
        <v>0.42</v>
      </c>
      <c r="R20" s="201">
        <v>1.32</v>
      </c>
      <c r="S20" s="201">
        <v>0.65</v>
      </c>
      <c r="T20" s="201">
        <v>1.45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-0.28000000000000003</v>
      </c>
      <c r="AH20" s="201">
        <v>0</v>
      </c>
      <c r="AI20" s="201">
        <v>0</v>
      </c>
      <c r="AJ20" s="201">
        <v>0</v>
      </c>
      <c r="AK20" s="201">
        <v>13.35</v>
      </c>
      <c r="AL20" s="201">
        <v>0</v>
      </c>
      <c r="AM20" s="201">
        <v>0</v>
      </c>
      <c r="AN20" s="201">
        <v>0</v>
      </c>
      <c r="AO20" s="201">
        <v>42.68</v>
      </c>
      <c r="AP20" s="201">
        <v>0</v>
      </c>
      <c r="AQ20" s="201">
        <v>0</v>
      </c>
      <c r="AR20" s="201">
        <v>0</v>
      </c>
      <c r="AS20" s="201">
        <v>8.1199999999999992</v>
      </c>
      <c r="AT20" s="201">
        <v>0</v>
      </c>
      <c r="AU20" s="201">
        <v>8.74</v>
      </c>
      <c r="AV20" s="201">
        <v>0</v>
      </c>
      <c r="AW20" s="201">
        <v>0</v>
      </c>
      <c r="AX20" s="201">
        <v>0</v>
      </c>
      <c r="AY20" s="201">
        <v>0.35</v>
      </c>
    </row>
    <row r="21" spans="1:51">
      <c r="A21" t="s">
        <v>63</v>
      </c>
      <c r="B21" s="201">
        <v>0</v>
      </c>
      <c r="C21" s="201">
        <v>0</v>
      </c>
      <c r="D21" s="201">
        <v>4.9800000000000004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10.7</v>
      </c>
      <c r="K21" s="201">
        <v>2.89</v>
      </c>
      <c r="L21" s="201">
        <v>6.32</v>
      </c>
      <c r="M21" s="201">
        <v>2.58</v>
      </c>
      <c r="N21" s="201">
        <v>2.88</v>
      </c>
      <c r="O21" s="201">
        <v>3.2</v>
      </c>
      <c r="P21" s="201">
        <v>5.21</v>
      </c>
      <c r="Q21" s="201">
        <v>0.42</v>
      </c>
      <c r="R21" s="201">
        <v>1.32</v>
      </c>
      <c r="S21" s="201">
        <v>0.65</v>
      </c>
      <c r="T21" s="201">
        <v>1.45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-0.28000000000000003</v>
      </c>
      <c r="AH21" s="201">
        <v>0</v>
      </c>
      <c r="AI21" s="201">
        <v>0</v>
      </c>
      <c r="AJ21" s="201">
        <v>0</v>
      </c>
      <c r="AK21" s="201">
        <v>13.35</v>
      </c>
      <c r="AL21" s="201">
        <v>0</v>
      </c>
      <c r="AM21" s="201">
        <v>0</v>
      </c>
      <c r="AN21" s="201">
        <v>0</v>
      </c>
      <c r="AO21" s="201">
        <v>42.68</v>
      </c>
      <c r="AP21" s="201">
        <v>0</v>
      </c>
      <c r="AQ21" s="201">
        <v>0</v>
      </c>
      <c r="AR21" s="201">
        <v>0</v>
      </c>
      <c r="AS21" s="201">
        <v>8.1199999999999992</v>
      </c>
      <c r="AT21" s="201">
        <v>0</v>
      </c>
      <c r="AU21" s="201">
        <v>8.74</v>
      </c>
      <c r="AV21" s="201">
        <v>0</v>
      </c>
      <c r="AW21" s="201">
        <v>0</v>
      </c>
      <c r="AX21" s="201">
        <v>0</v>
      </c>
      <c r="AY21" s="201">
        <v>0.35</v>
      </c>
    </row>
    <row r="22" spans="1:51">
      <c r="A22" t="s">
        <v>64</v>
      </c>
      <c r="B22" s="201">
        <v>0</v>
      </c>
      <c r="C22" s="201">
        <v>0</v>
      </c>
      <c r="D22" s="201">
        <v>4.9800000000000004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10.7</v>
      </c>
      <c r="K22" s="201">
        <v>2.89</v>
      </c>
      <c r="L22" s="201">
        <v>6.32</v>
      </c>
      <c r="M22" s="201">
        <v>2.58</v>
      </c>
      <c r="N22" s="201">
        <v>2.88</v>
      </c>
      <c r="O22" s="201">
        <v>3.2</v>
      </c>
      <c r="P22" s="201">
        <v>5.21</v>
      </c>
      <c r="Q22" s="201">
        <v>0.42</v>
      </c>
      <c r="R22" s="201">
        <v>1.32</v>
      </c>
      <c r="S22" s="201">
        <v>0.65</v>
      </c>
      <c r="T22" s="201">
        <v>1.45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-0.28000000000000003</v>
      </c>
      <c r="AH22" s="201">
        <v>0</v>
      </c>
      <c r="AI22" s="201">
        <v>0</v>
      </c>
      <c r="AJ22" s="201">
        <v>0</v>
      </c>
      <c r="AK22" s="201">
        <v>13.35</v>
      </c>
      <c r="AL22" s="201">
        <v>0</v>
      </c>
      <c r="AM22" s="201">
        <v>0</v>
      </c>
      <c r="AN22" s="201">
        <v>0</v>
      </c>
      <c r="AO22" s="201">
        <v>42.68</v>
      </c>
      <c r="AP22" s="201">
        <v>0</v>
      </c>
      <c r="AQ22" s="201">
        <v>0</v>
      </c>
      <c r="AR22" s="201">
        <v>0</v>
      </c>
      <c r="AS22" s="201">
        <v>8.1199999999999992</v>
      </c>
      <c r="AT22" s="201">
        <v>0</v>
      </c>
      <c r="AU22" s="201">
        <v>8.74</v>
      </c>
      <c r="AV22" s="201">
        <v>0</v>
      </c>
      <c r="AW22" s="201">
        <v>0</v>
      </c>
      <c r="AX22" s="201">
        <v>0</v>
      </c>
      <c r="AY22" s="201">
        <v>0.35</v>
      </c>
    </row>
    <row r="23" spans="1:51">
      <c r="A23" t="s">
        <v>65</v>
      </c>
      <c r="B23" s="201">
        <v>0</v>
      </c>
      <c r="C23" s="201">
        <v>0</v>
      </c>
      <c r="D23" s="201">
        <v>4.9800000000000004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10.7</v>
      </c>
      <c r="K23" s="201">
        <v>2.89</v>
      </c>
      <c r="L23" s="201">
        <v>6.32</v>
      </c>
      <c r="M23" s="201">
        <v>2.58</v>
      </c>
      <c r="N23" s="201">
        <v>2.88</v>
      </c>
      <c r="O23" s="201">
        <v>3.2</v>
      </c>
      <c r="P23" s="201">
        <v>5.21</v>
      </c>
      <c r="Q23" s="201">
        <v>0.42</v>
      </c>
      <c r="R23" s="201">
        <v>1.28</v>
      </c>
      <c r="S23" s="201">
        <v>0.65</v>
      </c>
      <c r="T23" s="201">
        <v>0.81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-0.28000000000000003</v>
      </c>
      <c r="AH23" s="201">
        <v>0</v>
      </c>
      <c r="AI23" s="201">
        <v>0</v>
      </c>
      <c r="AJ23" s="201">
        <v>0</v>
      </c>
      <c r="AK23" s="201">
        <v>13.35</v>
      </c>
      <c r="AL23" s="201">
        <v>0</v>
      </c>
      <c r="AM23" s="201">
        <v>0</v>
      </c>
      <c r="AN23" s="201">
        <v>0</v>
      </c>
      <c r="AO23" s="201">
        <v>42.68</v>
      </c>
      <c r="AP23" s="201">
        <v>0</v>
      </c>
      <c r="AQ23" s="201">
        <v>0</v>
      </c>
      <c r="AR23" s="201">
        <v>0</v>
      </c>
      <c r="AS23" s="201">
        <v>8.1199999999999992</v>
      </c>
      <c r="AT23" s="201">
        <v>0</v>
      </c>
      <c r="AU23" s="201">
        <v>8.74</v>
      </c>
      <c r="AV23" s="201">
        <v>0</v>
      </c>
      <c r="AW23" s="201">
        <v>0</v>
      </c>
      <c r="AX23" s="201">
        <v>0</v>
      </c>
      <c r="AY23" s="201">
        <v>2.68</v>
      </c>
    </row>
    <row r="24" spans="1:51">
      <c r="A24" t="s">
        <v>66</v>
      </c>
      <c r="B24" s="201">
        <v>0</v>
      </c>
      <c r="C24" s="201">
        <v>0</v>
      </c>
      <c r="D24" s="201">
        <v>4.9800000000000004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10.7</v>
      </c>
      <c r="K24" s="201">
        <v>2.89</v>
      </c>
      <c r="L24" s="201">
        <v>6.32</v>
      </c>
      <c r="M24" s="201">
        <v>2.58</v>
      </c>
      <c r="N24" s="201">
        <v>2.88</v>
      </c>
      <c r="O24" s="201">
        <v>3.2</v>
      </c>
      <c r="P24" s="201">
        <v>5.21</v>
      </c>
      <c r="Q24" s="201">
        <v>0.42</v>
      </c>
      <c r="R24" s="201">
        <v>1.32</v>
      </c>
      <c r="S24" s="201">
        <v>0.65</v>
      </c>
      <c r="T24" s="201">
        <v>0.81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-0.28000000000000003</v>
      </c>
      <c r="AH24" s="201">
        <v>0</v>
      </c>
      <c r="AI24" s="201">
        <v>0</v>
      </c>
      <c r="AJ24" s="201">
        <v>0</v>
      </c>
      <c r="AK24" s="201">
        <v>13.35</v>
      </c>
      <c r="AL24" s="201">
        <v>0</v>
      </c>
      <c r="AM24" s="201">
        <v>0</v>
      </c>
      <c r="AN24" s="201">
        <v>0</v>
      </c>
      <c r="AO24" s="201">
        <v>42.68</v>
      </c>
      <c r="AP24" s="201">
        <v>0</v>
      </c>
      <c r="AQ24" s="201">
        <v>0</v>
      </c>
      <c r="AR24" s="201">
        <v>0</v>
      </c>
      <c r="AS24" s="201">
        <v>8.1199999999999992</v>
      </c>
      <c r="AT24" s="201">
        <v>0</v>
      </c>
      <c r="AU24" s="201">
        <v>8.74</v>
      </c>
      <c r="AV24" s="201">
        <v>0</v>
      </c>
      <c r="AW24" s="201">
        <v>0</v>
      </c>
      <c r="AX24" s="201">
        <v>0</v>
      </c>
      <c r="AY24" s="201">
        <v>2.68</v>
      </c>
    </row>
    <row r="25" spans="1:51">
      <c r="A25" t="s">
        <v>67</v>
      </c>
      <c r="B25" s="201">
        <v>0</v>
      </c>
      <c r="C25" s="201">
        <v>0</v>
      </c>
      <c r="D25" s="201">
        <v>4.9800000000000004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10.7</v>
      </c>
      <c r="K25" s="201">
        <v>2.89</v>
      </c>
      <c r="L25" s="201">
        <v>6.32</v>
      </c>
      <c r="M25" s="201">
        <v>2.58</v>
      </c>
      <c r="N25" s="201">
        <v>2.88</v>
      </c>
      <c r="O25" s="201">
        <v>3.2</v>
      </c>
      <c r="P25" s="201">
        <v>5.21</v>
      </c>
      <c r="Q25" s="201">
        <v>0.42</v>
      </c>
      <c r="R25" s="201">
        <v>1.32</v>
      </c>
      <c r="S25" s="201">
        <v>0.65</v>
      </c>
      <c r="T25" s="201">
        <v>0.81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-0.28000000000000003</v>
      </c>
      <c r="AH25" s="201">
        <v>0</v>
      </c>
      <c r="AI25" s="201">
        <v>0</v>
      </c>
      <c r="AJ25" s="201">
        <v>0</v>
      </c>
      <c r="AK25" s="201">
        <v>13.35</v>
      </c>
      <c r="AL25" s="201">
        <v>0</v>
      </c>
      <c r="AM25" s="201">
        <v>0</v>
      </c>
      <c r="AN25" s="201">
        <v>0</v>
      </c>
      <c r="AO25" s="201">
        <v>42.68</v>
      </c>
      <c r="AP25" s="201">
        <v>0</v>
      </c>
      <c r="AQ25" s="201">
        <v>0</v>
      </c>
      <c r="AR25" s="201">
        <v>0</v>
      </c>
      <c r="AS25" s="201">
        <v>8.1199999999999992</v>
      </c>
      <c r="AT25" s="201">
        <v>0</v>
      </c>
      <c r="AU25" s="201">
        <v>8.74</v>
      </c>
      <c r="AV25" s="201">
        <v>0</v>
      </c>
      <c r="AW25" s="201">
        <v>0</v>
      </c>
      <c r="AX25" s="201">
        <v>0</v>
      </c>
      <c r="AY25" s="201">
        <v>2.68</v>
      </c>
    </row>
    <row r="26" spans="1:51">
      <c r="A26" t="s">
        <v>68</v>
      </c>
      <c r="B26" s="201">
        <v>0</v>
      </c>
      <c r="C26" s="201">
        <v>0</v>
      </c>
      <c r="D26" s="201">
        <v>4.9800000000000004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10.7</v>
      </c>
      <c r="K26" s="201">
        <v>2.89</v>
      </c>
      <c r="L26" s="201">
        <v>6.32</v>
      </c>
      <c r="M26" s="201">
        <v>2.58</v>
      </c>
      <c r="N26" s="201">
        <v>2.88</v>
      </c>
      <c r="O26" s="201">
        <v>3.2</v>
      </c>
      <c r="P26" s="201">
        <v>5.21</v>
      </c>
      <c r="Q26" s="201">
        <v>0.42</v>
      </c>
      <c r="R26" s="201">
        <v>1.32</v>
      </c>
      <c r="S26" s="201">
        <v>0.65</v>
      </c>
      <c r="T26" s="201">
        <v>1.45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-0.28000000000000003</v>
      </c>
      <c r="AH26" s="201">
        <v>0</v>
      </c>
      <c r="AI26" s="201">
        <v>0</v>
      </c>
      <c r="AJ26" s="201">
        <v>0</v>
      </c>
      <c r="AK26" s="201">
        <v>13.35</v>
      </c>
      <c r="AL26" s="201">
        <v>0</v>
      </c>
      <c r="AM26" s="201">
        <v>0</v>
      </c>
      <c r="AN26" s="201">
        <v>0</v>
      </c>
      <c r="AO26" s="201">
        <v>42.68</v>
      </c>
      <c r="AP26" s="201">
        <v>0</v>
      </c>
      <c r="AQ26" s="201">
        <v>0</v>
      </c>
      <c r="AR26" s="201">
        <v>0</v>
      </c>
      <c r="AS26" s="201">
        <v>8.1199999999999992</v>
      </c>
      <c r="AT26" s="201">
        <v>0</v>
      </c>
      <c r="AU26" s="201">
        <v>8.74</v>
      </c>
      <c r="AV26" s="201">
        <v>0</v>
      </c>
      <c r="AW26" s="201">
        <v>0</v>
      </c>
      <c r="AX26" s="201">
        <v>0</v>
      </c>
      <c r="AY26" s="201">
        <v>2.68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10.56</v>
      </c>
      <c r="K27" s="201">
        <v>2.89</v>
      </c>
      <c r="L27" s="201">
        <v>6.32</v>
      </c>
      <c r="M27" s="201">
        <v>2.58</v>
      </c>
      <c r="N27" s="201">
        <v>2.88</v>
      </c>
      <c r="O27" s="201">
        <v>3.2</v>
      </c>
      <c r="P27" s="201">
        <v>5.21</v>
      </c>
      <c r="Q27" s="201">
        <v>0.42</v>
      </c>
      <c r="R27" s="201">
        <v>1.32</v>
      </c>
      <c r="S27" s="201">
        <v>0.65</v>
      </c>
      <c r="T27" s="201">
        <v>1.45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-0.28000000000000003</v>
      </c>
      <c r="AH27" s="201">
        <v>0</v>
      </c>
      <c r="AI27" s="201">
        <v>0</v>
      </c>
      <c r="AJ27" s="201">
        <v>0</v>
      </c>
      <c r="AK27" s="201">
        <v>13.35</v>
      </c>
      <c r="AL27" s="201">
        <v>0</v>
      </c>
      <c r="AM27" s="201">
        <v>0</v>
      </c>
      <c r="AN27" s="201">
        <v>0</v>
      </c>
      <c r="AO27" s="201">
        <v>42.68</v>
      </c>
      <c r="AP27" s="201">
        <v>0</v>
      </c>
      <c r="AQ27" s="201">
        <v>0</v>
      </c>
      <c r="AR27" s="201">
        <v>0</v>
      </c>
      <c r="AS27" s="201">
        <v>8.1199999999999992</v>
      </c>
      <c r="AT27" s="201">
        <v>0</v>
      </c>
      <c r="AU27" s="201">
        <v>8.74</v>
      </c>
      <c r="AV27" s="201">
        <v>0</v>
      </c>
      <c r="AW27" s="201">
        <v>0</v>
      </c>
      <c r="AX27" s="201">
        <v>0</v>
      </c>
      <c r="AY27" s="201">
        <v>2.68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10.56</v>
      </c>
      <c r="K28" s="201">
        <v>2.89</v>
      </c>
      <c r="L28" s="201">
        <v>6.32</v>
      </c>
      <c r="M28" s="201">
        <v>2.58</v>
      </c>
      <c r="N28" s="201">
        <v>2.88</v>
      </c>
      <c r="O28" s="201">
        <v>3.2</v>
      </c>
      <c r="P28" s="201">
        <v>5.21</v>
      </c>
      <c r="Q28" s="201">
        <v>0.42</v>
      </c>
      <c r="R28" s="201">
        <v>1.32</v>
      </c>
      <c r="S28" s="201">
        <v>0.65</v>
      </c>
      <c r="T28" s="201">
        <v>1.45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-0.28000000000000003</v>
      </c>
      <c r="AH28" s="201">
        <v>0</v>
      </c>
      <c r="AI28" s="201">
        <v>0</v>
      </c>
      <c r="AJ28" s="201">
        <v>0</v>
      </c>
      <c r="AK28" s="201">
        <v>13.35</v>
      </c>
      <c r="AL28" s="201">
        <v>0</v>
      </c>
      <c r="AM28" s="201">
        <v>0</v>
      </c>
      <c r="AN28" s="201">
        <v>0</v>
      </c>
      <c r="AO28" s="201">
        <v>42.68</v>
      </c>
      <c r="AP28" s="201">
        <v>0</v>
      </c>
      <c r="AQ28" s="201">
        <v>0</v>
      </c>
      <c r="AR28" s="201">
        <v>0</v>
      </c>
      <c r="AS28" s="201">
        <v>8.1199999999999992</v>
      </c>
      <c r="AT28" s="201">
        <v>0</v>
      </c>
      <c r="AU28" s="201">
        <v>8.74</v>
      </c>
      <c r="AV28" s="201">
        <v>0</v>
      </c>
      <c r="AW28" s="201">
        <v>0</v>
      </c>
      <c r="AX28" s="201">
        <v>0</v>
      </c>
      <c r="AY28" s="201">
        <v>2.68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10.56</v>
      </c>
      <c r="K29" s="201">
        <v>2.89</v>
      </c>
      <c r="L29" s="201">
        <v>6.32</v>
      </c>
      <c r="M29" s="201">
        <v>2.58</v>
      </c>
      <c r="N29" s="201">
        <v>2.88</v>
      </c>
      <c r="O29" s="201">
        <v>3.2</v>
      </c>
      <c r="P29" s="201">
        <v>5.21</v>
      </c>
      <c r="Q29" s="201">
        <v>0.42</v>
      </c>
      <c r="R29" s="201">
        <v>1.32</v>
      </c>
      <c r="S29" s="201">
        <v>0.65</v>
      </c>
      <c r="T29" s="201">
        <v>1.45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-0.28000000000000003</v>
      </c>
      <c r="AH29" s="201">
        <v>0</v>
      </c>
      <c r="AI29" s="201">
        <v>0</v>
      </c>
      <c r="AJ29" s="201">
        <v>0</v>
      </c>
      <c r="AK29" s="201">
        <v>13.35</v>
      </c>
      <c r="AL29" s="201">
        <v>0</v>
      </c>
      <c r="AM29" s="201">
        <v>0</v>
      </c>
      <c r="AN29" s="201">
        <v>0</v>
      </c>
      <c r="AO29" s="201">
        <v>42.68</v>
      </c>
      <c r="AP29" s="201">
        <v>0</v>
      </c>
      <c r="AQ29" s="201">
        <v>0</v>
      </c>
      <c r="AR29" s="201">
        <v>0</v>
      </c>
      <c r="AS29" s="201">
        <v>8.1199999999999992</v>
      </c>
      <c r="AT29" s="201">
        <v>0</v>
      </c>
      <c r="AU29" s="201">
        <v>8.74</v>
      </c>
      <c r="AV29" s="201">
        <v>0</v>
      </c>
      <c r="AW29" s="201">
        <v>0</v>
      </c>
      <c r="AX29" s="201">
        <v>0</v>
      </c>
      <c r="AY29" s="201">
        <v>2.68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10.56</v>
      </c>
      <c r="K30" s="201">
        <v>2.89</v>
      </c>
      <c r="L30" s="201">
        <v>6.32</v>
      </c>
      <c r="M30" s="201">
        <v>2.58</v>
      </c>
      <c r="N30" s="201">
        <v>2.88</v>
      </c>
      <c r="O30" s="201">
        <v>3.2</v>
      </c>
      <c r="P30" s="201">
        <v>5.21</v>
      </c>
      <c r="Q30" s="201">
        <v>0.42</v>
      </c>
      <c r="R30" s="201">
        <v>1.32</v>
      </c>
      <c r="S30" s="201">
        <v>0.65</v>
      </c>
      <c r="T30" s="201">
        <v>1.45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-0.28000000000000003</v>
      </c>
      <c r="AH30" s="201">
        <v>0</v>
      </c>
      <c r="AI30" s="201">
        <v>0</v>
      </c>
      <c r="AJ30" s="201">
        <v>0</v>
      </c>
      <c r="AK30" s="201">
        <v>9.4499999999999993</v>
      </c>
      <c r="AL30" s="201">
        <v>0</v>
      </c>
      <c r="AM30" s="201">
        <v>0</v>
      </c>
      <c r="AN30" s="201">
        <v>0</v>
      </c>
      <c r="AO30" s="201">
        <v>42.68</v>
      </c>
      <c r="AP30" s="201">
        <v>0</v>
      </c>
      <c r="AQ30" s="201">
        <v>0</v>
      </c>
      <c r="AR30" s="201">
        <v>0</v>
      </c>
      <c r="AS30" s="201">
        <v>8.1199999999999992</v>
      </c>
      <c r="AT30" s="201">
        <v>0</v>
      </c>
      <c r="AU30" s="201">
        <v>8.74</v>
      </c>
      <c r="AV30" s="201">
        <v>0</v>
      </c>
      <c r="AW30" s="201">
        <v>0</v>
      </c>
      <c r="AX30" s="201">
        <v>0</v>
      </c>
      <c r="AY30" s="201">
        <v>2.68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10.42</v>
      </c>
      <c r="K31" s="201">
        <v>2.89</v>
      </c>
      <c r="L31" s="201">
        <v>6.32</v>
      </c>
      <c r="M31" s="201">
        <v>2.58</v>
      </c>
      <c r="N31" s="201">
        <v>2.88</v>
      </c>
      <c r="O31" s="201">
        <v>3.2</v>
      </c>
      <c r="P31" s="201">
        <v>5.21</v>
      </c>
      <c r="Q31" s="201">
        <v>0.42</v>
      </c>
      <c r="R31" s="201">
        <v>1.32</v>
      </c>
      <c r="S31" s="201">
        <v>0.65</v>
      </c>
      <c r="T31" s="201">
        <v>1.45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-0.28000000000000003</v>
      </c>
      <c r="AH31" s="201">
        <v>0</v>
      </c>
      <c r="AI31" s="201">
        <v>0</v>
      </c>
      <c r="AJ31" s="201">
        <v>0</v>
      </c>
      <c r="AK31" s="201">
        <v>9.4499999999999993</v>
      </c>
      <c r="AL31" s="201">
        <v>0</v>
      </c>
      <c r="AM31" s="201">
        <v>0</v>
      </c>
      <c r="AN31" s="201">
        <v>0</v>
      </c>
      <c r="AO31" s="201">
        <v>42.68</v>
      </c>
      <c r="AP31" s="201">
        <v>0</v>
      </c>
      <c r="AQ31" s="201">
        <v>0</v>
      </c>
      <c r="AR31" s="201">
        <v>0</v>
      </c>
      <c r="AS31" s="201">
        <v>8.1199999999999992</v>
      </c>
      <c r="AT31" s="201">
        <v>0</v>
      </c>
      <c r="AU31" s="201">
        <v>8.74</v>
      </c>
      <c r="AV31" s="201">
        <v>0</v>
      </c>
      <c r="AW31" s="201">
        <v>0</v>
      </c>
      <c r="AX31" s="201">
        <v>0</v>
      </c>
      <c r="AY31" s="201">
        <v>2.68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10.42</v>
      </c>
      <c r="K32" s="201">
        <v>2.89</v>
      </c>
      <c r="L32" s="201">
        <v>6.32</v>
      </c>
      <c r="M32" s="201">
        <v>2.58</v>
      </c>
      <c r="N32" s="201">
        <v>2.88</v>
      </c>
      <c r="O32" s="201">
        <v>3.2</v>
      </c>
      <c r="P32" s="201">
        <v>5.21</v>
      </c>
      <c r="Q32" s="201">
        <v>0.42</v>
      </c>
      <c r="R32" s="201">
        <v>1.32</v>
      </c>
      <c r="S32" s="201">
        <v>0.65</v>
      </c>
      <c r="T32" s="201">
        <v>1.45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-0.28000000000000003</v>
      </c>
      <c r="AH32" s="201">
        <v>0</v>
      </c>
      <c r="AI32" s="201">
        <v>0</v>
      </c>
      <c r="AJ32" s="201">
        <v>0</v>
      </c>
      <c r="AK32" s="201">
        <v>9.4499999999999993</v>
      </c>
      <c r="AL32" s="201">
        <v>0</v>
      </c>
      <c r="AM32" s="201">
        <v>0</v>
      </c>
      <c r="AN32" s="201">
        <v>0</v>
      </c>
      <c r="AO32" s="201">
        <v>42.68</v>
      </c>
      <c r="AP32" s="201">
        <v>0</v>
      </c>
      <c r="AQ32" s="201">
        <v>0</v>
      </c>
      <c r="AR32" s="201">
        <v>0</v>
      </c>
      <c r="AS32" s="201">
        <v>8.1199999999999992</v>
      </c>
      <c r="AT32" s="201">
        <v>0</v>
      </c>
      <c r="AU32" s="201">
        <v>8.74</v>
      </c>
      <c r="AV32" s="201">
        <v>0</v>
      </c>
      <c r="AW32" s="201">
        <v>0</v>
      </c>
      <c r="AX32" s="201">
        <v>0</v>
      </c>
      <c r="AY32" s="201">
        <v>2.68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10.42</v>
      </c>
      <c r="K33" s="201">
        <v>2.89</v>
      </c>
      <c r="L33" s="201">
        <v>6.32</v>
      </c>
      <c r="M33" s="201">
        <v>2.58</v>
      </c>
      <c r="N33" s="201">
        <v>2.88</v>
      </c>
      <c r="O33" s="201">
        <v>3.2</v>
      </c>
      <c r="P33" s="201">
        <v>5.21</v>
      </c>
      <c r="Q33" s="201">
        <v>0.42</v>
      </c>
      <c r="R33" s="201">
        <v>1.32</v>
      </c>
      <c r="S33" s="201">
        <v>0.65</v>
      </c>
      <c r="T33" s="201">
        <v>0.87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-0.28000000000000003</v>
      </c>
      <c r="AH33" s="201">
        <v>0</v>
      </c>
      <c r="AI33" s="201">
        <v>0</v>
      </c>
      <c r="AJ33" s="201">
        <v>0</v>
      </c>
      <c r="AK33" s="201">
        <v>9.4499999999999993</v>
      </c>
      <c r="AL33" s="201">
        <v>0</v>
      </c>
      <c r="AM33" s="201">
        <v>0</v>
      </c>
      <c r="AN33" s="201">
        <v>0</v>
      </c>
      <c r="AO33" s="201">
        <v>42.68</v>
      </c>
      <c r="AP33" s="201">
        <v>0</v>
      </c>
      <c r="AQ33" s="201">
        <v>0</v>
      </c>
      <c r="AR33" s="201">
        <v>0</v>
      </c>
      <c r="AS33" s="201">
        <v>8.1199999999999992</v>
      </c>
      <c r="AT33" s="201">
        <v>0</v>
      </c>
      <c r="AU33" s="201">
        <v>8.74</v>
      </c>
      <c r="AV33" s="201">
        <v>0</v>
      </c>
      <c r="AW33" s="201">
        <v>0</v>
      </c>
      <c r="AX33" s="201">
        <v>0</v>
      </c>
      <c r="AY33" s="201">
        <v>1.55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10.42</v>
      </c>
      <c r="K34" s="201">
        <v>2.89</v>
      </c>
      <c r="L34" s="201">
        <v>6.32</v>
      </c>
      <c r="M34" s="201">
        <v>2.58</v>
      </c>
      <c r="N34" s="201">
        <v>2.88</v>
      </c>
      <c r="O34" s="201">
        <v>3.2</v>
      </c>
      <c r="P34" s="201">
        <v>5.21</v>
      </c>
      <c r="Q34" s="201">
        <v>0.42</v>
      </c>
      <c r="R34" s="201">
        <v>1.32</v>
      </c>
      <c r="S34" s="201">
        <v>0.65</v>
      </c>
      <c r="T34" s="201">
        <v>0.87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-0.28000000000000003</v>
      </c>
      <c r="AH34" s="201">
        <v>0</v>
      </c>
      <c r="AI34" s="201">
        <v>0</v>
      </c>
      <c r="AJ34" s="201">
        <v>0</v>
      </c>
      <c r="AK34" s="201">
        <v>9.4499999999999993</v>
      </c>
      <c r="AL34" s="201">
        <v>0</v>
      </c>
      <c r="AM34" s="201">
        <v>0</v>
      </c>
      <c r="AN34" s="201">
        <v>0</v>
      </c>
      <c r="AO34" s="201">
        <v>42.68</v>
      </c>
      <c r="AP34" s="201">
        <v>0</v>
      </c>
      <c r="AQ34" s="201">
        <v>0</v>
      </c>
      <c r="AR34" s="201">
        <v>0</v>
      </c>
      <c r="AS34" s="201">
        <v>8.0399999999999991</v>
      </c>
      <c r="AT34" s="201">
        <v>0</v>
      </c>
      <c r="AU34" s="201">
        <v>8.74</v>
      </c>
      <c r="AV34" s="201">
        <v>0</v>
      </c>
      <c r="AW34" s="201">
        <v>0</v>
      </c>
      <c r="AX34" s="201">
        <v>0</v>
      </c>
      <c r="AY34" s="201">
        <v>1.55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10.42</v>
      </c>
      <c r="K35" s="201">
        <v>1.92</v>
      </c>
      <c r="L35" s="201">
        <v>6.32</v>
      </c>
      <c r="M35" s="201">
        <v>2.58</v>
      </c>
      <c r="N35" s="201">
        <v>2.88</v>
      </c>
      <c r="O35" s="201">
        <v>3.2</v>
      </c>
      <c r="P35" s="201">
        <v>4.8899999999999997</v>
      </c>
      <c r="Q35" s="201">
        <v>0.42</v>
      </c>
      <c r="R35" s="201">
        <v>1.32</v>
      </c>
      <c r="S35" s="201">
        <v>0.65</v>
      </c>
      <c r="T35" s="201">
        <v>0.87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-0.28000000000000003</v>
      </c>
      <c r="AH35" s="201">
        <v>0</v>
      </c>
      <c r="AI35" s="201">
        <v>0</v>
      </c>
      <c r="AJ35" s="201">
        <v>0</v>
      </c>
      <c r="AK35" s="201">
        <v>9.4499999999999993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0</v>
      </c>
      <c r="AS35" s="201">
        <v>8.0399999999999991</v>
      </c>
      <c r="AT35" s="201">
        <v>0</v>
      </c>
      <c r="AU35" s="201">
        <v>8.74</v>
      </c>
      <c r="AV35" s="201">
        <v>0</v>
      </c>
      <c r="AW35" s="201">
        <v>0</v>
      </c>
      <c r="AX35" s="201">
        <v>0</v>
      </c>
      <c r="AY35" s="201">
        <v>0.51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10.42</v>
      </c>
      <c r="K36" s="201">
        <v>2.89</v>
      </c>
      <c r="L36" s="201">
        <v>6.32</v>
      </c>
      <c r="M36" s="201">
        <v>2.58</v>
      </c>
      <c r="N36" s="201">
        <v>2.88</v>
      </c>
      <c r="O36" s="201">
        <v>3.2</v>
      </c>
      <c r="P36" s="201">
        <v>4.88</v>
      </c>
      <c r="Q36" s="201">
        <v>0.42</v>
      </c>
      <c r="R36" s="201">
        <v>1.32</v>
      </c>
      <c r="S36" s="201">
        <v>0.65</v>
      </c>
      <c r="T36" s="201">
        <v>0.87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-0.28000000000000003</v>
      </c>
      <c r="AH36" s="201">
        <v>0</v>
      </c>
      <c r="AI36" s="201">
        <v>0</v>
      </c>
      <c r="AJ36" s="201">
        <v>0</v>
      </c>
      <c r="AK36" s="201">
        <v>9.4499999999999993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0</v>
      </c>
      <c r="AS36" s="201">
        <v>8.0399999999999991</v>
      </c>
      <c r="AT36" s="201">
        <v>0</v>
      </c>
      <c r="AU36" s="201">
        <v>1.32</v>
      </c>
      <c r="AV36" s="201">
        <v>0</v>
      </c>
      <c r="AW36" s="201">
        <v>0</v>
      </c>
      <c r="AX36" s="201">
        <v>0</v>
      </c>
      <c r="AY36" s="201">
        <v>0.51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10.42</v>
      </c>
      <c r="K37" s="201">
        <v>2.89</v>
      </c>
      <c r="L37" s="201">
        <v>6.32</v>
      </c>
      <c r="M37" s="201">
        <v>2.58</v>
      </c>
      <c r="N37" s="201">
        <v>2.88</v>
      </c>
      <c r="O37" s="201">
        <v>3.2</v>
      </c>
      <c r="P37" s="201">
        <v>4.88</v>
      </c>
      <c r="Q37" s="201">
        <v>0.42</v>
      </c>
      <c r="R37" s="201">
        <v>1.32</v>
      </c>
      <c r="S37" s="201">
        <v>0.65</v>
      </c>
      <c r="T37" s="201">
        <v>0.87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-0.28000000000000003</v>
      </c>
      <c r="AH37" s="201">
        <v>0</v>
      </c>
      <c r="AI37" s="201">
        <v>0</v>
      </c>
      <c r="AJ37" s="201">
        <v>0</v>
      </c>
      <c r="AK37" s="201">
        <v>5.99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0</v>
      </c>
      <c r="AS37" s="201">
        <v>8.0399999999999991</v>
      </c>
      <c r="AT37" s="201">
        <v>0</v>
      </c>
      <c r="AU37" s="201">
        <v>1.32</v>
      </c>
      <c r="AV37" s="201">
        <v>0</v>
      </c>
      <c r="AW37" s="201">
        <v>0</v>
      </c>
      <c r="AX37" s="201">
        <v>0</v>
      </c>
      <c r="AY37" s="201">
        <v>0.51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10.42</v>
      </c>
      <c r="K38" s="201">
        <v>2.89</v>
      </c>
      <c r="L38" s="201">
        <v>6.32</v>
      </c>
      <c r="M38" s="201">
        <v>2.58</v>
      </c>
      <c r="N38" s="201">
        <v>2.88</v>
      </c>
      <c r="O38" s="201">
        <v>3.2</v>
      </c>
      <c r="P38" s="201">
        <v>4.88</v>
      </c>
      <c r="Q38" s="201">
        <v>0.42</v>
      </c>
      <c r="R38" s="201">
        <v>1.32</v>
      </c>
      <c r="S38" s="201">
        <v>0.65</v>
      </c>
      <c r="T38" s="201">
        <v>0.87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-0.28000000000000003</v>
      </c>
      <c r="AH38" s="201">
        <v>0</v>
      </c>
      <c r="AI38" s="201">
        <v>0</v>
      </c>
      <c r="AJ38" s="201">
        <v>0</v>
      </c>
      <c r="AK38" s="201">
        <v>5.99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0</v>
      </c>
      <c r="AS38" s="201">
        <v>8.0399999999999991</v>
      </c>
      <c r="AT38" s="201">
        <v>0</v>
      </c>
      <c r="AU38" s="201">
        <v>1.32</v>
      </c>
      <c r="AV38" s="201">
        <v>0</v>
      </c>
      <c r="AW38" s="201">
        <v>0</v>
      </c>
      <c r="AX38" s="201">
        <v>0</v>
      </c>
      <c r="AY38" s="201">
        <v>0.51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10.29</v>
      </c>
      <c r="K39" s="201">
        <v>2.89</v>
      </c>
      <c r="L39" s="201">
        <v>6.32</v>
      </c>
      <c r="M39" s="201">
        <v>2.58</v>
      </c>
      <c r="N39" s="201">
        <v>2.88</v>
      </c>
      <c r="O39" s="201">
        <v>3.2</v>
      </c>
      <c r="P39" s="201">
        <v>4.88</v>
      </c>
      <c r="Q39" s="201">
        <v>0.42</v>
      </c>
      <c r="R39" s="201">
        <v>1.32</v>
      </c>
      <c r="S39" s="201">
        <v>0.65</v>
      </c>
      <c r="T39" s="201">
        <v>0.87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-0.28000000000000003</v>
      </c>
      <c r="AH39" s="201">
        <v>0</v>
      </c>
      <c r="AI39" s="201">
        <v>0</v>
      </c>
      <c r="AJ39" s="201">
        <v>0</v>
      </c>
      <c r="AK39" s="201">
        <v>5.99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7.9</v>
      </c>
      <c r="AT39" s="201">
        <v>0</v>
      </c>
      <c r="AU39" s="201">
        <v>1.32</v>
      </c>
      <c r="AV39" s="201">
        <v>0</v>
      </c>
      <c r="AW39" s="201">
        <v>0</v>
      </c>
      <c r="AX39" s="201">
        <v>0</v>
      </c>
      <c r="AY39" s="201">
        <v>0.51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10.29</v>
      </c>
      <c r="K40" s="201">
        <v>2.89</v>
      </c>
      <c r="L40" s="201">
        <v>6.32</v>
      </c>
      <c r="M40" s="201">
        <v>2.58</v>
      </c>
      <c r="N40" s="201">
        <v>2.88</v>
      </c>
      <c r="O40" s="201">
        <v>3.2</v>
      </c>
      <c r="P40" s="201">
        <v>4.88</v>
      </c>
      <c r="Q40" s="201">
        <v>0.42</v>
      </c>
      <c r="R40" s="201">
        <v>1.32</v>
      </c>
      <c r="S40" s="201">
        <v>0.65</v>
      </c>
      <c r="T40" s="201">
        <v>0.87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-0.28000000000000003</v>
      </c>
      <c r="AH40" s="201">
        <v>0</v>
      </c>
      <c r="AI40" s="201">
        <v>0</v>
      </c>
      <c r="AJ40" s="201">
        <v>0</v>
      </c>
      <c r="AK40" s="201">
        <v>5.99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7.9</v>
      </c>
      <c r="AT40" s="201">
        <v>0</v>
      </c>
      <c r="AU40" s="201">
        <v>1.32</v>
      </c>
      <c r="AV40" s="201">
        <v>0</v>
      </c>
      <c r="AW40" s="201">
        <v>0</v>
      </c>
      <c r="AX40" s="201">
        <v>0</v>
      </c>
      <c r="AY40" s="201">
        <v>0.51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10.29</v>
      </c>
      <c r="K41" s="201">
        <v>0.28999999999999998</v>
      </c>
      <c r="L41" s="201">
        <v>0.39</v>
      </c>
      <c r="M41" s="201">
        <v>0.49</v>
      </c>
      <c r="N41" s="201">
        <v>0.52</v>
      </c>
      <c r="O41" s="201">
        <v>0.59</v>
      </c>
      <c r="P41" s="201">
        <v>0.92</v>
      </c>
      <c r="Q41" s="201">
        <v>0.12</v>
      </c>
      <c r="R41" s="201">
        <v>0.21</v>
      </c>
      <c r="S41" s="201">
        <v>0.1</v>
      </c>
      <c r="T41" s="201">
        <v>0.53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-0.28000000000000003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7.9</v>
      </c>
      <c r="AT41" s="201">
        <v>0</v>
      </c>
      <c r="AU41" s="201">
        <v>1.32</v>
      </c>
      <c r="AV41" s="201">
        <v>0</v>
      </c>
      <c r="AW41" s="201">
        <v>0</v>
      </c>
      <c r="AX41" s="201">
        <v>0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10.29</v>
      </c>
      <c r="K42" s="201">
        <v>0.34</v>
      </c>
      <c r="L42" s="201">
        <v>0.21</v>
      </c>
      <c r="M42" s="201">
        <v>0.48</v>
      </c>
      <c r="N42" s="201">
        <v>0.5</v>
      </c>
      <c r="O42" s="201">
        <v>0.56999999999999995</v>
      </c>
      <c r="P42" s="201">
        <v>0.91</v>
      </c>
      <c r="Q42" s="201">
        <v>0.12</v>
      </c>
      <c r="R42" s="201">
        <v>0.48</v>
      </c>
      <c r="S42" s="201">
        <v>0.08</v>
      </c>
      <c r="T42" s="201">
        <v>0.28999999999999998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-0.28000000000000003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7.9</v>
      </c>
      <c r="AT42" s="201">
        <v>0</v>
      </c>
      <c r="AU42" s="201">
        <v>1.32</v>
      </c>
      <c r="AV42" s="201">
        <v>0</v>
      </c>
      <c r="AW42" s="201">
        <v>0</v>
      </c>
      <c r="AX42" s="201">
        <v>0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10.29</v>
      </c>
      <c r="K43" s="201">
        <v>0.28000000000000003</v>
      </c>
      <c r="L43" s="201">
        <v>0.21</v>
      </c>
      <c r="M43" s="201">
        <v>0.36</v>
      </c>
      <c r="N43" s="201">
        <v>0.38</v>
      </c>
      <c r="O43" s="201">
        <v>0.44</v>
      </c>
      <c r="P43" s="201">
        <v>0.67</v>
      </c>
      <c r="Q43" s="201">
        <v>0.12</v>
      </c>
      <c r="R43" s="201">
        <v>0.17</v>
      </c>
      <c r="S43" s="201">
        <v>0.08</v>
      </c>
      <c r="T43" s="201">
        <v>0.21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-0.24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7.9</v>
      </c>
      <c r="AT43" s="201">
        <v>0</v>
      </c>
      <c r="AU43" s="201">
        <v>1.32</v>
      </c>
      <c r="AV43" s="201">
        <v>0</v>
      </c>
      <c r="AW43" s="201">
        <v>0</v>
      </c>
      <c r="AX43" s="201">
        <v>0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10.29</v>
      </c>
      <c r="K44" s="201">
        <v>0.28999999999999998</v>
      </c>
      <c r="L44" s="201">
        <v>0.21</v>
      </c>
      <c r="M44" s="201">
        <v>0.36</v>
      </c>
      <c r="N44" s="201">
        <v>0.38</v>
      </c>
      <c r="O44" s="201">
        <v>0.44</v>
      </c>
      <c r="P44" s="201">
        <v>0.67</v>
      </c>
      <c r="Q44" s="201">
        <v>0.14000000000000001</v>
      </c>
      <c r="R44" s="201">
        <v>0.17</v>
      </c>
      <c r="S44" s="201">
        <v>0.08</v>
      </c>
      <c r="T44" s="201">
        <v>0.21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1.63</v>
      </c>
      <c r="AD44" s="201">
        <v>0</v>
      </c>
      <c r="AE44" s="201">
        <v>0</v>
      </c>
      <c r="AF44" s="201">
        <v>0</v>
      </c>
      <c r="AG44" s="201">
        <v>-0.24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7.9</v>
      </c>
      <c r="AT44" s="201">
        <v>0</v>
      </c>
      <c r="AU44" s="201">
        <v>1.32</v>
      </c>
      <c r="AV44" s="201">
        <v>0</v>
      </c>
      <c r="AW44" s="201">
        <v>0</v>
      </c>
      <c r="AX44" s="201">
        <v>0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10.29</v>
      </c>
      <c r="K45" s="201">
        <v>0.28999999999999998</v>
      </c>
      <c r="L45" s="201">
        <v>0.21</v>
      </c>
      <c r="M45" s="201">
        <v>0.36</v>
      </c>
      <c r="N45" s="201">
        <v>0.38</v>
      </c>
      <c r="O45" s="201">
        <v>0.44</v>
      </c>
      <c r="P45" s="201">
        <v>0.67</v>
      </c>
      <c r="Q45" s="201">
        <v>0.14000000000000001</v>
      </c>
      <c r="R45" s="201">
        <v>0.17</v>
      </c>
      <c r="S45" s="201">
        <v>0.08</v>
      </c>
      <c r="T45" s="201">
        <v>0.21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1.63</v>
      </c>
      <c r="AD45" s="201">
        <v>0</v>
      </c>
      <c r="AE45" s="201">
        <v>0</v>
      </c>
      <c r="AF45" s="201">
        <v>0</v>
      </c>
      <c r="AG45" s="201">
        <v>-0.24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7.9</v>
      </c>
      <c r="AT45" s="201">
        <v>0</v>
      </c>
      <c r="AU45" s="201">
        <v>1.32</v>
      </c>
      <c r="AV45" s="201">
        <v>0</v>
      </c>
      <c r="AW45" s="201">
        <v>0</v>
      </c>
      <c r="AX45" s="201">
        <v>0</v>
      </c>
      <c r="AY45" s="201">
        <v>0.33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10.29</v>
      </c>
      <c r="K46" s="201">
        <v>0.31</v>
      </c>
      <c r="L46" s="201">
        <v>0.21</v>
      </c>
      <c r="M46" s="201">
        <v>0.36</v>
      </c>
      <c r="N46" s="201">
        <v>0.38</v>
      </c>
      <c r="O46" s="201">
        <v>0.44</v>
      </c>
      <c r="P46" s="201">
        <v>0.67</v>
      </c>
      <c r="Q46" s="201">
        <v>0.14000000000000001</v>
      </c>
      <c r="R46" s="201">
        <v>0.17</v>
      </c>
      <c r="S46" s="201">
        <v>0.08</v>
      </c>
      <c r="T46" s="201">
        <v>0.21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1.63</v>
      </c>
      <c r="AD46" s="201">
        <v>0</v>
      </c>
      <c r="AE46" s="201">
        <v>0</v>
      </c>
      <c r="AF46" s="201">
        <v>0</v>
      </c>
      <c r="AG46" s="201">
        <v>-0.24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7.9</v>
      </c>
      <c r="AT46" s="201">
        <v>0</v>
      </c>
      <c r="AU46" s="201">
        <v>1.32</v>
      </c>
      <c r="AV46" s="201">
        <v>0</v>
      </c>
      <c r="AW46" s="201">
        <v>0</v>
      </c>
      <c r="AX46" s="201">
        <v>0</v>
      </c>
      <c r="AY46" s="201">
        <v>0.33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10.15</v>
      </c>
      <c r="K47" s="201">
        <v>0.35</v>
      </c>
      <c r="L47" s="201">
        <v>0.21</v>
      </c>
      <c r="M47" s="201">
        <v>0.38</v>
      </c>
      <c r="N47" s="201">
        <v>0.39</v>
      </c>
      <c r="O47" s="201">
        <v>0.45</v>
      </c>
      <c r="P47" s="201">
        <v>0.72</v>
      </c>
      <c r="Q47" s="201">
        <v>0.14000000000000001</v>
      </c>
      <c r="R47" s="201">
        <v>0.68</v>
      </c>
      <c r="S47" s="201">
        <v>0.09</v>
      </c>
      <c r="T47" s="201">
        <v>0.22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1.63</v>
      </c>
      <c r="AD47" s="201">
        <v>0</v>
      </c>
      <c r="AE47" s="201">
        <v>0</v>
      </c>
      <c r="AF47" s="201">
        <v>0</v>
      </c>
      <c r="AG47" s="201">
        <v>-0.24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7.9</v>
      </c>
      <c r="AT47" s="201">
        <v>0</v>
      </c>
      <c r="AU47" s="201">
        <v>1.32</v>
      </c>
      <c r="AV47" s="201">
        <v>0</v>
      </c>
      <c r="AW47" s="201">
        <v>0</v>
      </c>
      <c r="AX47" s="201">
        <v>0</v>
      </c>
      <c r="AY47" s="201">
        <v>0.47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10.15</v>
      </c>
      <c r="K48" s="201">
        <v>0.39</v>
      </c>
      <c r="L48" s="201">
        <v>0.21</v>
      </c>
      <c r="M48" s="201">
        <v>0.39</v>
      </c>
      <c r="N48" s="201">
        <v>0.41</v>
      </c>
      <c r="O48" s="201">
        <v>0.47</v>
      </c>
      <c r="P48" s="201">
        <v>0.74</v>
      </c>
      <c r="Q48" s="201">
        <v>0.14000000000000001</v>
      </c>
      <c r="R48" s="201">
        <v>0.68</v>
      </c>
      <c r="S48" s="201">
        <v>0.09</v>
      </c>
      <c r="T48" s="201">
        <v>0.23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1.63</v>
      </c>
      <c r="AD48" s="201">
        <v>0</v>
      </c>
      <c r="AE48" s="201">
        <v>0</v>
      </c>
      <c r="AF48" s="201">
        <v>0</v>
      </c>
      <c r="AG48" s="201">
        <v>-0.28000000000000003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7.9</v>
      </c>
      <c r="AT48" s="201">
        <v>0</v>
      </c>
      <c r="AU48" s="201">
        <v>1.32</v>
      </c>
      <c r="AV48" s="201">
        <v>0</v>
      </c>
      <c r="AW48" s="201">
        <v>0</v>
      </c>
      <c r="AX48" s="201">
        <v>0</v>
      </c>
      <c r="AY48" s="201">
        <v>0.47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10.15</v>
      </c>
      <c r="K49" s="201">
        <v>0.37</v>
      </c>
      <c r="L49" s="201">
        <v>0.21</v>
      </c>
      <c r="M49" s="201">
        <v>0.41</v>
      </c>
      <c r="N49" s="201">
        <v>0.43</v>
      </c>
      <c r="O49" s="201">
        <v>0.49</v>
      </c>
      <c r="P49" s="201">
        <v>0.78</v>
      </c>
      <c r="Q49" s="201">
        <v>0.15</v>
      </c>
      <c r="R49" s="201">
        <v>0.76</v>
      </c>
      <c r="S49" s="201">
        <v>0.16</v>
      </c>
      <c r="T49" s="201">
        <v>0.24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1.63</v>
      </c>
      <c r="AD49" s="201">
        <v>0</v>
      </c>
      <c r="AE49" s="201">
        <v>0</v>
      </c>
      <c r="AF49" s="201">
        <v>0</v>
      </c>
      <c r="AG49" s="201">
        <v>-0.28000000000000003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7.9</v>
      </c>
      <c r="AT49" s="201">
        <v>0</v>
      </c>
      <c r="AU49" s="201">
        <v>1.32</v>
      </c>
      <c r="AV49" s="201">
        <v>0</v>
      </c>
      <c r="AW49" s="201">
        <v>0</v>
      </c>
      <c r="AX49" s="201">
        <v>0</v>
      </c>
      <c r="AY49" s="201">
        <v>0.47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10.15</v>
      </c>
      <c r="K50" s="201">
        <v>0.37</v>
      </c>
      <c r="L50" s="201">
        <v>0.21</v>
      </c>
      <c r="M50" s="201">
        <v>0.42</v>
      </c>
      <c r="N50" s="201">
        <v>0.44</v>
      </c>
      <c r="O50" s="201">
        <v>0.5</v>
      </c>
      <c r="P50" s="201">
        <v>0.81</v>
      </c>
      <c r="Q50" s="201">
        <v>0.15</v>
      </c>
      <c r="R50" s="201">
        <v>0.76</v>
      </c>
      <c r="S50" s="201">
        <v>0.16</v>
      </c>
      <c r="T50" s="201">
        <v>0.24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1.63</v>
      </c>
      <c r="AD50" s="201">
        <v>0</v>
      </c>
      <c r="AE50" s="201">
        <v>0</v>
      </c>
      <c r="AF50" s="201">
        <v>0</v>
      </c>
      <c r="AG50" s="201">
        <v>-0.28000000000000003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7.9</v>
      </c>
      <c r="AT50" s="201">
        <v>0</v>
      </c>
      <c r="AU50" s="201">
        <v>1.32</v>
      </c>
      <c r="AV50" s="201">
        <v>0</v>
      </c>
      <c r="AW50" s="201">
        <v>0</v>
      </c>
      <c r="AX50" s="201">
        <v>0</v>
      </c>
      <c r="AY50" s="201">
        <v>0.48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10.15</v>
      </c>
      <c r="K51" s="201">
        <v>0.37</v>
      </c>
      <c r="L51" s="201">
        <v>1.05</v>
      </c>
      <c r="M51" s="201">
        <v>0.36</v>
      </c>
      <c r="N51" s="201">
        <v>0.38</v>
      </c>
      <c r="O51" s="201">
        <v>0.44</v>
      </c>
      <c r="P51" s="201">
        <v>0.67</v>
      </c>
      <c r="Q51" s="201">
        <v>0.14000000000000001</v>
      </c>
      <c r="R51" s="201">
        <v>0.41</v>
      </c>
      <c r="S51" s="201">
        <v>0.08</v>
      </c>
      <c r="T51" s="201">
        <v>0.24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1.63</v>
      </c>
      <c r="AD51" s="201">
        <v>0</v>
      </c>
      <c r="AE51" s="201">
        <v>0</v>
      </c>
      <c r="AF51" s="201">
        <v>0</v>
      </c>
      <c r="AG51" s="201">
        <v>-0.41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0</v>
      </c>
      <c r="AS51" s="201">
        <v>7.77</v>
      </c>
      <c r="AT51" s="201">
        <v>0</v>
      </c>
      <c r="AU51" s="201">
        <v>1.32</v>
      </c>
      <c r="AV51" s="201">
        <v>0</v>
      </c>
      <c r="AW51" s="201">
        <v>0</v>
      </c>
      <c r="AX51" s="201">
        <v>0</v>
      </c>
      <c r="AY51" s="201">
        <v>0.47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10.15</v>
      </c>
      <c r="K52" s="201">
        <v>0.37</v>
      </c>
      <c r="L52" s="201">
        <v>0.21</v>
      </c>
      <c r="M52" s="201">
        <v>0.36</v>
      </c>
      <c r="N52" s="201">
        <v>0.38</v>
      </c>
      <c r="O52" s="201">
        <v>0.44</v>
      </c>
      <c r="P52" s="201">
        <v>0.67</v>
      </c>
      <c r="Q52" s="201">
        <v>0.14000000000000001</v>
      </c>
      <c r="R52" s="201">
        <v>0.17</v>
      </c>
      <c r="S52" s="201">
        <v>0.08</v>
      </c>
      <c r="T52" s="201">
        <v>0.24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-0.41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0</v>
      </c>
      <c r="AS52" s="201">
        <v>7.77</v>
      </c>
      <c r="AT52" s="201">
        <v>0</v>
      </c>
      <c r="AU52" s="201">
        <v>1.32</v>
      </c>
      <c r="AV52" s="201">
        <v>0</v>
      </c>
      <c r="AW52" s="201">
        <v>0</v>
      </c>
      <c r="AX52" s="201">
        <v>0</v>
      </c>
      <c r="AY52" s="201">
        <v>0.47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10.15</v>
      </c>
      <c r="K53" s="201">
        <v>0.41</v>
      </c>
      <c r="L53" s="201">
        <v>0.21</v>
      </c>
      <c r="M53" s="201">
        <v>0.36</v>
      </c>
      <c r="N53" s="201">
        <v>0.38</v>
      </c>
      <c r="O53" s="201">
        <v>0.44</v>
      </c>
      <c r="P53" s="201">
        <v>0.67</v>
      </c>
      <c r="Q53" s="201">
        <v>0.14000000000000001</v>
      </c>
      <c r="R53" s="201">
        <v>0.17</v>
      </c>
      <c r="S53" s="201">
        <v>0.08</v>
      </c>
      <c r="T53" s="201">
        <v>0.24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1.63</v>
      </c>
      <c r="AD53" s="201">
        <v>0</v>
      </c>
      <c r="AE53" s="201">
        <v>0</v>
      </c>
      <c r="AF53" s="201">
        <v>0</v>
      </c>
      <c r="AG53" s="201">
        <v>-0.41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0</v>
      </c>
      <c r="AS53" s="201">
        <v>7.77</v>
      </c>
      <c r="AT53" s="201">
        <v>0</v>
      </c>
      <c r="AU53" s="201">
        <v>1.32</v>
      </c>
      <c r="AV53" s="201">
        <v>0</v>
      </c>
      <c r="AW53" s="201">
        <v>0</v>
      </c>
      <c r="AX53" s="201">
        <v>0</v>
      </c>
      <c r="AY53" s="201">
        <v>0.47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10.15</v>
      </c>
      <c r="K54" s="201">
        <v>0.37</v>
      </c>
      <c r="L54" s="201">
        <v>0.21</v>
      </c>
      <c r="M54" s="201">
        <v>0.36</v>
      </c>
      <c r="N54" s="201">
        <v>0.38</v>
      </c>
      <c r="O54" s="201">
        <v>0.44</v>
      </c>
      <c r="P54" s="201">
        <v>0.67</v>
      </c>
      <c r="Q54" s="201">
        <v>0.14000000000000001</v>
      </c>
      <c r="R54" s="201">
        <v>0.17</v>
      </c>
      <c r="S54" s="201">
        <v>0.08</v>
      </c>
      <c r="T54" s="201">
        <v>0.24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1.63</v>
      </c>
      <c r="AD54" s="201">
        <v>0</v>
      </c>
      <c r="AE54" s="201">
        <v>0</v>
      </c>
      <c r="AF54" s="201">
        <v>0</v>
      </c>
      <c r="AG54" s="201">
        <v>-0.41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0</v>
      </c>
      <c r="AS54" s="201">
        <v>7.77</v>
      </c>
      <c r="AT54" s="201">
        <v>0</v>
      </c>
      <c r="AU54" s="201">
        <v>1.32</v>
      </c>
      <c r="AV54" s="201">
        <v>0</v>
      </c>
      <c r="AW54" s="201">
        <v>0</v>
      </c>
      <c r="AX54" s="201">
        <v>0</v>
      </c>
      <c r="AY54" s="201">
        <v>0.47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10.15</v>
      </c>
      <c r="K55" s="201">
        <v>0.37</v>
      </c>
      <c r="L55" s="201">
        <v>0.21</v>
      </c>
      <c r="M55" s="201">
        <v>0.36</v>
      </c>
      <c r="N55" s="201">
        <v>0.38</v>
      </c>
      <c r="O55" s="201">
        <v>0.44</v>
      </c>
      <c r="P55" s="201">
        <v>0.67</v>
      </c>
      <c r="Q55" s="201">
        <v>0.14000000000000001</v>
      </c>
      <c r="R55" s="201">
        <v>0.17</v>
      </c>
      <c r="S55" s="201">
        <v>0.08</v>
      </c>
      <c r="T55" s="201">
        <v>0.24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1.63</v>
      </c>
      <c r="AD55" s="201">
        <v>0</v>
      </c>
      <c r="AE55" s="201">
        <v>0</v>
      </c>
      <c r="AF55" s="201">
        <v>0</v>
      </c>
      <c r="AG55" s="201">
        <v>-0.41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0</v>
      </c>
      <c r="AS55" s="201">
        <v>7.77</v>
      </c>
      <c r="AT55" s="201">
        <v>0</v>
      </c>
      <c r="AU55" s="201">
        <v>1.32</v>
      </c>
      <c r="AV55" s="201">
        <v>0</v>
      </c>
      <c r="AW55" s="201">
        <v>0</v>
      </c>
      <c r="AX55" s="201">
        <v>0</v>
      </c>
      <c r="AY55" s="201">
        <v>0.47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10.15</v>
      </c>
      <c r="K56" s="201">
        <v>0.37</v>
      </c>
      <c r="L56" s="201">
        <v>0.21</v>
      </c>
      <c r="M56" s="201">
        <v>0.36</v>
      </c>
      <c r="N56" s="201">
        <v>0.38</v>
      </c>
      <c r="O56" s="201">
        <v>0.44</v>
      </c>
      <c r="P56" s="201">
        <v>0.67</v>
      </c>
      <c r="Q56" s="201">
        <v>0.09</v>
      </c>
      <c r="R56" s="201">
        <v>0.17</v>
      </c>
      <c r="S56" s="201">
        <v>0.08</v>
      </c>
      <c r="T56" s="201">
        <v>0.24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1.63</v>
      </c>
      <c r="AD56" s="201">
        <v>0</v>
      </c>
      <c r="AE56" s="201">
        <v>0</v>
      </c>
      <c r="AF56" s="201">
        <v>0</v>
      </c>
      <c r="AG56" s="201">
        <v>-0.41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0</v>
      </c>
      <c r="AS56" s="201">
        <v>7.77</v>
      </c>
      <c r="AT56" s="201">
        <v>0</v>
      </c>
      <c r="AU56" s="201">
        <v>1.32</v>
      </c>
      <c r="AV56" s="201">
        <v>0</v>
      </c>
      <c r="AW56" s="201">
        <v>0</v>
      </c>
      <c r="AX56" s="201">
        <v>0</v>
      </c>
      <c r="AY56" s="201">
        <v>0.47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10.15</v>
      </c>
      <c r="K57" s="201">
        <v>0.41</v>
      </c>
      <c r="L57" s="201">
        <v>0.21</v>
      </c>
      <c r="M57" s="201">
        <v>0.36</v>
      </c>
      <c r="N57" s="201">
        <v>0.38</v>
      </c>
      <c r="O57" s="201">
        <v>0.44</v>
      </c>
      <c r="P57" s="201">
        <v>0.67</v>
      </c>
      <c r="Q57" s="201">
        <v>0.09</v>
      </c>
      <c r="R57" s="201">
        <v>0.17</v>
      </c>
      <c r="S57" s="201">
        <v>0.08</v>
      </c>
      <c r="T57" s="201">
        <v>0.24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1.63</v>
      </c>
      <c r="AD57" s="201">
        <v>0</v>
      </c>
      <c r="AE57" s="201">
        <v>0</v>
      </c>
      <c r="AF57" s="201">
        <v>0</v>
      </c>
      <c r="AG57" s="201">
        <v>-0.41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0</v>
      </c>
      <c r="AS57" s="201">
        <v>7.77</v>
      </c>
      <c r="AT57" s="201">
        <v>0</v>
      </c>
      <c r="AU57" s="201">
        <v>1.32</v>
      </c>
      <c r="AV57" s="201">
        <v>0</v>
      </c>
      <c r="AW57" s="201">
        <v>0</v>
      </c>
      <c r="AX57" s="201">
        <v>0</v>
      </c>
      <c r="AY57" s="201">
        <v>0.47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10.15</v>
      </c>
      <c r="K58" s="201">
        <v>0.37</v>
      </c>
      <c r="L58" s="201">
        <v>0.21</v>
      </c>
      <c r="M58" s="201">
        <v>0.36</v>
      </c>
      <c r="N58" s="201">
        <v>0.38</v>
      </c>
      <c r="O58" s="201">
        <v>0.44</v>
      </c>
      <c r="P58" s="201">
        <v>0.67</v>
      </c>
      <c r="Q58" s="201">
        <v>0.09</v>
      </c>
      <c r="R58" s="201">
        <v>0.17</v>
      </c>
      <c r="S58" s="201">
        <v>0.08</v>
      </c>
      <c r="T58" s="201">
        <v>0.24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1.63</v>
      </c>
      <c r="AD58" s="201">
        <v>0</v>
      </c>
      <c r="AE58" s="201">
        <v>0</v>
      </c>
      <c r="AF58" s="201">
        <v>0</v>
      </c>
      <c r="AG58" s="201">
        <v>-0.41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0</v>
      </c>
      <c r="AS58" s="201">
        <v>7.77</v>
      </c>
      <c r="AT58" s="201">
        <v>0</v>
      </c>
      <c r="AU58" s="201">
        <v>1.32</v>
      </c>
      <c r="AV58" s="201">
        <v>0</v>
      </c>
      <c r="AW58" s="201">
        <v>0</v>
      </c>
      <c r="AX58" s="201">
        <v>0</v>
      </c>
      <c r="AY58" s="201">
        <v>0.47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10.01</v>
      </c>
      <c r="K59" s="201">
        <v>0.37</v>
      </c>
      <c r="L59" s="201">
        <v>0.21</v>
      </c>
      <c r="M59" s="201">
        <v>0.36</v>
      </c>
      <c r="N59" s="201">
        <v>0.38</v>
      </c>
      <c r="O59" s="201">
        <v>0.44</v>
      </c>
      <c r="P59" s="201">
        <v>0.67</v>
      </c>
      <c r="Q59" s="201">
        <v>0.09</v>
      </c>
      <c r="R59" s="201">
        <v>0.17</v>
      </c>
      <c r="S59" s="201">
        <v>0.08</v>
      </c>
      <c r="T59" s="201">
        <v>0.24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1.63</v>
      </c>
      <c r="AD59" s="201">
        <v>0</v>
      </c>
      <c r="AE59" s="201">
        <v>0</v>
      </c>
      <c r="AF59" s="201">
        <v>0</v>
      </c>
      <c r="AG59" s="201">
        <v>-0.41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0</v>
      </c>
      <c r="AS59" s="201">
        <v>7.77</v>
      </c>
      <c r="AT59" s="201">
        <v>0</v>
      </c>
      <c r="AU59" s="201">
        <v>1.32</v>
      </c>
      <c r="AV59" s="201">
        <v>0</v>
      </c>
      <c r="AW59" s="201">
        <v>0</v>
      </c>
      <c r="AX59" s="201">
        <v>0</v>
      </c>
      <c r="AY59" s="201">
        <v>0.47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10.01</v>
      </c>
      <c r="K60" s="201">
        <v>0.37</v>
      </c>
      <c r="L60" s="201">
        <v>0.21</v>
      </c>
      <c r="M60" s="201">
        <v>0.36</v>
      </c>
      <c r="N60" s="201">
        <v>0.38</v>
      </c>
      <c r="O60" s="201">
        <v>0.44</v>
      </c>
      <c r="P60" s="201">
        <v>0.67</v>
      </c>
      <c r="Q60" s="201">
        <v>0.09</v>
      </c>
      <c r="R60" s="201">
        <v>0.17</v>
      </c>
      <c r="S60" s="201">
        <v>0.08</v>
      </c>
      <c r="T60" s="201">
        <v>0.24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1.63</v>
      </c>
      <c r="AD60" s="201">
        <v>0</v>
      </c>
      <c r="AE60" s="201">
        <v>0</v>
      </c>
      <c r="AF60" s="201">
        <v>0</v>
      </c>
      <c r="AG60" s="201">
        <v>-0.41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0</v>
      </c>
      <c r="AS60" s="201">
        <v>7.77</v>
      </c>
      <c r="AT60" s="201">
        <v>0</v>
      </c>
      <c r="AU60" s="201">
        <v>1.32</v>
      </c>
      <c r="AV60" s="201">
        <v>0</v>
      </c>
      <c r="AW60" s="201">
        <v>0</v>
      </c>
      <c r="AX60" s="201">
        <v>0</v>
      </c>
      <c r="AY60" s="201">
        <v>0.47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10.01</v>
      </c>
      <c r="K61" s="201">
        <v>0.37</v>
      </c>
      <c r="L61" s="201">
        <v>0.21</v>
      </c>
      <c r="M61" s="201">
        <v>0.36</v>
      </c>
      <c r="N61" s="201">
        <v>0.38</v>
      </c>
      <c r="O61" s="201">
        <v>0.44</v>
      </c>
      <c r="P61" s="201">
        <v>0.67</v>
      </c>
      <c r="Q61" s="201">
        <v>0.09</v>
      </c>
      <c r="R61" s="201">
        <v>0.17</v>
      </c>
      <c r="S61" s="201">
        <v>0.08</v>
      </c>
      <c r="T61" s="201">
        <v>0.24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1.63</v>
      </c>
      <c r="AD61" s="201">
        <v>0</v>
      </c>
      <c r="AE61" s="201">
        <v>0</v>
      </c>
      <c r="AF61" s="201">
        <v>0</v>
      </c>
      <c r="AG61" s="201">
        <v>-0.41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0</v>
      </c>
      <c r="AS61" s="201">
        <v>7.77</v>
      </c>
      <c r="AT61" s="201">
        <v>0</v>
      </c>
      <c r="AU61" s="201">
        <v>1.32</v>
      </c>
      <c r="AV61" s="201">
        <v>0</v>
      </c>
      <c r="AW61" s="201">
        <v>0</v>
      </c>
      <c r="AX61" s="201">
        <v>0</v>
      </c>
      <c r="AY61" s="201">
        <v>0.47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10.01</v>
      </c>
      <c r="K62" s="201">
        <v>0.37</v>
      </c>
      <c r="L62" s="201">
        <v>0.21</v>
      </c>
      <c r="M62" s="201">
        <v>0.36</v>
      </c>
      <c r="N62" s="201">
        <v>0.38</v>
      </c>
      <c r="O62" s="201">
        <v>0.44</v>
      </c>
      <c r="P62" s="201">
        <v>0.67</v>
      </c>
      <c r="Q62" s="201">
        <v>0.09</v>
      </c>
      <c r="R62" s="201">
        <v>0.17</v>
      </c>
      <c r="S62" s="201">
        <v>0.08</v>
      </c>
      <c r="T62" s="201">
        <v>0.24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1.63</v>
      </c>
      <c r="AD62" s="201">
        <v>0</v>
      </c>
      <c r="AE62" s="201">
        <v>0</v>
      </c>
      <c r="AF62" s="201">
        <v>0</v>
      </c>
      <c r="AG62" s="201">
        <v>-0.41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0</v>
      </c>
      <c r="AS62" s="201">
        <v>7.77</v>
      </c>
      <c r="AT62" s="201">
        <v>0</v>
      </c>
      <c r="AU62" s="201">
        <v>1.32</v>
      </c>
      <c r="AV62" s="201">
        <v>0</v>
      </c>
      <c r="AW62" s="201">
        <v>0</v>
      </c>
      <c r="AX62" s="201">
        <v>0</v>
      </c>
      <c r="AY62" s="201">
        <v>0.47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10.01</v>
      </c>
      <c r="K63" s="201">
        <v>0.37</v>
      </c>
      <c r="L63" s="201">
        <v>0.21</v>
      </c>
      <c r="M63" s="201">
        <v>0.36</v>
      </c>
      <c r="N63" s="201">
        <v>0.38</v>
      </c>
      <c r="O63" s="201">
        <v>0.44</v>
      </c>
      <c r="P63" s="201">
        <v>0.67</v>
      </c>
      <c r="Q63" s="201">
        <v>0.09</v>
      </c>
      <c r="R63" s="201">
        <v>0.17</v>
      </c>
      <c r="S63" s="201">
        <v>0.08</v>
      </c>
      <c r="T63" s="201">
        <v>0.24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1.63</v>
      </c>
      <c r="AD63" s="201">
        <v>0</v>
      </c>
      <c r="AE63" s="201">
        <v>0</v>
      </c>
      <c r="AF63" s="201">
        <v>0</v>
      </c>
      <c r="AG63" s="201">
        <v>-0.41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0</v>
      </c>
      <c r="AS63" s="201">
        <v>7.77</v>
      </c>
      <c r="AT63" s="201">
        <v>0</v>
      </c>
      <c r="AU63" s="201">
        <v>1.32</v>
      </c>
      <c r="AV63" s="201">
        <v>0</v>
      </c>
      <c r="AW63" s="201">
        <v>0</v>
      </c>
      <c r="AX63" s="201">
        <v>0</v>
      </c>
      <c r="AY63" s="201">
        <v>0.47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10.01</v>
      </c>
      <c r="K64" s="201">
        <v>0.37</v>
      </c>
      <c r="L64" s="201">
        <v>0.21</v>
      </c>
      <c r="M64" s="201">
        <v>0.36</v>
      </c>
      <c r="N64" s="201">
        <v>0.38</v>
      </c>
      <c r="O64" s="201">
        <v>0.44</v>
      </c>
      <c r="P64" s="201">
        <v>0.67</v>
      </c>
      <c r="Q64" s="201">
        <v>0.09</v>
      </c>
      <c r="R64" s="201">
        <v>0.17</v>
      </c>
      <c r="S64" s="201">
        <v>0.08</v>
      </c>
      <c r="T64" s="201">
        <v>0.24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1.63</v>
      </c>
      <c r="AD64" s="201">
        <v>0</v>
      </c>
      <c r="AE64" s="201">
        <v>0</v>
      </c>
      <c r="AF64" s="201">
        <v>0</v>
      </c>
      <c r="AG64" s="201">
        <v>-0.41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0</v>
      </c>
      <c r="AS64" s="201">
        <v>7.77</v>
      </c>
      <c r="AT64" s="201">
        <v>0</v>
      </c>
      <c r="AU64" s="201">
        <v>1.32</v>
      </c>
      <c r="AV64" s="201">
        <v>0</v>
      </c>
      <c r="AW64" s="201">
        <v>0</v>
      </c>
      <c r="AX64" s="201">
        <v>0</v>
      </c>
      <c r="AY64" s="201">
        <v>0.47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10.01</v>
      </c>
      <c r="K65" s="201">
        <v>0.37</v>
      </c>
      <c r="L65" s="201">
        <v>0.21</v>
      </c>
      <c r="M65" s="201">
        <v>0.36</v>
      </c>
      <c r="N65" s="201">
        <v>0.38</v>
      </c>
      <c r="O65" s="201">
        <v>0.44</v>
      </c>
      <c r="P65" s="201">
        <v>0.67</v>
      </c>
      <c r="Q65" s="201">
        <v>0.09</v>
      </c>
      <c r="R65" s="201">
        <v>0.17</v>
      </c>
      <c r="S65" s="201">
        <v>0.08</v>
      </c>
      <c r="T65" s="201">
        <v>0.24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1.63</v>
      </c>
      <c r="AD65" s="201">
        <v>0</v>
      </c>
      <c r="AE65" s="201">
        <v>0</v>
      </c>
      <c r="AF65" s="201">
        <v>0</v>
      </c>
      <c r="AG65" s="201">
        <v>-0.41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0</v>
      </c>
      <c r="AS65" s="201">
        <v>7.77</v>
      </c>
      <c r="AT65" s="201">
        <v>0</v>
      </c>
      <c r="AU65" s="201">
        <v>1.32</v>
      </c>
      <c r="AV65" s="201">
        <v>0</v>
      </c>
      <c r="AW65" s="201">
        <v>0</v>
      </c>
      <c r="AX65" s="201">
        <v>0</v>
      </c>
      <c r="AY65" s="201">
        <v>0.47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10.01</v>
      </c>
      <c r="K66" s="201">
        <v>0.37</v>
      </c>
      <c r="L66" s="201">
        <v>0.21</v>
      </c>
      <c r="M66" s="201">
        <v>0.36</v>
      </c>
      <c r="N66" s="201">
        <v>0.38</v>
      </c>
      <c r="O66" s="201">
        <v>0.44</v>
      </c>
      <c r="P66" s="201">
        <v>0.67</v>
      </c>
      <c r="Q66" s="201">
        <v>0.09</v>
      </c>
      <c r="R66" s="201">
        <v>0.17</v>
      </c>
      <c r="S66" s="201">
        <v>0.08</v>
      </c>
      <c r="T66" s="201">
        <v>0.24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1.63</v>
      </c>
      <c r="AD66" s="201">
        <v>0</v>
      </c>
      <c r="AE66" s="201">
        <v>0</v>
      </c>
      <c r="AF66" s="201">
        <v>0</v>
      </c>
      <c r="AG66" s="201">
        <v>-0.41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0</v>
      </c>
      <c r="AS66" s="201">
        <v>7.77</v>
      </c>
      <c r="AT66" s="201">
        <v>0</v>
      </c>
      <c r="AU66" s="201">
        <v>1.32</v>
      </c>
      <c r="AV66" s="201">
        <v>0</v>
      </c>
      <c r="AW66" s="201">
        <v>0</v>
      </c>
      <c r="AX66" s="201">
        <v>0</v>
      </c>
      <c r="AY66" s="201">
        <v>0.47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9.8699999999999992</v>
      </c>
      <c r="K67" s="201">
        <v>0.37</v>
      </c>
      <c r="L67" s="201">
        <v>0.25</v>
      </c>
      <c r="M67" s="201">
        <v>0.36</v>
      </c>
      <c r="N67" s="201">
        <v>0.38</v>
      </c>
      <c r="O67" s="201">
        <v>0.44</v>
      </c>
      <c r="P67" s="201">
        <v>0.67</v>
      </c>
      <c r="Q67" s="201">
        <v>0.09</v>
      </c>
      <c r="R67" s="201">
        <v>0.17</v>
      </c>
      <c r="S67" s="201">
        <v>0.08</v>
      </c>
      <c r="T67" s="201">
        <v>0.24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1.63</v>
      </c>
      <c r="AD67" s="201">
        <v>0</v>
      </c>
      <c r="AE67" s="201">
        <v>0</v>
      </c>
      <c r="AF67" s="201">
        <v>0</v>
      </c>
      <c r="AG67" s="201">
        <v>-0.41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0</v>
      </c>
      <c r="AS67" s="201">
        <v>7.77</v>
      </c>
      <c r="AT67" s="201">
        <v>0</v>
      </c>
      <c r="AU67" s="201">
        <v>1.32</v>
      </c>
      <c r="AV67" s="201">
        <v>0</v>
      </c>
      <c r="AW67" s="201">
        <v>0</v>
      </c>
      <c r="AX67" s="201">
        <v>0</v>
      </c>
      <c r="AY67" s="201">
        <v>0.47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9.8699999999999992</v>
      </c>
      <c r="K68" s="201">
        <v>0.37</v>
      </c>
      <c r="L68" s="201">
        <v>0.25</v>
      </c>
      <c r="M68" s="201">
        <v>0.36</v>
      </c>
      <c r="N68" s="201">
        <v>0.38</v>
      </c>
      <c r="O68" s="201">
        <v>0.44</v>
      </c>
      <c r="P68" s="201">
        <v>0.67</v>
      </c>
      <c r="Q68" s="201">
        <v>0.09</v>
      </c>
      <c r="R68" s="201">
        <v>0.17</v>
      </c>
      <c r="S68" s="201">
        <v>0.14000000000000001</v>
      </c>
      <c r="T68" s="201">
        <v>0.24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1.63</v>
      </c>
      <c r="AD68" s="201">
        <v>0</v>
      </c>
      <c r="AE68" s="201">
        <v>0</v>
      </c>
      <c r="AF68" s="201">
        <v>0</v>
      </c>
      <c r="AG68" s="201">
        <v>-0.41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0</v>
      </c>
      <c r="AS68" s="201">
        <v>7.77</v>
      </c>
      <c r="AT68" s="201">
        <v>0</v>
      </c>
      <c r="AU68" s="201">
        <v>1.32</v>
      </c>
      <c r="AV68" s="201">
        <v>0</v>
      </c>
      <c r="AW68" s="201">
        <v>0</v>
      </c>
      <c r="AX68" s="201">
        <v>0</v>
      </c>
      <c r="AY68" s="201">
        <v>0.47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9.8699999999999992</v>
      </c>
      <c r="K69" s="201">
        <v>0.61</v>
      </c>
      <c r="L69" s="201">
        <v>0.24</v>
      </c>
      <c r="M69" s="201">
        <v>0.36</v>
      </c>
      <c r="N69" s="201">
        <v>0.38</v>
      </c>
      <c r="O69" s="201">
        <v>0.44</v>
      </c>
      <c r="P69" s="201">
        <v>0.67</v>
      </c>
      <c r="Q69" s="201">
        <v>0.09</v>
      </c>
      <c r="R69" s="201">
        <v>0.17</v>
      </c>
      <c r="S69" s="201">
        <v>0.08</v>
      </c>
      <c r="T69" s="201">
        <v>0.24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1.63</v>
      </c>
      <c r="AD69" s="201">
        <v>0</v>
      </c>
      <c r="AE69" s="201">
        <v>0</v>
      </c>
      <c r="AF69" s="201">
        <v>0</v>
      </c>
      <c r="AG69" s="201">
        <v>-0.41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0</v>
      </c>
      <c r="AS69" s="201">
        <v>7.77</v>
      </c>
      <c r="AT69" s="201">
        <v>0</v>
      </c>
      <c r="AU69" s="201">
        <v>1.32</v>
      </c>
      <c r="AV69" s="201">
        <v>0</v>
      </c>
      <c r="AW69" s="201">
        <v>0</v>
      </c>
      <c r="AX69" s="201">
        <v>0</v>
      </c>
      <c r="AY69" s="201">
        <v>0.47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9.8699999999999992</v>
      </c>
      <c r="K70" s="201">
        <v>0.52</v>
      </c>
      <c r="L70" s="201">
        <v>0.24</v>
      </c>
      <c r="M70" s="201">
        <v>0.36</v>
      </c>
      <c r="N70" s="201">
        <v>0.38</v>
      </c>
      <c r="O70" s="201">
        <v>0.44</v>
      </c>
      <c r="P70" s="201">
        <v>0.67</v>
      </c>
      <c r="Q70" s="201">
        <v>0.09</v>
      </c>
      <c r="R70" s="201">
        <v>0.17</v>
      </c>
      <c r="S70" s="201">
        <v>0.08</v>
      </c>
      <c r="T70" s="201">
        <v>0.24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1.63</v>
      </c>
      <c r="AD70" s="201">
        <v>0</v>
      </c>
      <c r="AE70" s="201">
        <v>0</v>
      </c>
      <c r="AF70" s="201">
        <v>0</v>
      </c>
      <c r="AG70" s="201">
        <v>-0.41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0</v>
      </c>
      <c r="AS70" s="201">
        <v>7.77</v>
      </c>
      <c r="AT70" s="201">
        <v>0</v>
      </c>
      <c r="AU70" s="201">
        <v>1.32</v>
      </c>
      <c r="AV70" s="201">
        <v>0</v>
      </c>
      <c r="AW70" s="201">
        <v>0</v>
      </c>
      <c r="AX70" s="201">
        <v>0</v>
      </c>
      <c r="AY70" s="201">
        <v>0.47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9.8699999999999992</v>
      </c>
      <c r="K71" s="201">
        <v>0.37</v>
      </c>
      <c r="L71" s="201">
        <v>0.39</v>
      </c>
      <c r="M71" s="201">
        <v>0.36</v>
      </c>
      <c r="N71" s="201">
        <v>0.38</v>
      </c>
      <c r="O71" s="201">
        <v>0.44</v>
      </c>
      <c r="P71" s="201">
        <v>0.67</v>
      </c>
      <c r="Q71" s="201">
        <v>0.09</v>
      </c>
      <c r="R71" s="201">
        <v>0.17</v>
      </c>
      <c r="S71" s="201">
        <v>0.08</v>
      </c>
      <c r="T71" s="201">
        <v>0.24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2.06</v>
      </c>
      <c r="AD71" s="201">
        <v>0</v>
      </c>
      <c r="AE71" s="201">
        <v>0</v>
      </c>
      <c r="AF71" s="201">
        <v>0</v>
      </c>
      <c r="AG71" s="201">
        <v>4.08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0</v>
      </c>
      <c r="AS71" s="201">
        <v>7.77</v>
      </c>
      <c r="AT71" s="201">
        <v>0</v>
      </c>
      <c r="AU71" s="201">
        <v>1.32</v>
      </c>
      <c r="AV71" s="201">
        <v>0</v>
      </c>
      <c r="AW71" s="201">
        <v>0</v>
      </c>
      <c r="AX71" s="201">
        <v>0</v>
      </c>
      <c r="AY71" s="201">
        <v>0.47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9.8699999999999992</v>
      </c>
      <c r="K72" s="201">
        <v>0.37</v>
      </c>
      <c r="L72" s="201">
        <v>0.39</v>
      </c>
      <c r="M72" s="201">
        <v>0.36</v>
      </c>
      <c r="N72" s="201">
        <v>0.38</v>
      </c>
      <c r="O72" s="201">
        <v>0.44</v>
      </c>
      <c r="P72" s="201">
        <v>0.67</v>
      </c>
      <c r="Q72" s="201">
        <v>0.09</v>
      </c>
      <c r="R72" s="201">
        <v>0.17</v>
      </c>
      <c r="S72" s="201">
        <v>0.08</v>
      </c>
      <c r="T72" s="201">
        <v>0.24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2.06</v>
      </c>
      <c r="AD72" s="201">
        <v>0</v>
      </c>
      <c r="AE72" s="201">
        <v>0</v>
      </c>
      <c r="AF72" s="201">
        <v>0</v>
      </c>
      <c r="AG72" s="201">
        <v>4.08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0</v>
      </c>
      <c r="AS72" s="201">
        <v>7.77</v>
      </c>
      <c r="AT72" s="201">
        <v>0</v>
      </c>
      <c r="AU72" s="201">
        <v>1.32</v>
      </c>
      <c r="AV72" s="201">
        <v>0</v>
      </c>
      <c r="AW72" s="201">
        <v>0</v>
      </c>
      <c r="AX72" s="201">
        <v>0</v>
      </c>
      <c r="AY72" s="201">
        <v>0.47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9.8699999999999992</v>
      </c>
      <c r="K73" s="201">
        <v>0.37</v>
      </c>
      <c r="L73" s="201">
        <v>0.59</v>
      </c>
      <c r="M73" s="201">
        <v>0.36</v>
      </c>
      <c r="N73" s="201">
        <v>0.38</v>
      </c>
      <c r="O73" s="201">
        <v>0.44</v>
      </c>
      <c r="P73" s="201">
        <v>0.67</v>
      </c>
      <c r="Q73" s="201">
        <v>0.09</v>
      </c>
      <c r="R73" s="201">
        <v>0.17</v>
      </c>
      <c r="S73" s="201">
        <v>0.08</v>
      </c>
      <c r="T73" s="201">
        <v>0.24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2.06</v>
      </c>
      <c r="AD73" s="201">
        <v>0</v>
      </c>
      <c r="AE73" s="201">
        <v>0</v>
      </c>
      <c r="AF73" s="201">
        <v>0</v>
      </c>
      <c r="AG73" s="201">
        <v>7.09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0</v>
      </c>
      <c r="AS73" s="201">
        <v>7.77</v>
      </c>
      <c r="AT73" s="201">
        <v>0</v>
      </c>
      <c r="AU73" s="201">
        <v>1.32</v>
      </c>
      <c r="AV73" s="201">
        <v>0</v>
      </c>
      <c r="AW73" s="201">
        <v>0</v>
      </c>
      <c r="AX73" s="201">
        <v>0</v>
      </c>
      <c r="AY73" s="201">
        <v>0.47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9.8699999999999992</v>
      </c>
      <c r="K74" s="201">
        <v>0.37</v>
      </c>
      <c r="L74" s="201">
        <v>0.59</v>
      </c>
      <c r="M74" s="201">
        <v>0.36</v>
      </c>
      <c r="N74" s="201">
        <v>0.38</v>
      </c>
      <c r="O74" s="201">
        <v>0.44</v>
      </c>
      <c r="P74" s="201">
        <v>0.67</v>
      </c>
      <c r="Q74" s="201">
        <v>0.09</v>
      </c>
      <c r="R74" s="201">
        <v>0.17</v>
      </c>
      <c r="S74" s="201">
        <v>0.08</v>
      </c>
      <c r="T74" s="201">
        <v>0.24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2.06</v>
      </c>
      <c r="AD74" s="201">
        <v>0</v>
      </c>
      <c r="AE74" s="201">
        <v>0</v>
      </c>
      <c r="AF74" s="201">
        <v>0</v>
      </c>
      <c r="AG74" s="201">
        <v>7.09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0</v>
      </c>
      <c r="AS74" s="201">
        <v>7.64</v>
      </c>
      <c r="AT74" s="201">
        <v>0</v>
      </c>
      <c r="AU74" s="201">
        <v>1.32</v>
      </c>
      <c r="AV74" s="201">
        <v>0</v>
      </c>
      <c r="AW74" s="201">
        <v>0</v>
      </c>
      <c r="AX74" s="201">
        <v>0</v>
      </c>
      <c r="AY74" s="201">
        <v>0.47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9.8699999999999992</v>
      </c>
      <c r="K75" s="201">
        <v>0.56000000000000005</v>
      </c>
      <c r="L75" s="201">
        <v>0.37</v>
      </c>
      <c r="M75" s="201">
        <v>0.36</v>
      </c>
      <c r="N75" s="201">
        <v>0.38</v>
      </c>
      <c r="O75" s="201">
        <v>0.44</v>
      </c>
      <c r="P75" s="201">
        <v>0.67</v>
      </c>
      <c r="Q75" s="201">
        <v>0.09</v>
      </c>
      <c r="R75" s="201">
        <v>0.17</v>
      </c>
      <c r="S75" s="201">
        <v>0.08</v>
      </c>
      <c r="T75" s="201">
        <v>0.21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2.06</v>
      </c>
      <c r="AD75" s="201">
        <v>0</v>
      </c>
      <c r="AE75" s="201">
        <v>0</v>
      </c>
      <c r="AF75" s="201">
        <v>0</v>
      </c>
      <c r="AG75" s="201">
        <v>-0.24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0</v>
      </c>
      <c r="AS75" s="201">
        <v>7.64</v>
      </c>
      <c r="AT75" s="201">
        <v>0</v>
      </c>
      <c r="AU75" s="201">
        <v>1.32</v>
      </c>
      <c r="AV75" s="201">
        <v>0</v>
      </c>
      <c r="AW75" s="201">
        <v>0</v>
      </c>
      <c r="AX75" s="201">
        <v>0</v>
      </c>
      <c r="AY75" s="201">
        <v>0.47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9.8699999999999992</v>
      </c>
      <c r="K76" s="201">
        <v>0.4</v>
      </c>
      <c r="L76" s="201">
        <v>0.37</v>
      </c>
      <c r="M76" s="201">
        <v>0.36</v>
      </c>
      <c r="N76" s="201">
        <v>0.38</v>
      </c>
      <c r="O76" s="201">
        <v>0.44</v>
      </c>
      <c r="P76" s="201">
        <v>0.67</v>
      </c>
      <c r="Q76" s="201">
        <v>0.09</v>
      </c>
      <c r="R76" s="201">
        <v>0.17</v>
      </c>
      <c r="S76" s="201">
        <v>0.08</v>
      </c>
      <c r="T76" s="201">
        <v>0.21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2.06</v>
      </c>
      <c r="AD76" s="201">
        <v>0</v>
      </c>
      <c r="AE76" s="201">
        <v>0</v>
      </c>
      <c r="AF76" s="201">
        <v>0</v>
      </c>
      <c r="AG76" s="201">
        <v>-0.24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0</v>
      </c>
      <c r="AS76" s="201">
        <v>7.9</v>
      </c>
      <c r="AT76" s="201">
        <v>0</v>
      </c>
      <c r="AU76" s="201">
        <v>1.32</v>
      </c>
      <c r="AV76" s="201">
        <v>0</v>
      </c>
      <c r="AW76" s="201">
        <v>0</v>
      </c>
      <c r="AX76" s="201">
        <v>0</v>
      </c>
      <c r="AY76" s="201">
        <v>0.47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9.8699999999999992</v>
      </c>
      <c r="K77" s="201">
        <v>0.28000000000000003</v>
      </c>
      <c r="L77" s="201">
        <v>0.7</v>
      </c>
      <c r="M77" s="201">
        <v>0.36</v>
      </c>
      <c r="N77" s="201">
        <v>0.38</v>
      </c>
      <c r="O77" s="201">
        <v>0.44</v>
      </c>
      <c r="P77" s="201">
        <v>0.67</v>
      </c>
      <c r="Q77" s="201">
        <v>0.09</v>
      </c>
      <c r="R77" s="201">
        <v>0.16</v>
      </c>
      <c r="S77" s="201">
        <v>0.08</v>
      </c>
      <c r="T77" s="201">
        <v>0.16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2.06</v>
      </c>
      <c r="AD77" s="201">
        <v>0</v>
      </c>
      <c r="AE77" s="201">
        <v>0</v>
      </c>
      <c r="AF77" s="201">
        <v>0</v>
      </c>
      <c r="AG77" s="201">
        <v>-0.24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0</v>
      </c>
      <c r="AS77" s="201">
        <v>7.64</v>
      </c>
      <c r="AT77" s="201">
        <v>0</v>
      </c>
      <c r="AU77" s="201">
        <v>1.32</v>
      </c>
      <c r="AV77" s="201">
        <v>0</v>
      </c>
      <c r="AW77" s="201">
        <v>0</v>
      </c>
      <c r="AX77" s="201">
        <v>0</v>
      </c>
      <c r="AY77" s="201">
        <v>0.47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9.8699999999999992</v>
      </c>
      <c r="K78" s="201">
        <v>0.13</v>
      </c>
      <c r="L78" s="201">
        <v>0.17</v>
      </c>
      <c r="M78" s="201">
        <v>0.36</v>
      </c>
      <c r="N78" s="201">
        <v>0.38</v>
      </c>
      <c r="O78" s="201">
        <v>0.44</v>
      </c>
      <c r="P78" s="201">
        <v>0.67</v>
      </c>
      <c r="Q78" s="201">
        <v>0.09</v>
      </c>
      <c r="R78" s="201">
        <v>0.16</v>
      </c>
      <c r="S78" s="201">
        <v>0.08</v>
      </c>
      <c r="T78" s="201">
        <v>0.16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2.06</v>
      </c>
      <c r="AD78" s="201">
        <v>0</v>
      </c>
      <c r="AE78" s="201">
        <v>0</v>
      </c>
      <c r="AF78" s="201">
        <v>0</v>
      </c>
      <c r="AG78" s="201">
        <v>-0.24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0</v>
      </c>
      <c r="AS78" s="201">
        <v>7.64</v>
      </c>
      <c r="AT78" s="201">
        <v>0</v>
      </c>
      <c r="AU78" s="201">
        <v>1.32</v>
      </c>
      <c r="AV78" s="201">
        <v>0</v>
      </c>
      <c r="AW78" s="201">
        <v>0</v>
      </c>
      <c r="AX78" s="201">
        <v>0</v>
      </c>
      <c r="AY78" s="201">
        <v>0.47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9.8699999999999992</v>
      </c>
      <c r="K79" s="201">
        <v>0.28000000000000003</v>
      </c>
      <c r="L79" s="201">
        <v>3.56</v>
      </c>
      <c r="M79" s="201">
        <v>0.36</v>
      </c>
      <c r="N79" s="201">
        <v>0.38</v>
      </c>
      <c r="O79" s="201">
        <v>0.44</v>
      </c>
      <c r="P79" s="201">
        <v>0.67</v>
      </c>
      <c r="Q79" s="201">
        <v>0.09</v>
      </c>
      <c r="R79" s="201">
        <v>0.16</v>
      </c>
      <c r="S79" s="201">
        <v>0.08</v>
      </c>
      <c r="T79" s="201">
        <v>0.16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2.06</v>
      </c>
      <c r="AD79" s="201">
        <v>0</v>
      </c>
      <c r="AE79" s="201">
        <v>0</v>
      </c>
      <c r="AF79" s="201">
        <v>0</v>
      </c>
      <c r="AG79" s="201">
        <v>-0.24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0</v>
      </c>
      <c r="AS79" s="201">
        <v>7.64</v>
      </c>
      <c r="AT79" s="201">
        <v>0</v>
      </c>
      <c r="AU79" s="201">
        <v>1.32</v>
      </c>
      <c r="AV79" s="201">
        <v>0</v>
      </c>
      <c r="AW79" s="201">
        <v>0</v>
      </c>
      <c r="AX79" s="201">
        <v>0</v>
      </c>
      <c r="AY79" s="201">
        <v>0.47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9.8699999999999992</v>
      </c>
      <c r="K80" s="201">
        <v>0.37</v>
      </c>
      <c r="L80" s="201">
        <v>4.1100000000000003</v>
      </c>
      <c r="M80" s="201">
        <v>0.36</v>
      </c>
      <c r="N80" s="201">
        <v>0.38</v>
      </c>
      <c r="O80" s="201">
        <v>0.44</v>
      </c>
      <c r="P80" s="201">
        <v>0.67</v>
      </c>
      <c r="Q80" s="201">
        <v>0.09</v>
      </c>
      <c r="R80" s="201">
        <v>0.16</v>
      </c>
      <c r="S80" s="201">
        <v>0.08</v>
      </c>
      <c r="T80" s="201">
        <v>0.16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2.06</v>
      </c>
      <c r="AD80" s="201">
        <v>0</v>
      </c>
      <c r="AE80" s="201">
        <v>0</v>
      </c>
      <c r="AF80" s="201">
        <v>0</v>
      </c>
      <c r="AG80" s="201">
        <v>-0.24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0</v>
      </c>
      <c r="AS80" s="201">
        <v>7.64</v>
      </c>
      <c r="AT80" s="201">
        <v>0</v>
      </c>
      <c r="AU80" s="201">
        <v>1.32</v>
      </c>
      <c r="AV80" s="201">
        <v>0</v>
      </c>
      <c r="AW80" s="201">
        <v>0</v>
      </c>
      <c r="AX80" s="201">
        <v>0</v>
      </c>
      <c r="AY80" s="201">
        <v>0.47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9.8699999999999992</v>
      </c>
      <c r="K81" s="201">
        <v>0.37</v>
      </c>
      <c r="L81" s="201">
        <v>4.67</v>
      </c>
      <c r="M81" s="201">
        <v>0.36</v>
      </c>
      <c r="N81" s="201">
        <v>0.38</v>
      </c>
      <c r="O81" s="201">
        <v>0.44</v>
      </c>
      <c r="P81" s="201">
        <v>0.67</v>
      </c>
      <c r="Q81" s="201">
        <v>0.09</v>
      </c>
      <c r="R81" s="201">
        <v>0.16</v>
      </c>
      <c r="S81" s="201">
        <v>0.08</v>
      </c>
      <c r="T81" s="201">
        <v>0.16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2.06</v>
      </c>
      <c r="AD81" s="201">
        <v>0</v>
      </c>
      <c r="AE81" s="201">
        <v>0</v>
      </c>
      <c r="AF81" s="201">
        <v>0</v>
      </c>
      <c r="AG81" s="201">
        <v>-0.24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0</v>
      </c>
      <c r="AS81" s="201">
        <v>7.64</v>
      </c>
      <c r="AT81" s="201">
        <v>0</v>
      </c>
      <c r="AU81" s="201">
        <v>1.32</v>
      </c>
      <c r="AV81" s="201">
        <v>0</v>
      </c>
      <c r="AW81" s="201">
        <v>0</v>
      </c>
      <c r="AX81" s="201">
        <v>0</v>
      </c>
      <c r="AY81" s="201">
        <v>0.47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9.8699999999999992</v>
      </c>
      <c r="K82" s="201">
        <v>0.37</v>
      </c>
      <c r="L82" s="201">
        <v>5.45</v>
      </c>
      <c r="M82" s="201">
        <v>0.36</v>
      </c>
      <c r="N82" s="201">
        <v>0.38</v>
      </c>
      <c r="O82" s="201">
        <v>0.44</v>
      </c>
      <c r="P82" s="201">
        <v>0.67</v>
      </c>
      <c r="Q82" s="201">
        <v>0.09</v>
      </c>
      <c r="R82" s="201">
        <v>0.16</v>
      </c>
      <c r="S82" s="201">
        <v>0.08</v>
      </c>
      <c r="T82" s="201">
        <v>0.16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2.06</v>
      </c>
      <c r="AD82" s="201">
        <v>0</v>
      </c>
      <c r="AE82" s="201">
        <v>0</v>
      </c>
      <c r="AF82" s="201">
        <v>0</v>
      </c>
      <c r="AG82" s="201">
        <v>-0.24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0</v>
      </c>
      <c r="AS82" s="201">
        <v>7.64</v>
      </c>
      <c r="AT82" s="201">
        <v>0</v>
      </c>
      <c r="AU82" s="201">
        <v>1.32</v>
      </c>
      <c r="AV82" s="201">
        <v>0</v>
      </c>
      <c r="AW82" s="201">
        <v>0</v>
      </c>
      <c r="AX82" s="201">
        <v>0</v>
      </c>
      <c r="AY82" s="201">
        <v>0.47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9.8699999999999992</v>
      </c>
      <c r="K83" s="201">
        <v>0.28000000000000003</v>
      </c>
      <c r="L83" s="201">
        <v>3.26</v>
      </c>
      <c r="M83" s="201">
        <v>0.36</v>
      </c>
      <c r="N83" s="201">
        <v>0.38</v>
      </c>
      <c r="O83" s="201">
        <v>0.44</v>
      </c>
      <c r="P83" s="201">
        <v>0.67</v>
      </c>
      <c r="Q83" s="201">
        <v>0.09</v>
      </c>
      <c r="R83" s="201">
        <v>0.16</v>
      </c>
      <c r="S83" s="201">
        <v>0.08</v>
      </c>
      <c r="T83" s="201">
        <v>0.16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2.06</v>
      </c>
      <c r="AD83" s="201">
        <v>0</v>
      </c>
      <c r="AE83" s="201">
        <v>0</v>
      </c>
      <c r="AF83" s="201">
        <v>0</v>
      </c>
      <c r="AG83" s="201">
        <v>-0.24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0</v>
      </c>
      <c r="AS83" s="201">
        <v>7.64</v>
      </c>
      <c r="AT83" s="201">
        <v>0</v>
      </c>
      <c r="AU83" s="201">
        <v>1.32</v>
      </c>
      <c r="AV83" s="201">
        <v>0</v>
      </c>
      <c r="AW83" s="201">
        <v>0</v>
      </c>
      <c r="AX83" s="201">
        <v>0</v>
      </c>
      <c r="AY83" s="201">
        <v>0.47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9.8699999999999992</v>
      </c>
      <c r="K84" s="201">
        <v>0.37</v>
      </c>
      <c r="L84" s="201">
        <v>2.79</v>
      </c>
      <c r="M84" s="201">
        <v>0.36</v>
      </c>
      <c r="N84" s="201">
        <v>0.38</v>
      </c>
      <c r="O84" s="201">
        <v>0.44</v>
      </c>
      <c r="P84" s="201">
        <v>0.67</v>
      </c>
      <c r="Q84" s="201">
        <v>0.09</v>
      </c>
      <c r="R84" s="201">
        <v>0.16</v>
      </c>
      <c r="S84" s="201">
        <v>0.08</v>
      </c>
      <c r="T84" s="201">
        <v>0.16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2.06</v>
      </c>
      <c r="AD84" s="201">
        <v>0</v>
      </c>
      <c r="AE84" s="201">
        <v>0</v>
      </c>
      <c r="AF84" s="201">
        <v>0</v>
      </c>
      <c r="AG84" s="201">
        <v>-0.24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0</v>
      </c>
      <c r="AS84" s="201">
        <v>7.64</v>
      </c>
      <c r="AT84" s="201">
        <v>0</v>
      </c>
      <c r="AU84" s="201">
        <v>1.32</v>
      </c>
      <c r="AV84" s="201">
        <v>0</v>
      </c>
      <c r="AW84" s="201">
        <v>0</v>
      </c>
      <c r="AX84" s="201">
        <v>0</v>
      </c>
      <c r="AY84" s="201">
        <v>0.47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9.8699999999999992</v>
      </c>
      <c r="K85" s="201">
        <v>0.37</v>
      </c>
      <c r="L85" s="201">
        <v>2.79</v>
      </c>
      <c r="M85" s="201">
        <v>0.36</v>
      </c>
      <c r="N85" s="201">
        <v>0.38</v>
      </c>
      <c r="O85" s="201">
        <v>0.44</v>
      </c>
      <c r="P85" s="201">
        <v>0.67</v>
      </c>
      <c r="Q85" s="201">
        <v>0.09</v>
      </c>
      <c r="R85" s="201">
        <v>0.16</v>
      </c>
      <c r="S85" s="201">
        <v>0.08</v>
      </c>
      <c r="T85" s="201">
        <v>0.16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2.06</v>
      </c>
      <c r="AD85" s="201">
        <v>0</v>
      </c>
      <c r="AE85" s="201">
        <v>0</v>
      </c>
      <c r="AF85" s="201">
        <v>0</v>
      </c>
      <c r="AG85" s="201">
        <v>7.09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0</v>
      </c>
      <c r="AS85" s="201">
        <v>7.64</v>
      </c>
      <c r="AT85" s="201">
        <v>0</v>
      </c>
      <c r="AU85" s="201">
        <v>1.32</v>
      </c>
      <c r="AV85" s="201">
        <v>0</v>
      </c>
      <c r="AW85" s="201">
        <v>0</v>
      </c>
      <c r="AX85" s="201">
        <v>0</v>
      </c>
      <c r="AY85" s="201">
        <v>0.47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9.8699999999999992</v>
      </c>
      <c r="K86" s="201">
        <v>0.37</v>
      </c>
      <c r="L86" s="201">
        <v>2.79</v>
      </c>
      <c r="M86" s="201">
        <v>0.36</v>
      </c>
      <c r="N86" s="201">
        <v>0.38</v>
      </c>
      <c r="O86" s="201">
        <v>0.44</v>
      </c>
      <c r="P86" s="201">
        <v>0.67</v>
      </c>
      <c r="Q86" s="201">
        <v>0.09</v>
      </c>
      <c r="R86" s="201">
        <v>0.16</v>
      </c>
      <c r="S86" s="201">
        <v>0.08</v>
      </c>
      <c r="T86" s="201">
        <v>0.16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2.06</v>
      </c>
      <c r="AD86" s="201">
        <v>0</v>
      </c>
      <c r="AE86" s="201">
        <v>0</v>
      </c>
      <c r="AF86" s="201">
        <v>0</v>
      </c>
      <c r="AG86" s="201">
        <v>7.09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0</v>
      </c>
      <c r="AS86" s="201">
        <v>7.64</v>
      </c>
      <c r="AT86" s="201">
        <v>0</v>
      </c>
      <c r="AU86" s="201">
        <v>1.32</v>
      </c>
      <c r="AV86" s="201">
        <v>0</v>
      </c>
      <c r="AW86" s="201">
        <v>0</v>
      </c>
      <c r="AX86" s="201">
        <v>0</v>
      </c>
      <c r="AY86" s="201">
        <v>0.47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9.8699999999999992</v>
      </c>
      <c r="K87" s="201">
        <v>0.37</v>
      </c>
      <c r="L87" s="201">
        <v>2.79</v>
      </c>
      <c r="M87" s="201">
        <v>0.36</v>
      </c>
      <c r="N87" s="201">
        <v>0.38</v>
      </c>
      <c r="O87" s="201">
        <v>0.44</v>
      </c>
      <c r="P87" s="201">
        <v>0.67</v>
      </c>
      <c r="Q87" s="201">
        <v>0.09</v>
      </c>
      <c r="R87" s="201">
        <v>0.16</v>
      </c>
      <c r="S87" s="201">
        <v>0.08</v>
      </c>
      <c r="T87" s="201">
        <v>0.16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1.63</v>
      </c>
      <c r="AD87" s="201">
        <v>0</v>
      </c>
      <c r="AE87" s="201">
        <v>0</v>
      </c>
      <c r="AF87" s="201">
        <v>0</v>
      </c>
      <c r="AG87" s="201">
        <v>7.09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0</v>
      </c>
      <c r="AS87" s="201">
        <v>7.64</v>
      </c>
      <c r="AT87" s="201">
        <v>0</v>
      </c>
      <c r="AU87" s="201">
        <v>1.32</v>
      </c>
      <c r="AV87" s="201">
        <v>0</v>
      </c>
      <c r="AW87" s="201">
        <v>0</v>
      </c>
      <c r="AX87" s="201">
        <v>0</v>
      </c>
      <c r="AY87" s="201">
        <v>0.47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9.8699999999999992</v>
      </c>
      <c r="K88" s="201">
        <v>0.37</v>
      </c>
      <c r="L88" s="201">
        <v>2.79</v>
      </c>
      <c r="M88" s="201">
        <v>0.36</v>
      </c>
      <c r="N88" s="201">
        <v>0.38</v>
      </c>
      <c r="O88" s="201">
        <v>0.44</v>
      </c>
      <c r="P88" s="201">
        <v>0.67</v>
      </c>
      <c r="Q88" s="201">
        <v>0.09</v>
      </c>
      <c r="R88" s="201">
        <v>0.16</v>
      </c>
      <c r="S88" s="201">
        <v>0.08</v>
      </c>
      <c r="T88" s="201">
        <v>0.16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1.63</v>
      </c>
      <c r="AD88" s="201">
        <v>0</v>
      </c>
      <c r="AE88" s="201">
        <v>0</v>
      </c>
      <c r="AF88" s="201">
        <v>0</v>
      </c>
      <c r="AG88" s="201">
        <v>7.09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0</v>
      </c>
      <c r="AS88" s="201">
        <v>7.64</v>
      </c>
      <c r="AT88" s="201">
        <v>0</v>
      </c>
      <c r="AU88" s="201">
        <v>1.32</v>
      </c>
      <c r="AV88" s="201">
        <v>0</v>
      </c>
      <c r="AW88" s="201">
        <v>0</v>
      </c>
      <c r="AX88" s="201">
        <v>0</v>
      </c>
      <c r="AY88" s="201">
        <v>0.47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9.8699999999999992</v>
      </c>
      <c r="K89" s="201">
        <v>0.37</v>
      </c>
      <c r="L89" s="201">
        <v>2.79</v>
      </c>
      <c r="M89" s="201">
        <v>0.36</v>
      </c>
      <c r="N89" s="201">
        <v>0.38</v>
      </c>
      <c r="O89" s="201">
        <v>0.44</v>
      </c>
      <c r="P89" s="201">
        <v>0.67</v>
      </c>
      <c r="Q89" s="201">
        <v>0.09</v>
      </c>
      <c r="R89" s="201">
        <v>0.16</v>
      </c>
      <c r="S89" s="201">
        <v>0.08</v>
      </c>
      <c r="T89" s="201">
        <v>0.16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1.63</v>
      </c>
      <c r="AD89" s="201">
        <v>0</v>
      </c>
      <c r="AE89" s="201">
        <v>0</v>
      </c>
      <c r="AF89" s="201">
        <v>0</v>
      </c>
      <c r="AG89" s="201">
        <v>7.09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0</v>
      </c>
      <c r="AS89" s="201">
        <v>7.64</v>
      </c>
      <c r="AT89" s="201">
        <v>0</v>
      </c>
      <c r="AU89" s="201">
        <v>1.32</v>
      </c>
      <c r="AV89" s="201">
        <v>0</v>
      </c>
      <c r="AW89" s="201">
        <v>0</v>
      </c>
      <c r="AX89" s="201">
        <v>0</v>
      </c>
      <c r="AY89" s="201">
        <v>0.47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8.91</v>
      </c>
      <c r="K90" s="201">
        <v>0.37</v>
      </c>
      <c r="L90" s="201">
        <v>2.79</v>
      </c>
      <c r="M90" s="201">
        <v>0.36</v>
      </c>
      <c r="N90" s="201">
        <v>0.38</v>
      </c>
      <c r="O90" s="201">
        <v>0.44</v>
      </c>
      <c r="P90" s="201">
        <v>0.67</v>
      </c>
      <c r="Q90" s="201">
        <v>0.09</v>
      </c>
      <c r="R90" s="201">
        <v>0.16</v>
      </c>
      <c r="S90" s="201">
        <v>0.08</v>
      </c>
      <c r="T90" s="201">
        <v>0.16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1.63</v>
      </c>
      <c r="AD90" s="201">
        <v>0</v>
      </c>
      <c r="AE90" s="201">
        <v>0</v>
      </c>
      <c r="AF90" s="201">
        <v>0</v>
      </c>
      <c r="AG90" s="201">
        <v>7.09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0</v>
      </c>
      <c r="AS90" s="201">
        <v>7.64</v>
      </c>
      <c r="AT90" s="201">
        <v>0</v>
      </c>
      <c r="AU90" s="201">
        <v>1.32</v>
      </c>
      <c r="AV90" s="201">
        <v>0</v>
      </c>
      <c r="AW90" s="201">
        <v>0</v>
      </c>
      <c r="AX90" s="201">
        <v>0</v>
      </c>
      <c r="AY90" s="201">
        <v>0.47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8.91</v>
      </c>
      <c r="K91" s="201">
        <v>0.37</v>
      </c>
      <c r="L91" s="201">
        <v>3.01</v>
      </c>
      <c r="M91" s="201">
        <v>0.36</v>
      </c>
      <c r="N91" s="201">
        <v>0.38</v>
      </c>
      <c r="O91" s="201">
        <v>0.44</v>
      </c>
      <c r="P91" s="201">
        <v>0.67</v>
      </c>
      <c r="Q91" s="201">
        <v>0.09</v>
      </c>
      <c r="R91" s="201">
        <v>0.16</v>
      </c>
      <c r="S91" s="201">
        <v>0.08</v>
      </c>
      <c r="T91" s="201">
        <v>0.16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1.63</v>
      </c>
      <c r="AD91" s="201">
        <v>0</v>
      </c>
      <c r="AE91" s="201">
        <v>0</v>
      </c>
      <c r="AF91" s="201">
        <v>0</v>
      </c>
      <c r="AG91" s="201">
        <v>7.09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0</v>
      </c>
      <c r="AS91" s="201">
        <v>7.64</v>
      </c>
      <c r="AT91" s="201">
        <v>0</v>
      </c>
      <c r="AU91" s="201">
        <v>1.32</v>
      </c>
      <c r="AV91" s="201">
        <v>0</v>
      </c>
      <c r="AW91" s="201">
        <v>0</v>
      </c>
      <c r="AX91" s="201">
        <v>0</v>
      </c>
      <c r="AY91" s="201">
        <v>0.47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8.84</v>
      </c>
      <c r="K92" s="201">
        <v>0.37</v>
      </c>
      <c r="L92" s="201">
        <v>3.01</v>
      </c>
      <c r="M92" s="201">
        <v>0.36</v>
      </c>
      <c r="N92" s="201">
        <v>0.38</v>
      </c>
      <c r="O92" s="201">
        <v>0.44</v>
      </c>
      <c r="P92" s="201">
        <v>0.67</v>
      </c>
      <c r="Q92" s="201">
        <v>0.09</v>
      </c>
      <c r="R92" s="201">
        <v>0.16</v>
      </c>
      <c r="S92" s="201">
        <v>0.08</v>
      </c>
      <c r="T92" s="201">
        <v>0.16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1.63</v>
      </c>
      <c r="AD92" s="201">
        <v>0</v>
      </c>
      <c r="AE92" s="201">
        <v>0</v>
      </c>
      <c r="AF92" s="201">
        <v>0</v>
      </c>
      <c r="AG92" s="201">
        <v>7.09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7.64</v>
      </c>
      <c r="AT92" s="201">
        <v>0</v>
      </c>
      <c r="AU92" s="201">
        <v>1.32</v>
      </c>
      <c r="AV92" s="201">
        <v>0</v>
      </c>
      <c r="AW92" s="201">
        <v>0</v>
      </c>
      <c r="AX92" s="201">
        <v>0</v>
      </c>
      <c r="AY92" s="201">
        <v>0.47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8.84</v>
      </c>
      <c r="K93" s="201">
        <v>0.37</v>
      </c>
      <c r="L93" s="201">
        <v>3.01</v>
      </c>
      <c r="M93" s="201">
        <v>0.36</v>
      </c>
      <c r="N93" s="201">
        <v>0.38</v>
      </c>
      <c r="O93" s="201">
        <v>0.44</v>
      </c>
      <c r="P93" s="201">
        <v>0.67</v>
      </c>
      <c r="Q93" s="201">
        <v>0.09</v>
      </c>
      <c r="R93" s="201">
        <v>0.16</v>
      </c>
      <c r="S93" s="201">
        <v>0.08</v>
      </c>
      <c r="T93" s="201">
        <v>0.16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1.63</v>
      </c>
      <c r="AD93" s="201">
        <v>0</v>
      </c>
      <c r="AE93" s="201">
        <v>0</v>
      </c>
      <c r="AF93" s="201">
        <v>0</v>
      </c>
      <c r="AG93" s="201">
        <v>7.09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0</v>
      </c>
      <c r="AS93" s="201">
        <v>7.64</v>
      </c>
      <c r="AT93" s="201">
        <v>0</v>
      </c>
      <c r="AU93" s="201">
        <v>1.32</v>
      </c>
      <c r="AV93" s="201">
        <v>0</v>
      </c>
      <c r="AW93" s="201">
        <v>0</v>
      </c>
      <c r="AX93" s="201">
        <v>0</v>
      </c>
      <c r="AY93" s="201">
        <v>0.47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8.84</v>
      </c>
      <c r="K94" s="201">
        <v>0.37</v>
      </c>
      <c r="L94" s="201">
        <v>3.01</v>
      </c>
      <c r="M94" s="201">
        <v>0.36</v>
      </c>
      <c r="N94" s="201">
        <v>0.38</v>
      </c>
      <c r="O94" s="201">
        <v>0.44</v>
      </c>
      <c r="P94" s="201">
        <v>0.67</v>
      </c>
      <c r="Q94" s="201">
        <v>0.09</v>
      </c>
      <c r="R94" s="201">
        <v>0.16</v>
      </c>
      <c r="S94" s="201">
        <v>0.08</v>
      </c>
      <c r="T94" s="201">
        <v>0.16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1.63</v>
      </c>
      <c r="AD94" s="201">
        <v>0</v>
      </c>
      <c r="AE94" s="201">
        <v>0</v>
      </c>
      <c r="AF94" s="201">
        <v>0</v>
      </c>
      <c r="AG94" s="201">
        <v>7.09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0</v>
      </c>
      <c r="AS94" s="201">
        <v>7.64</v>
      </c>
      <c r="AT94" s="201">
        <v>0</v>
      </c>
      <c r="AU94" s="201">
        <v>1.32</v>
      </c>
      <c r="AV94" s="201">
        <v>0</v>
      </c>
      <c r="AW94" s="201">
        <v>0</v>
      </c>
      <c r="AX94" s="201">
        <v>0</v>
      </c>
      <c r="AY94" s="201">
        <v>0.47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8.84</v>
      </c>
      <c r="K95" s="201">
        <v>0.37</v>
      </c>
      <c r="L95" s="201">
        <v>3.01</v>
      </c>
      <c r="M95" s="201">
        <v>0.36</v>
      </c>
      <c r="N95" s="201">
        <v>0.38</v>
      </c>
      <c r="O95" s="201">
        <v>0.44</v>
      </c>
      <c r="P95" s="201">
        <v>0.67</v>
      </c>
      <c r="Q95" s="201">
        <v>0.09</v>
      </c>
      <c r="R95" s="201">
        <v>0.16</v>
      </c>
      <c r="S95" s="201">
        <v>0.08</v>
      </c>
      <c r="T95" s="201">
        <v>0.16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1.63</v>
      </c>
      <c r="AD95" s="201">
        <v>0</v>
      </c>
      <c r="AE95" s="201">
        <v>0</v>
      </c>
      <c r="AF95" s="201">
        <v>0</v>
      </c>
      <c r="AG95" s="201">
        <v>7.09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0</v>
      </c>
      <c r="AS95" s="201">
        <v>7.64</v>
      </c>
      <c r="AT95" s="201">
        <v>0</v>
      </c>
      <c r="AU95" s="201">
        <v>1.32</v>
      </c>
      <c r="AV95" s="201">
        <v>0</v>
      </c>
      <c r="AW95" s="201">
        <v>0</v>
      </c>
      <c r="AX95" s="201">
        <v>0</v>
      </c>
      <c r="AY95" s="201">
        <v>0.47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8.84</v>
      </c>
      <c r="K96" s="201">
        <v>0.37</v>
      </c>
      <c r="L96" s="201">
        <v>3.01</v>
      </c>
      <c r="M96" s="201">
        <v>0.36</v>
      </c>
      <c r="N96" s="201">
        <v>0.38</v>
      </c>
      <c r="O96" s="201">
        <v>0.44</v>
      </c>
      <c r="P96" s="201">
        <v>0.67</v>
      </c>
      <c r="Q96" s="201">
        <v>0.09</v>
      </c>
      <c r="R96" s="201">
        <v>0.16</v>
      </c>
      <c r="S96" s="201">
        <v>0.08</v>
      </c>
      <c r="T96" s="201">
        <v>0.16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1.63</v>
      </c>
      <c r="AD96" s="201">
        <v>0</v>
      </c>
      <c r="AE96" s="201">
        <v>0</v>
      </c>
      <c r="AF96" s="201">
        <v>0</v>
      </c>
      <c r="AG96" s="201">
        <v>7.09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0</v>
      </c>
      <c r="AS96" s="201">
        <v>7.64</v>
      </c>
      <c r="AT96" s="201">
        <v>0</v>
      </c>
      <c r="AU96" s="201">
        <v>1.32</v>
      </c>
      <c r="AV96" s="201">
        <v>0</v>
      </c>
      <c r="AW96" s="201">
        <v>0</v>
      </c>
      <c r="AX96" s="201">
        <v>0</v>
      </c>
      <c r="AY96" s="201">
        <v>0.47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8.84</v>
      </c>
      <c r="K97" s="201">
        <v>0.37</v>
      </c>
      <c r="L97" s="201">
        <v>3.01</v>
      </c>
      <c r="M97" s="201">
        <v>0.36</v>
      </c>
      <c r="N97" s="201">
        <v>0.38</v>
      </c>
      <c r="O97" s="201">
        <v>0.44</v>
      </c>
      <c r="P97" s="201">
        <v>0.67</v>
      </c>
      <c r="Q97" s="201">
        <v>0.09</v>
      </c>
      <c r="R97" s="201">
        <v>0.16</v>
      </c>
      <c r="S97" s="201">
        <v>0.08</v>
      </c>
      <c r="T97" s="201">
        <v>0.16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1.63</v>
      </c>
      <c r="AD97" s="201">
        <v>0</v>
      </c>
      <c r="AE97" s="201">
        <v>0</v>
      </c>
      <c r="AF97" s="201">
        <v>0</v>
      </c>
      <c r="AG97" s="201">
        <v>7.09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0</v>
      </c>
      <c r="AS97" s="201">
        <v>7.64</v>
      </c>
      <c r="AT97" s="201">
        <v>0</v>
      </c>
      <c r="AU97" s="201">
        <v>1.32</v>
      </c>
      <c r="AV97" s="201">
        <v>0</v>
      </c>
      <c r="AW97" s="201">
        <v>0</v>
      </c>
      <c r="AX97" s="201">
        <v>0</v>
      </c>
      <c r="AY97" s="201">
        <v>0.47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8.84</v>
      </c>
      <c r="K98" s="201">
        <v>0.37</v>
      </c>
      <c r="L98" s="201">
        <v>3.01</v>
      </c>
      <c r="M98" s="201">
        <v>0.36</v>
      </c>
      <c r="N98" s="201">
        <v>0.38</v>
      </c>
      <c r="O98" s="201">
        <v>0.44</v>
      </c>
      <c r="P98" s="201">
        <v>0.67</v>
      </c>
      <c r="Q98" s="201">
        <v>0.09</v>
      </c>
      <c r="R98" s="201">
        <v>0.16</v>
      </c>
      <c r="S98" s="201">
        <v>0.08</v>
      </c>
      <c r="T98" s="201">
        <v>0.16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1.63</v>
      </c>
      <c r="AD98" s="201">
        <v>0</v>
      </c>
      <c r="AE98" s="201">
        <v>0</v>
      </c>
      <c r="AF98" s="201">
        <v>0</v>
      </c>
      <c r="AG98" s="201">
        <v>7.09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0</v>
      </c>
      <c r="AS98" s="201">
        <v>7.64</v>
      </c>
      <c r="AT98" s="201">
        <v>0</v>
      </c>
      <c r="AU98" s="201">
        <v>1.32</v>
      </c>
      <c r="AV98" s="201">
        <v>0</v>
      </c>
      <c r="AW98" s="201">
        <v>0</v>
      </c>
      <c r="AX98" s="201">
        <v>0</v>
      </c>
      <c r="AY98" s="201">
        <v>0.47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0.11792000000000025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0.24255750000000004</v>
      </c>
      <c r="K99">
        <f t="shared" si="0"/>
        <v>2.5452500000000051E-2</v>
      </c>
      <c r="L99">
        <f t="shared" si="0"/>
        <v>6.7457499999999976E-2</v>
      </c>
      <c r="M99">
        <f t="shared" si="0"/>
        <v>2.3607499999999983E-2</v>
      </c>
      <c r="N99">
        <f t="shared" si="0"/>
        <v>2.5962499999999937E-2</v>
      </c>
      <c r="O99">
        <f t="shared" si="0"/>
        <v>2.9147499999999979E-2</v>
      </c>
      <c r="P99">
        <f t="shared" si="0"/>
        <v>4.6149999999999823E-2</v>
      </c>
      <c r="Q99">
        <f t="shared" si="0"/>
        <v>4.5725000000000002E-3</v>
      </c>
      <c r="R99">
        <f t="shared" si="0"/>
        <v>1.2402499999999992E-2</v>
      </c>
      <c r="S99">
        <f t="shared" si="0"/>
        <v>5.8024999999999787E-3</v>
      </c>
      <c r="T99">
        <f t="shared" si="0"/>
        <v>1.1584999999999991E-2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4.0839999999999967E-2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2.4440000000000007E-2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9.0639999999999984E-2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1.3657800000000013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0.18879249999999978</v>
      </c>
      <c r="AT99">
        <f t="shared" si="0"/>
        <v>0</v>
      </c>
      <c r="AU99">
        <f t="shared" si="0"/>
        <v>7.7144999999999908E-2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8.75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25.11</v>
      </c>
      <c r="K3" s="201">
        <v>0.31</v>
      </c>
      <c r="L3" s="201">
        <v>8.65</v>
      </c>
      <c r="M3" s="201">
        <v>0.95</v>
      </c>
      <c r="N3" s="201">
        <v>1.22</v>
      </c>
      <c r="O3" s="201">
        <v>0</v>
      </c>
      <c r="P3" s="201">
        <v>1.44</v>
      </c>
      <c r="Q3" s="201">
        <v>0.23</v>
      </c>
      <c r="R3" s="201">
        <v>0.44</v>
      </c>
      <c r="S3" s="201">
        <v>0.27</v>
      </c>
      <c r="T3" s="201">
        <v>0</v>
      </c>
      <c r="U3" s="201">
        <v>1.78</v>
      </c>
      <c r="V3" s="201">
        <v>0.17</v>
      </c>
      <c r="W3" s="201">
        <v>0.33</v>
      </c>
      <c r="X3" s="201">
        <v>3.42</v>
      </c>
      <c r="Y3" s="201">
        <v>0</v>
      </c>
      <c r="Z3" s="201">
        <v>2.62</v>
      </c>
      <c r="AA3" s="201">
        <v>0.93</v>
      </c>
      <c r="AB3" s="201">
        <v>0</v>
      </c>
      <c r="AC3" s="201">
        <v>12.21</v>
      </c>
      <c r="AD3" s="201">
        <v>0</v>
      </c>
      <c r="AE3" s="201">
        <v>0</v>
      </c>
      <c r="AF3" s="201">
        <v>0</v>
      </c>
      <c r="AG3" s="201">
        <v>-0.18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19.989999999999998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25.23</v>
      </c>
      <c r="K4" s="201">
        <v>0.31</v>
      </c>
      <c r="L4" s="201">
        <v>8.65</v>
      </c>
      <c r="M4" s="201">
        <v>0.95</v>
      </c>
      <c r="N4" s="201">
        <v>1.22</v>
      </c>
      <c r="O4" s="201">
        <v>0</v>
      </c>
      <c r="P4" s="201">
        <v>1.44</v>
      </c>
      <c r="Q4" s="201">
        <v>0.23</v>
      </c>
      <c r="R4" s="201">
        <v>0.44</v>
      </c>
      <c r="S4" s="201">
        <v>0.27</v>
      </c>
      <c r="T4" s="201">
        <v>0</v>
      </c>
      <c r="U4" s="201">
        <v>1.78</v>
      </c>
      <c r="V4" s="201">
        <v>0.17</v>
      </c>
      <c r="W4" s="201">
        <v>0.33</v>
      </c>
      <c r="X4" s="201">
        <v>2.0099999999999998</v>
      </c>
      <c r="Y4" s="201">
        <v>0</v>
      </c>
      <c r="Z4" s="201">
        <v>2.62</v>
      </c>
      <c r="AA4" s="201">
        <v>0.93</v>
      </c>
      <c r="AB4" s="201">
        <v>0</v>
      </c>
      <c r="AC4" s="201">
        <v>12.21</v>
      </c>
      <c r="AD4" s="201">
        <v>0</v>
      </c>
      <c r="AE4" s="201">
        <v>0</v>
      </c>
      <c r="AF4" s="201">
        <v>0</v>
      </c>
      <c r="AG4" s="201">
        <v>-0.18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19.989999999999998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25.23</v>
      </c>
      <c r="K5" s="201">
        <v>0.31</v>
      </c>
      <c r="L5" s="201">
        <v>8.65</v>
      </c>
      <c r="M5" s="201">
        <v>0.95</v>
      </c>
      <c r="N5" s="201">
        <v>1.22</v>
      </c>
      <c r="O5" s="201">
        <v>0</v>
      </c>
      <c r="P5" s="201">
        <v>1.44</v>
      </c>
      <c r="Q5" s="201">
        <v>0.23</v>
      </c>
      <c r="R5" s="201">
        <v>0.44</v>
      </c>
      <c r="S5" s="201">
        <v>0.27</v>
      </c>
      <c r="T5" s="201">
        <v>0</v>
      </c>
      <c r="U5" s="201">
        <v>1.78</v>
      </c>
      <c r="V5" s="201">
        <v>0.17</v>
      </c>
      <c r="W5" s="201">
        <v>0.33</v>
      </c>
      <c r="X5" s="201">
        <v>2.0099999999999998</v>
      </c>
      <c r="Y5" s="201">
        <v>0</v>
      </c>
      <c r="Z5" s="201">
        <v>2.62</v>
      </c>
      <c r="AA5" s="201">
        <v>0.93</v>
      </c>
      <c r="AB5" s="201">
        <v>0</v>
      </c>
      <c r="AC5" s="201">
        <v>12.21</v>
      </c>
      <c r="AD5" s="201">
        <v>0</v>
      </c>
      <c r="AE5" s="201">
        <v>0</v>
      </c>
      <c r="AF5" s="201">
        <v>0</v>
      </c>
      <c r="AG5" s="201">
        <v>-0.18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19.989999999999998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25.23</v>
      </c>
      <c r="K6" s="201">
        <v>0.31</v>
      </c>
      <c r="L6" s="201">
        <v>8.65</v>
      </c>
      <c r="M6" s="201">
        <v>0.95</v>
      </c>
      <c r="N6" s="201">
        <v>1.22</v>
      </c>
      <c r="O6" s="201">
        <v>0</v>
      </c>
      <c r="P6" s="201">
        <v>1.44</v>
      </c>
      <c r="Q6" s="201">
        <v>0.23</v>
      </c>
      <c r="R6" s="201">
        <v>0.44</v>
      </c>
      <c r="S6" s="201">
        <v>0.27</v>
      </c>
      <c r="T6" s="201">
        <v>0</v>
      </c>
      <c r="U6" s="201">
        <v>1.78</v>
      </c>
      <c r="V6" s="201">
        <v>0.17</v>
      </c>
      <c r="W6" s="201">
        <v>0.33</v>
      </c>
      <c r="X6" s="201">
        <v>2.0099999999999998</v>
      </c>
      <c r="Y6" s="201">
        <v>0</v>
      </c>
      <c r="Z6" s="201">
        <v>2.62</v>
      </c>
      <c r="AA6" s="201">
        <v>0.93</v>
      </c>
      <c r="AB6" s="201">
        <v>0</v>
      </c>
      <c r="AC6" s="201">
        <v>12.21</v>
      </c>
      <c r="AD6" s="201">
        <v>0</v>
      </c>
      <c r="AE6" s="201">
        <v>0</v>
      </c>
      <c r="AF6" s="201">
        <v>0</v>
      </c>
      <c r="AG6" s="201">
        <v>-0.18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19.989999999999998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25.23</v>
      </c>
      <c r="K7" s="201">
        <v>0.31</v>
      </c>
      <c r="L7" s="201">
        <v>8.65</v>
      </c>
      <c r="M7" s="201">
        <v>0.95</v>
      </c>
      <c r="N7" s="201">
        <v>1.22</v>
      </c>
      <c r="O7" s="201">
        <v>0</v>
      </c>
      <c r="P7" s="201">
        <v>1.34</v>
      </c>
      <c r="Q7" s="201">
        <v>0.23</v>
      </c>
      <c r="R7" s="201">
        <v>0.44</v>
      </c>
      <c r="S7" s="201">
        <v>0.27</v>
      </c>
      <c r="T7" s="201">
        <v>0</v>
      </c>
      <c r="U7" s="201">
        <v>1.78</v>
      </c>
      <c r="V7" s="201">
        <v>0.17</v>
      </c>
      <c r="W7" s="201">
        <v>0.33</v>
      </c>
      <c r="X7" s="201">
        <v>2.0099999999999998</v>
      </c>
      <c r="Y7" s="201">
        <v>0</v>
      </c>
      <c r="Z7" s="201">
        <v>2.62</v>
      </c>
      <c r="AA7" s="201">
        <v>0.93</v>
      </c>
      <c r="AB7" s="201">
        <v>0</v>
      </c>
      <c r="AC7" s="201">
        <v>12.21</v>
      </c>
      <c r="AD7" s="201">
        <v>0</v>
      </c>
      <c r="AE7" s="201">
        <v>0</v>
      </c>
      <c r="AF7" s="201">
        <v>0</v>
      </c>
      <c r="AG7" s="201">
        <v>-0.18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97.25</v>
      </c>
      <c r="AP7" s="201">
        <v>0</v>
      </c>
      <c r="AQ7" s="201">
        <v>0</v>
      </c>
      <c r="AR7" s="201">
        <v>0</v>
      </c>
      <c r="AS7" s="201">
        <v>20.32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25.9</v>
      </c>
      <c r="K8" s="201">
        <v>0.31</v>
      </c>
      <c r="L8" s="201">
        <v>8.66</v>
      </c>
      <c r="M8" s="201">
        <v>0.95</v>
      </c>
      <c r="N8" s="201">
        <v>1.22</v>
      </c>
      <c r="O8" s="201">
        <v>0</v>
      </c>
      <c r="P8" s="201">
        <v>1.44</v>
      </c>
      <c r="Q8" s="201">
        <v>0.23</v>
      </c>
      <c r="R8" s="201">
        <v>0.44</v>
      </c>
      <c r="S8" s="201">
        <v>0.27</v>
      </c>
      <c r="T8" s="201">
        <v>0</v>
      </c>
      <c r="U8" s="201">
        <v>1.78</v>
      </c>
      <c r="V8" s="201">
        <v>0.17</v>
      </c>
      <c r="W8" s="201">
        <v>0.33</v>
      </c>
      <c r="X8" s="201">
        <v>2.0099999999999998</v>
      </c>
      <c r="Y8" s="201">
        <v>0</v>
      </c>
      <c r="Z8" s="201">
        <v>2.62</v>
      </c>
      <c r="AA8" s="201">
        <v>0.93</v>
      </c>
      <c r="AB8" s="201">
        <v>0</v>
      </c>
      <c r="AC8" s="201">
        <v>12.21</v>
      </c>
      <c r="AD8" s="201">
        <v>0</v>
      </c>
      <c r="AE8" s="201">
        <v>0</v>
      </c>
      <c r="AF8" s="201">
        <v>0</v>
      </c>
      <c r="AG8" s="201">
        <v>-0.18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97.25</v>
      </c>
      <c r="AP8" s="201">
        <v>0</v>
      </c>
      <c r="AQ8" s="201">
        <v>0</v>
      </c>
      <c r="AR8" s="201">
        <v>0</v>
      </c>
      <c r="AS8" s="201">
        <v>20.32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25.9</v>
      </c>
      <c r="K9" s="201">
        <v>0.31</v>
      </c>
      <c r="L9" s="201">
        <v>8.73</v>
      </c>
      <c r="M9" s="201">
        <v>0.95</v>
      </c>
      <c r="N9" s="201">
        <v>1.22</v>
      </c>
      <c r="O9" s="201">
        <v>0</v>
      </c>
      <c r="P9" s="201">
        <v>1.44</v>
      </c>
      <c r="Q9" s="201">
        <v>0.23</v>
      </c>
      <c r="R9" s="201">
        <v>0.44</v>
      </c>
      <c r="S9" s="201">
        <v>0.27</v>
      </c>
      <c r="T9" s="201">
        <v>0</v>
      </c>
      <c r="U9" s="201">
        <v>1.78</v>
      </c>
      <c r="V9" s="201">
        <v>0.17</v>
      </c>
      <c r="W9" s="201">
        <v>0.33</v>
      </c>
      <c r="X9" s="201">
        <v>1.46</v>
      </c>
      <c r="Y9" s="201">
        <v>0</v>
      </c>
      <c r="Z9" s="201">
        <v>2.62</v>
      </c>
      <c r="AA9" s="201">
        <v>0.93</v>
      </c>
      <c r="AB9" s="201">
        <v>0</v>
      </c>
      <c r="AC9" s="201">
        <v>12.21</v>
      </c>
      <c r="AD9" s="201">
        <v>0</v>
      </c>
      <c r="AE9" s="201">
        <v>0</v>
      </c>
      <c r="AF9" s="201">
        <v>0</v>
      </c>
      <c r="AG9" s="201">
        <v>-0.18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97.25</v>
      </c>
      <c r="AP9" s="201">
        <v>0</v>
      </c>
      <c r="AQ9" s="201">
        <v>0</v>
      </c>
      <c r="AR9" s="201">
        <v>0</v>
      </c>
      <c r="AS9" s="201">
        <v>20.32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25.9</v>
      </c>
      <c r="K10" s="201">
        <v>4.25</v>
      </c>
      <c r="L10" s="201">
        <v>105.04</v>
      </c>
      <c r="M10" s="201">
        <v>0.95</v>
      </c>
      <c r="N10" s="201">
        <v>1.22</v>
      </c>
      <c r="O10" s="201">
        <v>0</v>
      </c>
      <c r="P10" s="201">
        <v>1.44</v>
      </c>
      <c r="Q10" s="201">
        <v>3.14</v>
      </c>
      <c r="R10" s="201">
        <v>6.02</v>
      </c>
      <c r="S10" s="201">
        <v>3.75</v>
      </c>
      <c r="T10" s="201">
        <v>0</v>
      </c>
      <c r="U10" s="201">
        <v>1.78</v>
      </c>
      <c r="V10" s="201">
        <v>0.17</v>
      </c>
      <c r="W10" s="201">
        <v>0.33</v>
      </c>
      <c r="X10" s="201">
        <v>1.46</v>
      </c>
      <c r="Y10" s="201">
        <v>0</v>
      </c>
      <c r="Z10" s="201">
        <v>2.62</v>
      </c>
      <c r="AA10" s="201">
        <v>19.940000000000001</v>
      </c>
      <c r="AB10" s="201">
        <v>0</v>
      </c>
      <c r="AC10" s="201">
        <v>11.8</v>
      </c>
      <c r="AD10" s="201">
        <v>0</v>
      </c>
      <c r="AE10" s="201">
        <v>0</v>
      </c>
      <c r="AF10" s="201">
        <v>0</v>
      </c>
      <c r="AG10" s="201">
        <v>-0.18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97.25</v>
      </c>
      <c r="AP10" s="201">
        <v>0</v>
      </c>
      <c r="AQ10" s="201">
        <v>0</v>
      </c>
      <c r="AR10" s="201">
        <v>0</v>
      </c>
      <c r="AS10" s="201">
        <v>20.32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12.08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25.9</v>
      </c>
      <c r="K11" s="201">
        <v>0.31</v>
      </c>
      <c r="L11" s="201">
        <v>8.7200000000000006</v>
      </c>
      <c r="M11" s="201">
        <v>0.95</v>
      </c>
      <c r="N11" s="201">
        <v>1.22</v>
      </c>
      <c r="O11" s="201">
        <v>0</v>
      </c>
      <c r="P11" s="201">
        <v>1.44</v>
      </c>
      <c r="Q11" s="201">
        <v>0.23</v>
      </c>
      <c r="R11" s="201">
        <v>0.44</v>
      </c>
      <c r="S11" s="201">
        <v>0.27</v>
      </c>
      <c r="T11" s="201">
        <v>0</v>
      </c>
      <c r="U11" s="201">
        <v>1.78</v>
      </c>
      <c r="V11" s="201">
        <v>0.17</v>
      </c>
      <c r="W11" s="201">
        <v>0.33</v>
      </c>
      <c r="X11" s="201">
        <v>1.46</v>
      </c>
      <c r="Y11" s="201">
        <v>0</v>
      </c>
      <c r="Z11" s="201">
        <v>2.62</v>
      </c>
      <c r="AA11" s="201">
        <v>0.93</v>
      </c>
      <c r="AB11" s="201">
        <v>0</v>
      </c>
      <c r="AC11" s="201">
        <v>11.8</v>
      </c>
      <c r="AD11" s="201">
        <v>0</v>
      </c>
      <c r="AE11" s="201">
        <v>0</v>
      </c>
      <c r="AF11" s="201">
        <v>0</v>
      </c>
      <c r="AG11" s="201">
        <v>-0.18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97.25</v>
      </c>
      <c r="AP11" s="201">
        <v>0</v>
      </c>
      <c r="AQ11" s="201">
        <v>0</v>
      </c>
      <c r="AR11" s="201">
        <v>0</v>
      </c>
      <c r="AS11" s="201">
        <v>20.32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12.08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25.9</v>
      </c>
      <c r="K12" s="201">
        <v>0.31</v>
      </c>
      <c r="L12" s="201">
        <v>8.7200000000000006</v>
      </c>
      <c r="M12" s="201">
        <v>0.95</v>
      </c>
      <c r="N12" s="201">
        <v>1.22</v>
      </c>
      <c r="O12" s="201">
        <v>0</v>
      </c>
      <c r="P12" s="201">
        <v>1.44</v>
      </c>
      <c r="Q12" s="201">
        <v>0.23</v>
      </c>
      <c r="R12" s="201">
        <v>0.44</v>
      </c>
      <c r="S12" s="201">
        <v>0.27</v>
      </c>
      <c r="T12" s="201">
        <v>0</v>
      </c>
      <c r="U12" s="201">
        <v>1.78</v>
      </c>
      <c r="V12" s="201">
        <v>0.17</v>
      </c>
      <c r="W12" s="201">
        <v>0.33</v>
      </c>
      <c r="X12" s="201">
        <v>1.46</v>
      </c>
      <c r="Y12" s="201">
        <v>0</v>
      </c>
      <c r="Z12" s="201">
        <v>2.62</v>
      </c>
      <c r="AA12" s="201">
        <v>0.93</v>
      </c>
      <c r="AB12" s="201">
        <v>0</v>
      </c>
      <c r="AC12" s="201">
        <v>11.8</v>
      </c>
      <c r="AD12" s="201">
        <v>0</v>
      </c>
      <c r="AE12" s="201">
        <v>0</v>
      </c>
      <c r="AF12" s="201">
        <v>0</v>
      </c>
      <c r="AG12" s="201">
        <v>-0.18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97.25</v>
      </c>
      <c r="AP12" s="201">
        <v>0</v>
      </c>
      <c r="AQ12" s="201">
        <v>0</v>
      </c>
      <c r="AR12" s="201">
        <v>0</v>
      </c>
      <c r="AS12" s="201">
        <v>20.32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12.08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25.9</v>
      </c>
      <c r="K13" s="201">
        <v>0.31</v>
      </c>
      <c r="L13" s="201">
        <v>47.61</v>
      </c>
      <c r="M13" s="201">
        <v>0.95</v>
      </c>
      <c r="N13" s="201">
        <v>1.22</v>
      </c>
      <c r="O13" s="201">
        <v>0</v>
      </c>
      <c r="P13" s="201">
        <v>1.44</v>
      </c>
      <c r="Q13" s="201">
        <v>0.23</v>
      </c>
      <c r="R13" s="201">
        <v>0.44</v>
      </c>
      <c r="S13" s="201">
        <v>0.27</v>
      </c>
      <c r="T13" s="201">
        <v>0</v>
      </c>
      <c r="U13" s="201">
        <v>1.78</v>
      </c>
      <c r="V13" s="201">
        <v>0.17</v>
      </c>
      <c r="W13" s="201">
        <v>0.33</v>
      </c>
      <c r="X13" s="201">
        <v>1.46</v>
      </c>
      <c r="Y13" s="201">
        <v>0</v>
      </c>
      <c r="Z13" s="201">
        <v>2.62</v>
      </c>
      <c r="AA13" s="201">
        <v>0.93</v>
      </c>
      <c r="AB13" s="201">
        <v>0</v>
      </c>
      <c r="AC13" s="201">
        <v>11.8</v>
      </c>
      <c r="AD13" s="201">
        <v>0</v>
      </c>
      <c r="AE13" s="201">
        <v>0</v>
      </c>
      <c r="AF13" s="201">
        <v>0</v>
      </c>
      <c r="AG13" s="201">
        <v>-0.18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97.25</v>
      </c>
      <c r="AP13" s="201">
        <v>0</v>
      </c>
      <c r="AQ13" s="201">
        <v>0</v>
      </c>
      <c r="AR13" s="201">
        <v>0</v>
      </c>
      <c r="AS13" s="201">
        <v>20.32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12.08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25.9</v>
      </c>
      <c r="K14" s="201">
        <v>0.31</v>
      </c>
      <c r="L14" s="201">
        <v>47.61</v>
      </c>
      <c r="M14" s="201">
        <v>0.18</v>
      </c>
      <c r="N14" s="201">
        <v>0.36</v>
      </c>
      <c r="O14" s="201">
        <v>0</v>
      </c>
      <c r="P14" s="201">
        <v>0</v>
      </c>
      <c r="Q14" s="201">
        <v>0.23</v>
      </c>
      <c r="R14" s="201">
        <v>0.44</v>
      </c>
      <c r="S14" s="201">
        <v>0.27</v>
      </c>
      <c r="T14" s="201">
        <v>0</v>
      </c>
      <c r="U14" s="201">
        <v>1.78</v>
      </c>
      <c r="V14" s="201">
        <v>0.17</v>
      </c>
      <c r="W14" s="201">
        <v>0.33</v>
      </c>
      <c r="X14" s="201">
        <v>1.46</v>
      </c>
      <c r="Y14" s="201">
        <v>0</v>
      </c>
      <c r="Z14" s="201">
        <v>2.62</v>
      </c>
      <c r="AA14" s="201">
        <v>0.93</v>
      </c>
      <c r="AB14" s="201">
        <v>0</v>
      </c>
      <c r="AC14" s="201">
        <v>11.8</v>
      </c>
      <c r="AD14" s="201">
        <v>0</v>
      </c>
      <c r="AE14" s="201">
        <v>0</v>
      </c>
      <c r="AF14" s="201">
        <v>0</v>
      </c>
      <c r="AG14" s="201">
        <v>-0.18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97.25</v>
      </c>
      <c r="AP14" s="201">
        <v>0</v>
      </c>
      <c r="AQ14" s="201">
        <v>0</v>
      </c>
      <c r="AR14" s="201">
        <v>0</v>
      </c>
      <c r="AS14" s="201">
        <v>20.32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12.08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26.23</v>
      </c>
      <c r="K15" s="201">
        <v>0.31</v>
      </c>
      <c r="L15" s="201">
        <v>8.7200000000000006</v>
      </c>
      <c r="M15" s="201">
        <v>0.18</v>
      </c>
      <c r="N15" s="201">
        <v>0.36</v>
      </c>
      <c r="O15" s="201">
        <v>0</v>
      </c>
      <c r="P15" s="201">
        <v>0</v>
      </c>
      <c r="Q15" s="201">
        <v>0.23</v>
      </c>
      <c r="R15" s="201">
        <v>0.44</v>
      </c>
      <c r="S15" s="201">
        <v>0.27</v>
      </c>
      <c r="T15" s="201">
        <v>0</v>
      </c>
      <c r="U15" s="201">
        <v>1.78</v>
      </c>
      <c r="V15" s="201">
        <v>0.17</v>
      </c>
      <c r="W15" s="201">
        <v>0.33</v>
      </c>
      <c r="X15" s="201">
        <v>1.46</v>
      </c>
      <c r="Y15" s="201">
        <v>0</v>
      </c>
      <c r="Z15" s="201">
        <v>2.62</v>
      </c>
      <c r="AA15" s="201">
        <v>0.93</v>
      </c>
      <c r="AB15" s="201">
        <v>0</v>
      </c>
      <c r="AC15" s="201">
        <v>11.8</v>
      </c>
      <c r="AD15" s="201">
        <v>0</v>
      </c>
      <c r="AE15" s="201">
        <v>0</v>
      </c>
      <c r="AF15" s="201">
        <v>0</v>
      </c>
      <c r="AG15" s="201">
        <v>-0.18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97.25</v>
      </c>
      <c r="AP15" s="201">
        <v>0</v>
      </c>
      <c r="AQ15" s="201">
        <v>0</v>
      </c>
      <c r="AR15" s="201">
        <v>0</v>
      </c>
      <c r="AS15" s="201">
        <v>20.52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12.08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26.23</v>
      </c>
      <c r="K16" s="201">
        <v>0.31</v>
      </c>
      <c r="L16" s="201">
        <v>8.7200000000000006</v>
      </c>
      <c r="M16" s="201">
        <v>0.18</v>
      </c>
      <c r="N16" s="201">
        <v>0.36</v>
      </c>
      <c r="O16" s="201">
        <v>0</v>
      </c>
      <c r="P16" s="201">
        <v>0</v>
      </c>
      <c r="Q16" s="201">
        <v>0.23</v>
      </c>
      <c r="R16" s="201">
        <v>0.44</v>
      </c>
      <c r="S16" s="201">
        <v>0.27</v>
      </c>
      <c r="T16" s="201">
        <v>0</v>
      </c>
      <c r="U16" s="201">
        <v>1.78</v>
      </c>
      <c r="V16" s="201">
        <v>0.17</v>
      </c>
      <c r="W16" s="201">
        <v>0.33</v>
      </c>
      <c r="X16" s="201">
        <v>1.46</v>
      </c>
      <c r="Y16" s="201">
        <v>0</v>
      </c>
      <c r="Z16" s="201">
        <v>2.62</v>
      </c>
      <c r="AA16" s="201">
        <v>0.93</v>
      </c>
      <c r="AB16" s="201">
        <v>0</v>
      </c>
      <c r="AC16" s="201">
        <v>11.8</v>
      </c>
      <c r="AD16" s="201">
        <v>0</v>
      </c>
      <c r="AE16" s="201">
        <v>0</v>
      </c>
      <c r="AF16" s="201">
        <v>0</v>
      </c>
      <c r="AG16" s="201">
        <v>-0.18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97.25</v>
      </c>
      <c r="AP16" s="201">
        <v>0</v>
      </c>
      <c r="AQ16" s="201">
        <v>0</v>
      </c>
      <c r="AR16" s="201">
        <v>0</v>
      </c>
      <c r="AS16" s="201">
        <v>20.52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12.08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26.23</v>
      </c>
      <c r="K17" s="201">
        <v>0.31</v>
      </c>
      <c r="L17" s="201">
        <v>8.7200000000000006</v>
      </c>
      <c r="M17" s="201">
        <v>0.18</v>
      </c>
      <c r="N17" s="201">
        <v>0.36</v>
      </c>
      <c r="O17" s="201">
        <v>0</v>
      </c>
      <c r="P17" s="201">
        <v>0</v>
      </c>
      <c r="Q17" s="201">
        <v>0.23</v>
      </c>
      <c r="R17" s="201">
        <v>0.44</v>
      </c>
      <c r="S17" s="201">
        <v>0.27</v>
      </c>
      <c r="T17" s="201">
        <v>0</v>
      </c>
      <c r="U17" s="201">
        <v>1.78</v>
      </c>
      <c r="V17" s="201">
        <v>0.17</v>
      </c>
      <c r="W17" s="201">
        <v>0.33</v>
      </c>
      <c r="X17" s="201">
        <v>1.46</v>
      </c>
      <c r="Y17" s="201">
        <v>0</v>
      </c>
      <c r="Z17" s="201">
        <v>2.62</v>
      </c>
      <c r="AA17" s="201">
        <v>0.93</v>
      </c>
      <c r="AB17" s="201">
        <v>0</v>
      </c>
      <c r="AC17" s="201">
        <v>11.8</v>
      </c>
      <c r="AD17" s="201">
        <v>0</v>
      </c>
      <c r="AE17" s="201">
        <v>0</v>
      </c>
      <c r="AF17" s="201">
        <v>0</v>
      </c>
      <c r="AG17" s="201">
        <v>-0.18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97.25</v>
      </c>
      <c r="AP17" s="201">
        <v>0</v>
      </c>
      <c r="AQ17" s="201">
        <v>0</v>
      </c>
      <c r="AR17" s="201">
        <v>0</v>
      </c>
      <c r="AS17" s="201">
        <v>20.52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12.08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26.23</v>
      </c>
      <c r="K18" s="201">
        <v>0.31</v>
      </c>
      <c r="L18" s="201">
        <v>8.7200000000000006</v>
      </c>
      <c r="M18" s="201">
        <v>0.18</v>
      </c>
      <c r="N18" s="201">
        <v>0.36</v>
      </c>
      <c r="O18" s="201">
        <v>0</v>
      </c>
      <c r="P18" s="201">
        <v>0</v>
      </c>
      <c r="Q18" s="201">
        <v>0.23</v>
      </c>
      <c r="R18" s="201">
        <v>0.44</v>
      </c>
      <c r="S18" s="201">
        <v>0.27</v>
      </c>
      <c r="T18" s="201">
        <v>0</v>
      </c>
      <c r="U18" s="201">
        <v>1.78</v>
      </c>
      <c r="V18" s="201">
        <v>0.17</v>
      </c>
      <c r="W18" s="201">
        <v>0.33</v>
      </c>
      <c r="X18" s="201">
        <v>1.46</v>
      </c>
      <c r="Y18" s="201">
        <v>0</v>
      </c>
      <c r="Z18" s="201">
        <v>2.62</v>
      </c>
      <c r="AA18" s="201">
        <v>0.93</v>
      </c>
      <c r="AB18" s="201">
        <v>0</v>
      </c>
      <c r="AC18" s="201">
        <v>11.8</v>
      </c>
      <c r="AD18" s="201">
        <v>0</v>
      </c>
      <c r="AE18" s="201">
        <v>0</v>
      </c>
      <c r="AF18" s="201">
        <v>0</v>
      </c>
      <c r="AG18" s="201">
        <v>-0.18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97.25</v>
      </c>
      <c r="AP18" s="201">
        <v>0</v>
      </c>
      <c r="AQ18" s="201">
        <v>0</v>
      </c>
      <c r="AR18" s="201">
        <v>0</v>
      </c>
      <c r="AS18" s="201">
        <v>20.52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12.08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26.23</v>
      </c>
      <c r="K19" s="201">
        <v>0.31</v>
      </c>
      <c r="L19" s="201">
        <v>8.7200000000000006</v>
      </c>
      <c r="M19" s="201">
        <v>0.18</v>
      </c>
      <c r="N19" s="201">
        <v>0.36</v>
      </c>
      <c r="O19" s="201">
        <v>0</v>
      </c>
      <c r="P19" s="201">
        <v>0</v>
      </c>
      <c r="Q19" s="201">
        <v>0.23</v>
      </c>
      <c r="R19" s="201">
        <v>0.44</v>
      </c>
      <c r="S19" s="201">
        <v>0.27</v>
      </c>
      <c r="T19" s="201">
        <v>0</v>
      </c>
      <c r="U19" s="201">
        <v>1.78</v>
      </c>
      <c r="V19" s="201">
        <v>0.17</v>
      </c>
      <c r="W19" s="201">
        <v>0.33</v>
      </c>
      <c r="X19" s="201">
        <v>1.46</v>
      </c>
      <c r="Y19" s="201">
        <v>0</v>
      </c>
      <c r="Z19" s="201">
        <v>2.62</v>
      </c>
      <c r="AA19" s="201">
        <v>0.93</v>
      </c>
      <c r="AB19" s="201">
        <v>0</v>
      </c>
      <c r="AC19" s="201">
        <v>11.8</v>
      </c>
      <c r="AD19" s="201">
        <v>0</v>
      </c>
      <c r="AE19" s="201">
        <v>0</v>
      </c>
      <c r="AF19" s="201">
        <v>0</v>
      </c>
      <c r="AG19" s="201">
        <v>-0.18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97.25</v>
      </c>
      <c r="AP19" s="201">
        <v>0</v>
      </c>
      <c r="AQ19" s="201">
        <v>0</v>
      </c>
      <c r="AR19" s="201">
        <v>0</v>
      </c>
      <c r="AS19" s="201">
        <v>20.52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12.08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26.23</v>
      </c>
      <c r="K20" s="201">
        <v>0.31</v>
      </c>
      <c r="L20" s="201">
        <v>8.7200000000000006</v>
      </c>
      <c r="M20" s="201">
        <v>0.18</v>
      </c>
      <c r="N20" s="201">
        <v>0.36</v>
      </c>
      <c r="O20" s="201">
        <v>0</v>
      </c>
      <c r="P20" s="201">
        <v>0</v>
      </c>
      <c r="Q20" s="201">
        <v>0.23</v>
      </c>
      <c r="R20" s="201">
        <v>0.44</v>
      </c>
      <c r="S20" s="201">
        <v>0.27</v>
      </c>
      <c r="T20" s="201">
        <v>0</v>
      </c>
      <c r="U20" s="201">
        <v>1.78</v>
      </c>
      <c r="V20" s="201">
        <v>0.17</v>
      </c>
      <c r="W20" s="201">
        <v>0.33</v>
      </c>
      <c r="X20" s="201">
        <v>1.46</v>
      </c>
      <c r="Y20" s="201">
        <v>0</v>
      </c>
      <c r="Z20" s="201">
        <v>2.62</v>
      </c>
      <c r="AA20" s="201">
        <v>0.93</v>
      </c>
      <c r="AB20" s="201">
        <v>0</v>
      </c>
      <c r="AC20" s="201">
        <v>11.8</v>
      </c>
      <c r="AD20" s="201">
        <v>0</v>
      </c>
      <c r="AE20" s="201">
        <v>0</v>
      </c>
      <c r="AF20" s="201">
        <v>0</v>
      </c>
      <c r="AG20" s="201">
        <v>-0.18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97.25</v>
      </c>
      <c r="AP20" s="201">
        <v>0</v>
      </c>
      <c r="AQ20" s="201">
        <v>0</v>
      </c>
      <c r="AR20" s="201">
        <v>0</v>
      </c>
      <c r="AS20" s="201">
        <v>20.52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12.08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26.23</v>
      </c>
      <c r="K21" s="201">
        <v>0.31</v>
      </c>
      <c r="L21" s="201">
        <v>8.7200000000000006</v>
      </c>
      <c r="M21" s="201">
        <v>0.18</v>
      </c>
      <c r="N21" s="201">
        <v>0.36</v>
      </c>
      <c r="O21" s="201">
        <v>0</v>
      </c>
      <c r="P21" s="201">
        <v>0</v>
      </c>
      <c r="Q21" s="201">
        <v>0.23</v>
      </c>
      <c r="R21" s="201">
        <v>0.44</v>
      </c>
      <c r="S21" s="201">
        <v>0.27</v>
      </c>
      <c r="T21" s="201">
        <v>0</v>
      </c>
      <c r="U21" s="201">
        <v>1.78</v>
      </c>
      <c r="V21" s="201">
        <v>0.17</v>
      </c>
      <c r="W21" s="201">
        <v>0.33</v>
      </c>
      <c r="X21" s="201">
        <v>1.46</v>
      </c>
      <c r="Y21" s="201">
        <v>0</v>
      </c>
      <c r="Z21" s="201">
        <v>2.62</v>
      </c>
      <c r="AA21" s="201">
        <v>0.93</v>
      </c>
      <c r="AB21" s="201">
        <v>0</v>
      </c>
      <c r="AC21" s="201">
        <v>11.8</v>
      </c>
      <c r="AD21" s="201">
        <v>0</v>
      </c>
      <c r="AE21" s="201">
        <v>0</v>
      </c>
      <c r="AF21" s="201">
        <v>0</v>
      </c>
      <c r="AG21" s="201">
        <v>-0.18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97.25</v>
      </c>
      <c r="AP21" s="201">
        <v>0</v>
      </c>
      <c r="AQ21" s="201">
        <v>0</v>
      </c>
      <c r="AR21" s="201">
        <v>0</v>
      </c>
      <c r="AS21" s="201">
        <v>20.52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12.08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26.23</v>
      </c>
      <c r="K22" s="201">
        <v>0.31</v>
      </c>
      <c r="L22" s="201">
        <v>8.7200000000000006</v>
      </c>
      <c r="M22" s="201">
        <v>0.18</v>
      </c>
      <c r="N22" s="201">
        <v>0.36</v>
      </c>
      <c r="O22" s="201">
        <v>0</v>
      </c>
      <c r="P22" s="201">
        <v>0</v>
      </c>
      <c r="Q22" s="201">
        <v>0.23</v>
      </c>
      <c r="R22" s="201">
        <v>0.44</v>
      </c>
      <c r="S22" s="201">
        <v>0.27</v>
      </c>
      <c r="T22" s="201">
        <v>0</v>
      </c>
      <c r="U22" s="201">
        <v>1.78</v>
      </c>
      <c r="V22" s="201">
        <v>0.17</v>
      </c>
      <c r="W22" s="201">
        <v>0.33</v>
      </c>
      <c r="X22" s="201">
        <v>1.46</v>
      </c>
      <c r="Y22" s="201">
        <v>0</v>
      </c>
      <c r="Z22" s="201">
        <v>2.62</v>
      </c>
      <c r="AA22" s="201">
        <v>0.93</v>
      </c>
      <c r="AB22" s="201">
        <v>0</v>
      </c>
      <c r="AC22" s="201">
        <v>11.8</v>
      </c>
      <c r="AD22" s="201">
        <v>0</v>
      </c>
      <c r="AE22" s="201">
        <v>0</v>
      </c>
      <c r="AF22" s="201">
        <v>0</v>
      </c>
      <c r="AG22" s="201">
        <v>-0.18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97.25</v>
      </c>
      <c r="AP22" s="201">
        <v>0</v>
      </c>
      <c r="AQ22" s="201">
        <v>0</v>
      </c>
      <c r="AR22" s="201">
        <v>0</v>
      </c>
      <c r="AS22" s="201">
        <v>20.52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12.08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26.23</v>
      </c>
      <c r="K23" s="201">
        <v>4.25</v>
      </c>
      <c r="L23" s="201">
        <v>105.04</v>
      </c>
      <c r="M23" s="201">
        <v>0.18</v>
      </c>
      <c r="N23" s="201">
        <v>0.36</v>
      </c>
      <c r="O23" s="201">
        <v>0</v>
      </c>
      <c r="P23" s="201">
        <v>0</v>
      </c>
      <c r="Q23" s="201">
        <v>0.23</v>
      </c>
      <c r="R23" s="201">
        <v>0.42</v>
      </c>
      <c r="S23" s="201">
        <v>0.27</v>
      </c>
      <c r="T23" s="201">
        <v>0</v>
      </c>
      <c r="U23" s="201">
        <v>1.78</v>
      </c>
      <c r="V23" s="201">
        <v>0.17</v>
      </c>
      <c r="W23" s="201">
        <v>0.33</v>
      </c>
      <c r="X23" s="201">
        <v>1.46</v>
      </c>
      <c r="Y23" s="201">
        <v>0</v>
      </c>
      <c r="Z23" s="201">
        <v>2.62</v>
      </c>
      <c r="AA23" s="201">
        <v>0.93</v>
      </c>
      <c r="AB23" s="201">
        <v>0</v>
      </c>
      <c r="AC23" s="201">
        <v>11.8</v>
      </c>
      <c r="AD23" s="201">
        <v>0</v>
      </c>
      <c r="AE23" s="201">
        <v>0</v>
      </c>
      <c r="AF23" s="201">
        <v>0</v>
      </c>
      <c r="AG23" s="201">
        <v>-0.18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97.25</v>
      </c>
      <c r="AP23" s="201">
        <v>0</v>
      </c>
      <c r="AQ23" s="201">
        <v>0</v>
      </c>
      <c r="AR23" s="201">
        <v>0</v>
      </c>
      <c r="AS23" s="201">
        <v>20.52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12.08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26.23</v>
      </c>
      <c r="K24" s="201">
        <v>4.25</v>
      </c>
      <c r="L24" s="201">
        <v>105.04</v>
      </c>
      <c r="M24" s="201">
        <v>0.18</v>
      </c>
      <c r="N24" s="201">
        <v>0.36</v>
      </c>
      <c r="O24" s="201">
        <v>0</v>
      </c>
      <c r="P24" s="201">
        <v>0</v>
      </c>
      <c r="Q24" s="201">
        <v>3.14</v>
      </c>
      <c r="R24" s="201">
        <v>6.05</v>
      </c>
      <c r="S24" s="201">
        <v>3.75</v>
      </c>
      <c r="T24" s="201">
        <v>0</v>
      </c>
      <c r="U24" s="201">
        <v>1.78</v>
      </c>
      <c r="V24" s="201">
        <v>0.17</v>
      </c>
      <c r="W24" s="201">
        <v>0.33</v>
      </c>
      <c r="X24" s="201">
        <v>1.46</v>
      </c>
      <c r="Y24" s="201">
        <v>0</v>
      </c>
      <c r="Z24" s="201">
        <v>2.62</v>
      </c>
      <c r="AA24" s="201">
        <v>19.940000000000001</v>
      </c>
      <c r="AB24" s="201">
        <v>0</v>
      </c>
      <c r="AC24" s="201">
        <v>11.8</v>
      </c>
      <c r="AD24" s="201">
        <v>0</v>
      </c>
      <c r="AE24" s="201">
        <v>0</v>
      </c>
      <c r="AF24" s="201">
        <v>0</v>
      </c>
      <c r="AG24" s="201">
        <v>-0.18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97.25</v>
      </c>
      <c r="AP24" s="201">
        <v>0</v>
      </c>
      <c r="AQ24" s="201">
        <v>0</v>
      </c>
      <c r="AR24" s="201">
        <v>0</v>
      </c>
      <c r="AS24" s="201">
        <v>20.52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12.08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26.23</v>
      </c>
      <c r="K25" s="201">
        <v>4.25</v>
      </c>
      <c r="L25" s="201">
        <v>105.04</v>
      </c>
      <c r="M25" s="201">
        <v>0.18</v>
      </c>
      <c r="N25" s="201">
        <v>0.36</v>
      </c>
      <c r="O25" s="201">
        <v>0</v>
      </c>
      <c r="P25" s="201">
        <v>0</v>
      </c>
      <c r="Q25" s="201">
        <v>3.14</v>
      </c>
      <c r="R25" s="201">
        <v>6.05</v>
      </c>
      <c r="S25" s="201">
        <v>3.75</v>
      </c>
      <c r="T25" s="201">
        <v>0</v>
      </c>
      <c r="U25" s="201">
        <v>1.78</v>
      </c>
      <c r="V25" s="201">
        <v>0.17</v>
      </c>
      <c r="W25" s="201">
        <v>0.33</v>
      </c>
      <c r="X25" s="201">
        <v>1.46</v>
      </c>
      <c r="Y25" s="201">
        <v>0</v>
      </c>
      <c r="Z25" s="201">
        <v>2.62</v>
      </c>
      <c r="AA25" s="201">
        <v>19.940000000000001</v>
      </c>
      <c r="AB25" s="201">
        <v>0</v>
      </c>
      <c r="AC25" s="201">
        <v>11.8</v>
      </c>
      <c r="AD25" s="201">
        <v>0</v>
      </c>
      <c r="AE25" s="201">
        <v>0</v>
      </c>
      <c r="AF25" s="201">
        <v>0</v>
      </c>
      <c r="AG25" s="201">
        <v>-0.18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97.25</v>
      </c>
      <c r="AP25" s="201">
        <v>0</v>
      </c>
      <c r="AQ25" s="201">
        <v>0</v>
      </c>
      <c r="AR25" s="201">
        <v>0</v>
      </c>
      <c r="AS25" s="201">
        <v>20.52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12.08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26.23</v>
      </c>
      <c r="K26" s="201">
        <v>4.25</v>
      </c>
      <c r="L26" s="201">
        <v>105.04</v>
      </c>
      <c r="M26" s="201">
        <v>0.18</v>
      </c>
      <c r="N26" s="201">
        <v>0.36</v>
      </c>
      <c r="O26" s="201">
        <v>0</v>
      </c>
      <c r="P26" s="201">
        <v>0</v>
      </c>
      <c r="Q26" s="201">
        <v>3.14</v>
      </c>
      <c r="R26" s="201">
        <v>6.05</v>
      </c>
      <c r="S26" s="201">
        <v>3.75</v>
      </c>
      <c r="T26" s="201">
        <v>0</v>
      </c>
      <c r="U26" s="201">
        <v>1.78</v>
      </c>
      <c r="V26" s="201">
        <v>0.17</v>
      </c>
      <c r="W26" s="201">
        <v>0.33</v>
      </c>
      <c r="X26" s="201">
        <v>1.46</v>
      </c>
      <c r="Y26" s="201">
        <v>0</v>
      </c>
      <c r="Z26" s="201">
        <v>39.29</v>
      </c>
      <c r="AA26" s="201">
        <v>19.940000000000001</v>
      </c>
      <c r="AB26" s="201">
        <v>0</v>
      </c>
      <c r="AC26" s="201">
        <v>11.8</v>
      </c>
      <c r="AD26" s="201">
        <v>0</v>
      </c>
      <c r="AE26" s="201">
        <v>0</v>
      </c>
      <c r="AF26" s="201">
        <v>0</v>
      </c>
      <c r="AG26" s="201">
        <v>-0.18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97.25</v>
      </c>
      <c r="AP26" s="201">
        <v>0</v>
      </c>
      <c r="AQ26" s="201">
        <v>0</v>
      </c>
      <c r="AR26" s="201">
        <v>0</v>
      </c>
      <c r="AS26" s="201">
        <v>20.52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25.9</v>
      </c>
      <c r="K27" s="201">
        <v>4.25</v>
      </c>
      <c r="L27" s="201">
        <v>105.04</v>
      </c>
      <c r="M27" s="201">
        <v>0.18</v>
      </c>
      <c r="N27" s="201">
        <v>0.36</v>
      </c>
      <c r="O27" s="201">
        <v>0</v>
      </c>
      <c r="P27" s="201">
        <v>0</v>
      </c>
      <c r="Q27" s="201">
        <v>3.14</v>
      </c>
      <c r="R27" s="201">
        <v>6.05</v>
      </c>
      <c r="S27" s="201">
        <v>3.75</v>
      </c>
      <c r="T27" s="201">
        <v>0</v>
      </c>
      <c r="U27" s="201">
        <v>1.78</v>
      </c>
      <c r="V27" s="201">
        <v>1.74</v>
      </c>
      <c r="W27" s="201">
        <v>0.33</v>
      </c>
      <c r="X27" s="201">
        <v>1.46</v>
      </c>
      <c r="Y27" s="201">
        <v>0</v>
      </c>
      <c r="Z27" s="201">
        <v>58.62</v>
      </c>
      <c r="AA27" s="201">
        <v>19.940000000000001</v>
      </c>
      <c r="AB27" s="201">
        <v>0</v>
      </c>
      <c r="AC27" s="201">
        <v>11.8</v>
      </c>
      <c r="AD27" s="201">
        <v>0</v>
      </c>
      <c r="AE27" s="201">
        <v>0</v>
      </c>
      <c r="AF27" s="201">
        <v>0</v>
      </c>
      <c r="AG27" s="201">
        <v>-0.18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97.25</v>
      </c>
      <c r="AP27" s="201">
        <v>0</v>
      </c>
      <c r="AQ27" s="201">
        <v>0</v>
      </c>
      <c r="AR27" s="201">
        <v>0</v>
      </c>
      <c r="AS27" s="201">
        <v>20.52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25.9</v>
      </c>
      <c r="K28" s="201">
        <v>4.25</v>
      </c>
      <c r="L28" s="201">
        <v>105.04</v>
      </c>
      <c r="M28" s="201">
        <v>0.18</v>
      </c>
      <c r="N28" s="201">
        <v>0.36</v>
      </c>
      <c r="O28" s="201">
        <v>0</v>
      </c>
      <c r="P28" s="201">
        <v>0</v>
      </c>
      <c r="Q28" s="201">
        <v>3.14</v>
      </c>
      <c r="R28" s="201">
        <v>6.05</v>
      </c>
      <c r="S28" s="201">
        <v>3.75</v>
      </c>
      <c r="T28" s="201">
        <v>0</v>
      </c>
      <c r="U28" s="201">
        <v>1.78</v>
      </c>
      <c r="V28" s="201">
        <v>1.74</v>
      </c>
      <c r="W28" s="201">
        <v>0.33</v>
      </c>
      <c r="X28" s="201">
        <v>1.46</v>
      </c>
      <c r="Y28" s="201">
        <v>0</v>
      </c>
      <c r="Z28" s="201">
        <v>58.62</v>
      </c>
      <c r="AA28" s="201">
        <v>19.940000000000001</v>
      </c>
      <c r="AB28" s="201">
        <v>0</v>
      </c>
      <c r="AC28" s="201">
        <v>11.8</v>
      </c>
      <c r="AD28" s="201">
        <v>0</v>
      </c>
      <c r="AE28" s="201">
        <v>0</v>
      </c>
      <c r="AF28" s="201">
        <v>0</v>
      </c>
      <c r="AG28" s="201">
        <v>-0.18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97.25</v>
      </c>
      <c r="AP28" s="201">
        <v>0</v>
      </c>
      <c r="AQ28" s="201">
        <v>0</v>
      </c>
      <c r="AR28" s="201">
        <v>0</v>
      </c>
      <c r="AS28" s="201">
        <v>20.52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25.9</v>
      </c>
      <c r="K29" s="201">
        <v>4.25</v>
      </c>
      <c r="L29" s="201">
        <v>105.04</v>
      </c>
      <c r="M29" s="201">
        <v>0.18</v>
      </c>
      <c r="N29" s="201">
        <v>0.36</v>
      </c>
      <c r="O29" s="201">
        <v>0</v>
      </c>
      <c r="P29" s="201">
        <v>0</v>
      </c>
      <c r="Q29" s="201">
        <v>3.14</v>
      </c>
      <c r="R29" s="201">
        <v>6.05</v>
      </c>
      <c r="S29" s="201">
        <v>3.75</v>
      </c>
      <c r="T29" s="201">
        <v>0</v>
      </c>
      <c r="U29" s="201">
        <v>1.78</v>
      </c>
      <c r="V29" s="201">
        <v>1.74</v>
      </c>
      <c r="W29" s="201">
        <v>0.33</v>
      </c>
      <c r="X29" s="201">
        <v>1.46</v>
      </c>
      <c r="Y29" s="201">
        <v>0</v>
      </c>
      <c r="Z29" s="201">
        <v>58.62</v>
      </c>
      <c r="AA29" s="201">
        <v>19.940000000000001</v>
      </c>
      <c r="AB29" s="201">
        <v>0</v>
      </c>
      <c r="AC29" s="201">
        <v>11.8</v>
      </c>
      <c r="AD29" s="201">
        <v>0</v>
      </c>
      <c r="AE29" s="201">
        <v>0</v>
      </c>
      <c r="AF29" s="201">
        <v>0</v>
      </c>
      <c r="AG29" s="201">
        <v>-0.18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97.25</v>
      </c>
      <c r="AP29" s="201">
        <v>0</v>
      </c>
      <c r="AQ29" s="201">
        <v>0</v>
      </c>
      <c r="AR29" s="201">
        <v>0</v>
      </c>
      <c r="AS29" s="201">
        <v>20.52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25.9</v>
      </c>
      <c r="K30" s="201">
        <v>4.25</v>
      </c>
      <c r="L30" s="201">
        <v>105.05</v>
      </c>
      <c r="M30" s="201">
        <v>0.18</v>
      </c>
      <c r="N30" s="201">
        <v>0.36</v>
      </c>
      <c r="O30" s="201">
        <v>0</v>
      </c>
      <c r="P30" s="201">
        <v>0</v>
      </c>
      <c r="Q30" s="201">
        <v>3.14</v>
      </c>
      <c r="R30" s="201">
        <v>6.05</v>
      </c>
      <c r="S30" s="201">
        <v>3.75</v>
      </c>
      <c r="T30" s="201">
        <v>0</v>
      </c>
      <c r="U30" s="201">
        <v>1.78</v>
      </c>
      <c r="V30" s="201">
        <v>1.74</v>
      </c>
      <c r="W30" s="201">
        <v>0.33</v>
      </c>
      <c r="X30" s="201">
        <v>1.46</v>
      </c>
      <c r="Y30" s="201">
        <v>0</v>
      </c>
      <c r="Z30" s="201">
        <v>58.62</v>
      </c>
      <c r="AA30" s="201">
        <v>19.940000000000001</v>
      </c>
      <c r="AB30" s="201">
        <v>0</v>
      </c>
      <c r="AC30" s="201">
        <v>11.8</v>
      </c>
      <c r="AD30" s="201">
        <v>0</v>
      </c>
      <c r="AE30" s="201">
        <v>0</v>
      </c>
      <c r="AF30" s="201">
        <v>0</v>
      </c>
      <c r="AG30" s="201">
        <v>-0.18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97.25</v>
      </c>
      <c r="AP30" s="201">
        <v>0</v>
      </c>
      <c r="AQ30" s="201">
        <v>0</v>
      </c>
      <c r="AR30" s="201">
        <v>0</v>
      </c>
      <c r="AS30" s="201">
        <v>20.52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25.56</v>
      </c>
      <c r="K31" s="201">
        <v>4.25</v>
      </c>
      <c r="L31" s="201">
        <v>105.04</v>
      </c>
      <c r="M31" s="201">
        <v>0.18</v>
      </c>
      <c r="N31" s="201">
        <v>0.36</v>
      </c>
      <c r="O31" s="201">
        <v>0</v>
      </c>
      <c r="P31" s="201">
        <v>0</v>
      </c>
      <c r="Q31" s="201">
        <v>3.14</v>
      </c>
      <c r="R31" s="201">
        <v>6.05</v>
      </c>
      <c r="S31" s="201">
        <v>3.75</v>
      </c>
      <c r="T31" s="201">
        <v>0</v>
      </c>
      <c r="U31" s="201">
        <v>1.78</v>
      </c>
      <c r="V31" s="201">
        <v>1.74</v>
      </c>
      <c r="W31" s="201">
        <v>0.33</v>
      </c>
      <c r="X31" s="201">
        <v>1.46</v>
      </c>
      <c r="Y31" s="201">
        <v>0</v>
      </c>
      <c r="Z31" s="201">
        <v>58.62</v>
      </c>
      <c r="AA31" s="201">
        <v>19.93</v>
      </c>
      <c r="AB31" s="201">
        <v>0</v>
      </c>
      <c r="AC31" s="201">
        <v>11.8</v>
      </c>
      <c r="AD31" s="201">
        <v>0</v>
      </c>
      <c r="AE31" s="201">
        <v>0</v>
      </c>
      <c r="AF31" s="201">
        <v>0</v>
      </c>
      <c r="AG31" s="201">
        <v>-0.18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97.25</v>
      </c>
      <c r="AP31" s="201">
        <v>0</v>
      </c>
      <c r="AQ31" s="201">
        <v>0</v>
      </c>
      <c r="AR31" s="201">
        <v>0</v>
      </c>
      <c r="AS31" s="201">
        <v>20.52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25.56</v>
      </c>
      <c r="K32" s="201">
        <v>4.25</v>
      </c>
      <c r="L32" s="201">
        <v>105.04</v>
      </c>
      <c r="M32" s="201">
        <v>0.18</v>
      </c>
      <c r="N32" s="201">
        <v>0.36</v>
      </c>
      <c r="O32" s="201">
        <v>0</v>
      </c>
      <c r="P32" s="201">
        <v>0</v>
      </c>
      <c r="Q32" s="201">
        <v>3.14</v>
      </c>
      <c r="R32" s="201">
        <v>6.05</v>
      </c>
      <c r="S32" s="201">
        <v>3.75</v>
      </c>
      <c r="T32" s="201">
        <v>0</v>
      </c>
      <c r="U32" s="201">
        <v>1.78</v>
      </c>
      <c r="V32" s="201">
        <v>1.74</v>
      </c>
      <c r="W32" s="201">
        <v>0.33</v>
      </c>
      <c r="X32" s="201">
        <v>1.46</v>
      </c>
      <c r="Y32" s="201">
        <v>0</v>
      </c>
      <c r="Z32" s="201">
        <v>58.62</v>
      </c>
      <c r="AA32" s="201">
        <v>19.93</v>
      </c>
      <c r="AB32" s="201">
        <v>0</v>
      </c>
      <c r="AC32" s="201">
        <v>11.8</v>
      </c>
      <c r="AD32" s="201">
        <v>0</v>
      </c>
      <c r="AE32" s="201">
        <v>0</v>
      </c>
      <c r="AF32" s="201">
        <v>0</v>
      </c>
      <c r="AG32" s="201">
        <v>-0.18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97.25</v>
      </c>
      <c r="AP32" s="201">
        <v>0</v>
      </c>
      <c r="AQ32" s="201">
        <v>0</v>
      </c>
      <c r="AR32" s="201">
        <v>0</v>
      </c>
      <c r="AS32" s="201">
        <v>20.52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25.56</v>
      </c>
      <c r="K33" s="201">
        <v>4.2300000000000004</v>
      </c>
      <c r="L33" s="201">
        <v>105.04</v>
      </c>
      <c r="M33" s="201">
        <v>0.18</v>
      </c>
      <c r="N33" s="201">
        <v>0.36</v>
      </c>
      <c r="O33" s="201">
        <v>0</v>
      </c>
      <c r="P33" s="201">
        <v>0</v>
      </c>
      <c r="Q33" s="201">
        <v>3.14</v>
      </c>
      <c r="R33" s="201">
        <v>6.05</v>
      </c>
      <c r="S33" s="201">
        <v>3.75</v>
      </c>
      <c r="T33" s="201">
        <v>0</v>
      </c>
      <c r="U33" s="201">
        <v>1.78</v>
      </c>
      <c r="V33" s="201">
        <v>1.74</v>
      </c>
      <c r="W33" s="201">
        <v>2.91</v>
      </c>
      <c r="X33" s="201">
        <v>18.809999999999999</v>
      </c>
      <c r="Y33" s="201">
        <v>0</v>
      </c>
      <c r="Z33" s="201">
        <v>58.62</v>
      </c>
      <c r="AA33" s="201">
        <v>9.9700000000000006</v>
      </c>
      <c r="AB33" s="201">
        <v>0</v>
      </c>
      <c r="AC33" s="201">
        <v>11.8</v>
      </c>
      <c r="AD33" s="201">
        <v>0</v>
      </c>
      <c r="AE33" s="201">
        <v>0</v>
      </c>
      <c r="AF33" s="201">
        <v>0</v>
      </c>
      <c r="AG33" s="201">
        <v>-0.18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97.25</v>
      </c>
      <c r="AP33" s="201">
        <v>0</v>
      </c>
      <c r="AQ33" s="201">
        <v>0</v>
      </c>
      <c r="AR33" s="201">
        <v>0</v>
      </c>
      <c r="AS33" s="201">
        <v>20.52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25.56</v>
      </c>
      <c r="K34" s="201">
        <v>4.2300000000000004</v>
      </c>
      <c r="L34" s="201">
        <v>105.04</v>
      </c>
      <c r="M34" s="201">
        <v>0.18</v>
      </c>
      <c r="N34" s="201">
        <v>0.36</v>
      </c>
      <c r="O34" s="201">
        <v>0</v>
      </c>
      <c r="P34" s="201">
        <v>0</v>
      </c>
      <c r="Q34" s="201">
        <v>3.14</v>
      </c>
      <c r="R34" s="201">
        <v>6.05</v>
      </c>
      <c r="S34" s="201">
        <v>3.75</v>
      </c>
      <c r="T34" s="201">
        <v>0</v>
      </c>
      <c r="U34" s="201">
        <v>1.78</v>
      </c>
      <c r="V34" s="201">
        <v>1.74</v>
      </c>
      <c r="W34" s="201">
        <v>2.91</v>
      </c>
      <c r="X34" s="201">
        <v>18.809999999999999</v>
      </c>
      <c r="Y34" s="201">
        <v>0</v>
      </c>
      <c r="Z34" s="201">
        <v>58.62</v>
      </c>
      <c r="AA34" s="201">
        <v>9.9700000000000006</v>
      </c>
      <c r="AB34" s="201">
        <v>0</v>
      </c>
      <c r="AC34" s="201">
        <v>12.21</v>
      </c>
      <c r="AD34" s="201">
        <v>0</v>
      </c>
      <c r="AE34" s="201">
        <v>0</v>
      </c>
      <c r="AF34" s="201">
        <v>0</v>
      </c>
      <c r="AG34" s="201">
        <v>-0.18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97.25</v>
      </c>
      <c r="AP34" s="201">
        <v>0</v>
      </c>
      <c r="AQ34" s="201">
        <v>0</v>
      </c>
      <c r="AR34" s="201">
        <v>0</v>
      </c>
      <c r="AS34" s="201">
        <v>20.32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25.56</v>
      </c>
      <c r="K35" s="201">
        <v>4.1900000000000004</v>
      </c>
      <c r="L35" s="201">
        <v>105.04</v>
      </c>
      <c r="M35" s="201">
        <v>0.18</v>
      </c>
      <c r="N35" s="201">
        <v>0.36</v>
      </c>
      <c r="O35" s="201">
        <v>0</v>
      </c>
      <c r="P35" s="201">
        <v>0</v>
      </c>
      <c r="Q35" s="201">
        <v>3.07</v>
      </c>
      <c r="R35" s="201">
        <v>5.91</v>
      </c>
      <c r="S35" s="201">
        <v>3.75</v>
      </c>
      <c r="T35" s="201">
        <v>0</v>
      </c>
      <c r="U35" s="201">
        <v>1.78</v>
      </c>
      <c r="V35" s="201">
        <v>1.74</v>
      </c>
      <c r="W35" s="201">
        <v>2.91</v>
      </c>
      <c r="X35" s="201">
        <v>18.809999999999999</v>
      </c>
      <c r="Y35" s="201">
        <v>0</v>
      </c>
      <c r="Z35" s="201">
        <v>58.62</v>
      </c>
      <c r="AA35" s="201">
        <v>9.9700000000000006</v>
      </c>
      <c r="AB35" s="201">
        <v>0</v>
      </c>
      <c r="AC35" s="201">
        <v>12.21</v>
      </c>
      <c r="AD35" s="201">
        <v>0</v>
      </c>
      <c r="AE35" s="201">
        <v>0</v>
      </c>
      <c r="AF35" s="201">
        <v>0</v>
      </c>
      <c r="AG35" s="201">
        <v>-0.18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165.77</v>
      </c>
      <c r="AP35" s="201">
        <v>0</v>
      </c>
      <c r="AQ35" s="201">
        <v>0</v>
      </c>
      <c r="AR35" s="201">
        <v>0</v>
      </c>
      <c r="AS35" s="201">
        <v>20.32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25.56</v>
      </c>
      <c r="K36" s="201">
        <v>4.22</v>
      </c>
      <c r="L36" s="201">
        <v>105.04</v>
      </c>
      <c r="M36" s="201">
        <v>0.18</v>
      </c>
      <c r="N36" s="201">
        <v>0.36</v>
      </c>
      <c r="O36" s="201">
        <v>0</v>
      </c>
      <c r="P36" s="201">
        <v>0</v>
      </c>
      <c r="Q36" s="201">
        <v>3.07</v>
      </c>
      <c r="R36" s="201">
        <v>5.91</v>
      </c>
      <c r="S36" s="201">
        <v>3.75</v>
      </c>
      <c r="T36" s="201">
        <v>0</v>
      </c>
      <c r="U36" s="201">
        <v>1.78</v>
      </c>
      <c r="V36" s="201">
        <v>1.74</v>
      </c>
      <c r="W36" s="201">
        <v>2.91</v>
      </c>
      <c r="X36" s="201">
        <v>18.809999999999999</v>
      </c>
      <c r="Y36" s="201">
        <v>0</v>
      </c>
      <c r="Z36" s="201">
        <v>58.62</v>
      </c>
      <c r="AA36" s="201">
        <v>9.9700000000000006</v>
      </c>
      <c r="AB36" s="201">
        <v>0</v>
      </c>
      <c r="AC36" s="201">
        <v>12.21</v>
      </c>
      <c r="AD36" s="201">
        <v>0</v>
      </c>
      <c r="AE36" s="201">
        <v>0</v>
      </c>
      <c r="AF36" s="201">
        <v>0</v>
      </c>
      <c r="AG36" s="201">
        <v>-0.18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165.77</v>
      </c>
      <c r="AP36" s="201">
        <v>0</v>
      </c>
      <c r="AQ36" s="201">
        <v>0</v>
      </c>
      <c r="AR36" s="201">
        <v>0</v>
      </c>
      <c r="AS36" s="201">
        <v>20.32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25.56</v>
      </c>
      <c r="K37" s="201">
        <v>4.22</v>
      </c>
      <c r="L37" s="201">
        <v>105.04</v>
      </c>
      <c r="M37" s="201">
        <v>0.18</v>
      </c>
      <c r="N37" s="201">
        <v>0.36</v>
      </c>
      <c r="O37" s="201">
        <v>0</v>
      </c>
      <c r="P37" s="201">
        <v>0</v>
      </c>
      <c r="Q37" s="201">
        <v>3.07</v>
      </c>
      <c r="R37" s="201">
        <v>5.91</v>
      </c>
      <c r="S37" s="201">
        <v>3.75</v>
      </c>
      <c r="T37" s="201">
        <v>0</v>
      </c>
      <c r="U37" s="201">
        <v>1.78</v>
      </c>
      <c r="V37" s="201">
        <v>1.74</v>
      </c>
      <c r="W37" s="201">
        <v>2.91</v>
      </c>
      <c r="X37" s="201">
        <v>18.809999999999999</v>
      </c>
      <c r="Y37" s="201">
        <v>0</v>
      </c>
      <c r="Z37" s="201">
        <v>58.62</v>
      </c>
      <c r="AA37" s="201">
        <v>9.9700000000000006</v>
      </c>
      <c r="AB37" s="201">
        <v>0</v>
      </c>
      <c r="AC37" s="201">
        <v>12.21</v>
      </c>
      <c r="AD37" s="201">
        <v>0</v>
      </c>
      <c r="AE37" s="201">
        <v>0</v>
      </c>
      <c r="AF37" s="201">
        <v>0</v>
      </c>
      <c r="AG37" s="201">
        <v>-0.18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165.77</v>
      </c>
      <c r="AP37" s="201">
        <v>0</v>
      </c>
      <c r="AQ37" s="201">
        <v>0</v>
      </c>
      <c r="AR37" s="201">
        <v>0</v>
      </c>
      <c r="AS37" s="201">
        <v>20.32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25.56</v>
      </c>
      <c r="K38" s="201">
        <v>4.22</v>
      </c>
      <c r="L38" s="201">
        <v>105.04</v>
      </c>
      <c r="M38" s="201">
        <v>0.18</v>
      </c>
      <c r="N38" s="201">
        <v>0.36</v>
      </c>
      <c r="O38" s="201">
        <v>0</v>
      </c>
      <c r="P38" s="201">
        <v>0</v>
      </c>
      <c r="Q38" s="201">
        <v>3.07</v>
      </c>
      <c r="R38" s="201">
        <v>5.91</v>
      </c>
      <c r="S38" s="201">
        <v>3.75</v>
      </c>
      <c r="T38" s="201">
        <v>0</v>
      </c>
      <c r="U38" s="201">
        <v>1.78</v>
      </c>
      <c r="V38" s="201">
        <v>1.74</v>
      </c>
      <c r="W38" s="201">
        <v>2.91</v>
      </c>
      <c r="X38" s="201">
        <v>18.809999999999999</v>
      </c>
      <c r="Y38" s="201">
        <v>0</v>
      </c>
      <c r="Z38" s="201">
        <v>58.62</v>
      </c>
      <c r="AA38" s="201">
        <v>9.9700000000000006</v>
      </c>
      <c r="AB38" s="201">
        <v>0</v>
      </c>
      <c r="AC38" s="201">
        <v>12.21</v>
      </c>
      <c r="AD38" s="201">
        <v>0</v>
      </c>
      <c r="AE38" s="201">
        <v>0</v>
      </c>
      <c r="AF38" s="201">
        <v>0</v>
      </c>
      <c r="AG38" s="201">
        <v>-0.18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165.77</v>
      </c>
      <c r="AP38" s="201">
        <v>0</v>
      </c>
      <c r="AQ38" s="201">
        <v>0</v>
      </c>
      <c r="AR38" s="201">
        <v>0</v>
      </c>
      <c r="AS38" s="201">
        <v>20.32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25.23</v>
      </c>
      <c r="K39" s="201">
        <v>4.22</v>
      </c>
      <c r="L39" s="201">
        <v>105.04</v>
      </c>
      <c r="M39" s="201">
        <v>0.18</v>
      </c>
      <c r="N39" s="201">
        <v>0.36</v>
      </c>
      <c r="O39" s="201">
        <v>0</v>
      </c>
      <c r="P39" s="201">
        <v>0</v>
      </c>
      <c r="Q39" s="201">
        <v>3.07</v>
      </c>
      <c r="R39" s="201">
        <v>5.91</v>
      </c>
      <c r="S39" s="201">
        <v>3.75</v>
      </c>
      <c r="T39" s="201">
        <v>0</v>
      </c>
      <c r="U39" s="201">
        <v>1.78</v>
      </c>
      <c r="V39" s="201">
        <v>1.74</v>
      </c>
      <c r="W39" s="201">
        <v>2.91</v>
      </c>
      <c r="X39" s="201">
        <v>18.809999999999999</v>
      </c>
      <c r="Y39" s="201">
        <v>0</v>
      </c>
      <c r="Z39" s="201">
        <v>58.62</v>
      </c>
      <c r="AA39" s="201">
        <v>9.9700000000000006</v>
      </c>
      <c r="AB39" s="201">
        <v>0</v>
      </c>
      <c r="AC39" s="201">
        <v>12.21</v>
      </c>
      <c r="AD39" s="201">
        <v>0</v>
      </c>
      <c r="AE39" s="201">
        <v>0</v>
      </c>
      <c r="AF39" s="201">
        <v>0</v>
      </c>
      <c r="AG39" s="201">
        <v>-0.18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0</v>
      </c>
      <c r="AS39" s="201">
        <v>19.989999999999998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25.23</v>
      </c>
      <c r="K40" s="201">
        <v>4.22</v>
      </c>
      <c r="L40" s="201">
        <v>105.04</v>
      </c>
      <c r="M40" s="201">
        <v>0.18</v>
      </c>
      <c r="N40" s="201">
        <v>0.36</v>
      </c>
      <c r="O40" s="201">
        <v>0</v>
      </c>
      <c r="P40" s="201">
        <v>0</v>
      </c>
      <c r="Q40" s="201">
        <v>3.07</v>
      </c>
      <c r="R40" s="201">
        <v>5.91</v>
      </c>
      <c r="S40" s="201">
        <v>3.75</v>
      </c>
      <c r="T40" s="201">
        <v>0</v>
      </c>
      <c r="U40" s="201">
        <v>1.78</v>
      </c>
      <c r="V40" s="201">
        <v>1.74</v>
      </c>
      <c r="W40" s="201">
        <v>2.91</v>
      </c>
      <c r="X40" s="201">
        <v>18.809999999999999</v>
      </c>
      <c r="Y40" s="201">
        <v>0</v>
      </c>
      <c r="Z40" s="201">
        <v>58.62</v>
      </c>
      <c r="AA40" s="201">
        <v>9.9700000000000006</v>
      </c>
      <c r="AB40" s="201">
        <v>0</v>
      </c>
      <c r="AC40" s="201">
        <v>12.21</v>
      </c>
      <c r="AD40" s="201">
        <v>0</v>
      </c>
      <c r="AE40" s="201">
        <v>0</v>
      </c>
      <c r="AF40" s="201">
        <v>0</v>
      </c>
      <c r="AG40" s="201">
        <v>-0.18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0</v>
      </c>
      <c r="AS40" s="201">
        <v>19.989999999999998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25.23</v>
      </c>
      <c r="K41" s="201">
        <v>4.25</v>
      </c>
      <c r="L41" s="201">
        <v>109.52</v>
      </c>
      <c r="M41" s="201">
        <v>0.94</v>
      </c>
      <c r="N41" s="201">
        <v>1.22</v>
      </c>
      <c r="O41" s="201">
        <v>0</v>
      </c>
      <c r="P41" s="201">
        <v>1.43</v>
      </c>
      <c r="Q41" s="201">
        <v>3.14</v>
      </c>
      <c r="R41" s="201">
        <v>6.23</v>
      </c>
      <c r="S41" s="201">
        <v>3.91</v>
      </c>
      <c r="T41" s="201">
        <v>0</v>
      </c>
      <c r="U41" s="201">
        <v>1.78</v>
      </c>
      <c r="V41" s="201">
        <v>1.74</v>
      </c>
      <c r="W41" s="201">
        <v>0.33</v>
      </c>
      <c r="X41" s="201">
        <v>1.46</v>
      </c>
      <c r="Y41" s="201">
        <v>0</v>
      </c>
      <c r="Z41" s="201">
        <v>58.62</v>
      </c>
      <c r="AA41" s="201">
        <v>9.9700000000000006</v>
      </c>
      <c r="AB41" s="201">
        <v>0</v>
      </c>
      <c r="AC41" s="201">
        <v>12.21</v>
      </c>
      <c r="AD41" s="201">
        <v>0</v>
      </c>
      <c r="AE41" s="201">
        <v>0</v>
      </c>
      <c r="AF41" s="201">
        <v>0</v>
      </c>
      <c r="AG41" s="201">
        <v>-0.18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0</v>
      </c>
      <c r="AS41" s="201">
        <v>19.989999999999998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25.23</v>
      </c>
      <c r="K42" s="201">
        <v>4.25</v>
      </c>
      <c r="L42" s="201">
        <v>105.05</v>
      </c>
      <c r="M42" s="201">
        <v>0.94</v>
      </c>
      <c r="N42" s="201">
        <v>1.22</v>
      </c>
      <c r="O42" s="201">
        <v>0</v>
      </c>
      <c r="P42" s="201">
        <v>1.44</v>
      </c>
      <c r="Q42" s="201">
        <v>3.14</v>
      </c>
      <c r="R42" s="201">
        <v>6.05</v>
      </c>
      <c r="S42" s="201">
        <v>3.75</v>
      </c>
      <c r="T42" s="201">
        <v>0</v>
      </c>
      <c r="U42" s="201">
        <v>1.78</v>
      </c>
      <c r="V42" s="201">
        <v>1.74</v>
      </c>
      <c r="W42" s="201">
        <v>0.33</v>
      </c>
      <c r="X42" s="201">
        <v>1.46</v>
      </c>
      <c r="Y42" s="201">
        <v>0</v>
      </c>
      <c r="Z42" s="201">
        <v>58.62</v>
      </c>
      <c r="AA42" s="201">
        <v>9.9700000000000006</v>
      </c>
      <c r="AB42" s="201">
        <v>0</v>
      </c>
      <c r="AC42" s="201">
        <v>12.21</v>
      </c>
      <c r="AD42" s="201">
        <v>0</v>
      </c>
      <c r="AE42" s="201">
        <v>0</v>
      </c>
      <c r="AF42" s="201">
        <v>0</v>
      </c>
      <c r="AG42" s="201">
        <v>-0.18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0</v>
      </c>
      <c r="AS42" s="201">
        <v>19.989999999999998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25.23</v>
      </c>
      <c r="K43" s="201">
        <v>4.25</v>
      </c>
      <c r="L43" s="201">
        <v>105.05</v>
      </c>
      <c r="M43" s="201">
        <v>0.95</v>
      </c>
      <c r="N43" s="201">
        <v>1.22</v>
      </c>
      <c r="O43" s="201">
        <v>0</v>
      </c>
      <c r="P43" s="201">
        <v>1.44</v>
      </c>
      <c r="Q43" s="201">
        <v>3.14</v>
      </c>
      <c r="R43" s="201">
        <v>6.05</v>
      </c>
      <c r="S43" s="201">
        <v>3.75</v>
      </c>
      <c r="T43" s="201">
        <v>0</v>
      </c>
      <c r="U43" s="201">
        <v>1.78</v>
      </c>
      <c r="V43" s="201">
        <v>1.74</v>
      </c>
      <c r="W43" s="201">
        <v>0.33</v>
      </c>
      <c r="X43" s="201">
        <v>1.46</v>
      </c>
      <c r="Y43" s="201">
        <v>0</v>
      </c>
      <c r="Z43" s="201">
        <v>58.62</v>
      </c>
      <c r="AA43" s="201">
        <v>9.9700000000000006</v>
      </c>
      <c r="AB43" s="201">
        <v>0</v>
      </c>
      <c r="AC43" s="201">
        <v>12.21</v>
      </c>
      <c r="AD43" s="201">
        <v>0</v>
      </c>
      <c r="AE43" s="201">
        <v>0</v>
      </c>
      <c r="AF43" s="201">
        <v>0</v>
      </c>
      <c r="AG43" s="201">
        <v>-0.15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0</v>
      </c>
      <c r="AS43" s="201">
        <v>19.989999999999998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25.23</v>
      </c>
      <c r="K44" s="201">
        <v>4.25</v>
      </c>
      <c r="L44" s="201">
        <v>105.05</v>
      </c>
      <c r="M44" s="201">
        <v>0.95</v>
      </c>
      <c r="N44" s="201">
        <v>1.22</v>
      </c>
      <c r="O44" s="201">
        <v>0</v>
      </c>
      <c r="P44" s="201">
        <v>1.44</v>
      </c>
      <c r="Q44" s="201">
        <v>3.14</v>
      </c>
      <c r="R44" s="201">
        <v>6.05</v>
      </c>
      <c r="S44" s="201">
        <v>3.75</v>
      </c>
      <c r="T44" s="201">
        <v>0</v>
      </c>
      <c r="U44" s="201">
        <v>1.78</v>
      </c>
      <c r="V44" s="201">
        <v>1.74</v>
      </c>
      <c r="W44" s="201">
        <v>0.33</v>
      </c>
      <c r="X44" s="201">
        <v>1.46</v>
      </c>
      <c r="Y44" s="201">
        <v>0</v>
      </c>
      <c r="Z44" s="201">
        <v>58.62</v>
      </c>
      <c r="AA44" s="201">
        <v>9.9700000000000006</v>
      </c>
      <c r="AB44" s="201">
        <v>0</v>
      </c>
      <c r="AC44" s="201">
        <v>12.21</v>
      </c>
      <c r="AD44" s="201">
        <v>0</v>
      </c>
      <c r="AE44" s="201">
        <v>0</v>
      </c>
      <c r="AF44" s="201">
        <v>0</v>
      </c>
      <c r="AG44" s="201">
        <v>-0.15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0</v>
      </c>
      <c r="AS44" s="201">
        <v>19.989999999999998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25.23</v>
      </c>
      <c r="K45" s="201">
        <v>4.25</v>
      </c>
      <c r="L45" s="201">
        <v>105.05</v>
      </c>
      <c r="M45" s="201">
        <v>0.95</v>
      </c>
      <c r="N45" s="201">
        <v>1.22</v>
      </c>
      <c r="O45" s="201">
        <v>0</v>
      </c>
      <c r="P45" s="201">
        <v>1.44</v>
      </c>
      <c r="Q45" s="201">
        <v>3.14</v>
      </c>
      <c r="R45" s="201">
        <v>6.05</v>
      </c>
      <c r="S45" s="201">
        <v>3.75</v>
      </c>
      <c r="T45" s="201">
        <v>0</v>
      </c>
      <c r="U45" s="201">
        <v>1.78</v>
      </c>
      <c r="V45" s="201">
        <v>0.17</v>
      </c>
      <c r="W45" s="201">
        <v>0.33</v>
      </c>
      <c r="X45" s="201">
        <v>1.46</v>
      </c>
      <c r="Y45" s="201">
        <v>0</v>
      </c>
      <c r="Z45" s="201">
        <v>58.62</v>
      </c>
      <c r="AA45" s="201">
        <v>19.93</v>
      </c>
      <c r="AB45" s="201">
        <v>0</v>
      </c>
      <c r="AC45" s="201">
        <v>12.21</v>
      </c>
      <c r="AD45" s="201">
        <v>0</v>
      </c>
      <c r="AE45" s="201">
        <v>0</v>
      </c>
      <c r="AF45" s="201">
        <v>0</v>
      </c>
      <c r="AG45" s="201">
        <v>-0.15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0</v>
      </c>
      <c r="AS45" s="201">
        <v>19.989999999999998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25.23</v>
      </c>
      <c r="K46" s="201">
        <v>4.25</v>
      </c>
      <c r="L46" s="201">
        <v>105.05</v>
      </c>
      <c r="M46" s="201">
        <v>0.95</v>
      </c>
      <c r="N46" s="201">
        <v>1.22</v>
      </c>
      <c r="O46" s="201">
        <v>0</v>
      </c>
      <c r="P46" s="201">
        <v>1.44</v>
      </c>
      <c r="Q46" s="201">
        <v>3.14</v>
      </c>
      <c r="R46" s="201">
        <v>6.05</v>
      </c>
      <c r="S46" s="201">
        <v>3.75</v>
      </c>
      <c r="T46" s="201">
        <v>0</v>
      </c>
      <c r="U46" s="201">
        <v>1.78</v>
      </c>
      <c r="V46" s="201">
        <v>0.17</v>
      </c>
      <c r="W46" s="201">
        <v>0.33</v>
      </c>
      <c r="X46" s="201">
        <v>1.46</v>
      </c>
      <c r="Y46" s="201">
        <v>0</v>
      </c>
      <c r="Z46" s="201">
        <v>2.62</v>
      </c>
      <c r="AA46" s="201">
        <v>19.93</v>
      </c>
      <c r="AB46" s="201">
        <v>0</v>
      </c>
      <c r="AC46" s="201">
        <v>12.21</v>
      </c>
      <c r="AD46" s="201">
        <v>0</v>
      </c>
      <c r="AE46" s="201">
        <v>0</v>
      </c>
      <c r="AF46" s="201">
        <v>0</v>
      </c>
      <c r="AG46" s="201">
        <v>-0.15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0</v>
      </c>
      <c r="AS46" s="201">
        <v>19.989999999999998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24.89</v>
      </c>
      <c r="K47" s="201">
        <v>4.25</v>
      </c>
      <c r="L47" s="201">
        <v>105.05</v>
      </c>
      <c r="M47" s="201">
        <v>0.95</v>
      </c>
      <c r="N47" s="201">
        <v>1.22</v>
      </c>
      <c r="O47" s="201">
        <v>0</v>
      </c>
      <c r="P47" s="201">
        <v>1.44</v>
      </c>
      <c r="Q47" s="201">
        <v>0.23</v>
      </c>
      <c r="R47" s="201">
        <v>0.43</v>
      </c>
      <c r="S47" s="201">
        <v>0.27</v>
      </c>
      <c r="T47" s="201">
        <v>0</v>
      </c>
      <c r="U47" s="201">
        <v>1.86</v>
      </c>
      <c r="V47" s="201">
        <v>0.17</v>
      </c>
      <c r="W47" s="201">
        <v>0.33</v>
      </c>
      <c r="X47" s="201">
        <v>1.46</v>
      </c>
      <c r="Y47" s="201">
        <v>0</v>
      </c>
      <c r="Z47" s="201">
        <v>2.62</v>
      </c>
      <c r="AA47" s="201">
        <v>19.93</v>
      </c>
      <c r="AB47" s="201">
        <v>0</v>
      </c>
      <c r="AC47" s="201">
        <v>12.21</v>
      </c>
      <c r="AD47" s="201">
        <v>0</v>
      </c>
      <c r="AE47" s="201">
        <v>0</v>
      </c>
      <c r="AF47" s="201">
        <v>0</v>
      </c>
      <c r="AG47" s="201">
        <v>-0.15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0</v>
      </c>
      <c r="AS47" s="201">
        <v>19.989999999999998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24.89</v>
      </c>
      <c r="K48" s="201">
        <v>4.25</v>
      </c>
      <c r="L48" s="201">
        <v>105.05</v>
      </c>
      <c r="M48" s="201">
        <v>0.95</v>
      </c>
      <c r="N48" s="201">
        <v>1.22</v>
      </c>
      <c r="O48" s="201">
        <v>0</v>
      </c>
      <c r="P48" s="201">
        <v>1.43</v>
      </c>
      <c r="Q48" s="201">
        <v>0.23</v>
      </c>
      <c r="R48" s="201">
        <v>0.43</v>
      </c>
      <c r="S48" s="201">
        <v>0.27</v>
      </c>
      <c r="T48" s="201">
        <v>0</v>
      </c>
      <c r="U48" s="201">
        <v>1.8</v>
      </c>
      <c r="V48" s="201">
        <v>0.17</v>
      </c>
      <c r="W48" s="201">
        <v>0.33</v>
      </c>
      <c r="X48" s="201">
        <v>1.46</v>
      </c>
      <c r="Y48" s="201">
        <v>0</v>
      </c>
      <c r="Z48" s="201">
        <v>2.62</v>
      </c>
      <c r="AA48" s="201">
        <v>0.93</v>
      </c>
      <c r="AB48" s="201">
        <v>0</v>
      </c>
      <c r="AC48" s="201">
        <v>12.21</v>
      </c>
      <c r="AD48" s="201">
        <v>0</v>
      </c>
      <c r="AE48" s="201">
        <v>0</v>
      </c>
      <c r="AF48" s="201">
        <v>0</v>
      </c>
      <c r="AG48" s="201">
        <v>-0.18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0</v>
      </c>
      <c r="AS48" s="201">
        <v>19.989999999999998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24.89</v>
      </c>
      <c r="K49" s="201">
        <v>4.25</v>
      </c>
      <c r="L49" s="201">
        <v>105.05</v>
      </c>
      <c r="M49" s="201">
        <v>0.95</v>
      </c>
      <c r="N49" s="201">
        <v>1.22</v>
      </c>
      <c r="O49" s="201">
        <v>0</v>
      </c>
      <c r="P49" s="201">
        <v>1.43</v>
      </c>
      <c r="Q49" s="201">
        <v>0.23</v>
      </c>
      <c r="R49" s="201">
        <v>0.44</v>
      </c>
      <c r="S49" s="201">
        <v>0.27</v>
      </c>
      <c r="T49" s="201">
        <v>0</v>
      </c>
      <c r="U49" s="201">
        <v>1.8</v>
      </c>
      <c r="V49" s="201">
        <v>0.17</v>
      </c>
      <c r="W49" s="201">
        <v>0.33</v>
      </c>
      <c r="X49" s="201">
        <v>1.46</v>
      </c>
      <c r="Y49" s="201">
        <v>0</v>
      </c>
      <c r="Z49" s="201">
        <v>2.62</v>
      </c>
      <c r="AA49" s="201">
        <v>0.93</v>
      </c>
      <c r="AB49" s="201">
        <v>0</v>
      </c>
      <c r="AC49" s="201">
        <v>12.21</v>
      </c>
      <c r="AD49" s="201">
        <v>0</v>
      </c>
      <c r="AE49" s="201">
        <v>0</v>
      </c>
      <c r="AF49" s="201">
        <v>0</v>
      </c>
      <c r="AG49" s="201">
        <v>-0.18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0</v>
      </c>
      <c r="AS49" s="201">
        <v>19.989999999999998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24.89</v>
      </c>
      <c r="K50" s="201">
        <v>4.25</v>
      </c>
      <c r="L50" s="201">
        <v>105.05</v>
      </c>
      <c r="M50" s="201">
        <v>0.95</v>
      </c>
      <c r="N50" s="201">
        <v>1.22</v>
      </c>
      <c r="O50" s="201">
        <v>0</v>
      </c>
      <c r="P50" s="201">
        <v>1.43</v>
      </c>
      <c r="Q50" s="201">
        <v>0.23</v>
      </c>
      <c r="R50" s="201">
        <v>0.44</v>
      </c>
      <c r="S50" s="201">
        <v>0.27</v>
      </c>
      <c r="T50" s="201">
        <v>0</v>
      </c>
      <c r="U50" s="201">
        <v>1.8</v>
      </c>
      <c r="V50" s="201">
        <v>0.17</v>
      </c>
      <c r="W50" s="201">
        <v>0.33</v>
      </c>
      <c r="X50" s="201">
        <v>1.46</v>
      </c>
      <c r="Y50" s="201">
        <v>0</v>
      </c>
      <c r="Z50" s="201">
        <v>2.62</v>
      </c>
      <c r="AA50" s="201">
        <v>0.93</v>
      </c>
      <c r="AB50" s="201">
        <v>0</v>
      </c>
      <c r="AC50" s="201">
        <v>12.21</v>
      </c>
      <c r="AD50" s="201">
        <v>0</v>
      </c>
      <c r="AE50" s="201">
        <v>0</v>
      </c>
      <c r="AF50" s="201">
        <v>0</v>
      </c>
      <c r="AG50" s="201">
        <v>-0.18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0</v>
      </c>
      <c r="AS50" s="201">
        <v>19.989999999999998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24.89</v>
      </c>
      <c r="K51" s="201">
        <v>0.31</v>
      </c>
      <c r="L51" s="201">
        <v>43.2</v>
      </c>
      <c r="M51" s="201">
        <v>0.95</v>
      </c>
      <c r="N51" s="201">
        <v>1.22</v>
      </c>
      <c r="O51" s="201">
        <v>0</v>
      </c>
      <c r="P51" s="201">
        <v>1.44</v>
      </c>
      <c r="Q51" s="201">
        <v>0.23</v>
      </c>
      <c r="R51" s="201">
        <v>0.44</v>
      </c>
      <c r="S51" s="201">
        <v>0.27</v>
      </c>
      <c r="T51" s="201">
        <v>0</v>
      </c>
      <c r="U51" s="201">
        <v>1.8</v>
      </c>
      <c r="V51" s="201">
        <v>0.17</v>
      </c>
      <c r="W51" s="201">
        <v>0.33</v>
      </c>
      <c r="X51" s="201">
        <v>1.46</v>
      </c>
      <c r="Y51" s="201">
        <v>0</v>
      </c>
      <c r="Z51" s="201">
        <v>2.62</v>
      </c>
      <c r="AA51" s="201">
        <v>0.93</v>
      </c>
      <c r="AB51" s="201">
        <v>0</v>
      </c>
      <c r="AC51" s="201">
        <v>12.21</v>
      </c>
      <c r="AD51" s="201">
        <v>0</v>
      </c>
      <c r="AE51" s="201">
        <v>0</v>
      </c>
      <c r="AF51" s="201">
        <v>0</v>
      </c>
      <c r="AG51" s="201">
        <v>-0.26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0</v>
      </c>
      <c r="AS51" s="201">
        <v>19.66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24.89</v>
      </c>
      <c r="K52" s="201">
        <v>0.31</v>
      </c>
      <c r="L52" s="201">
        <v>8.73</v>
      </c>
      <c r="M52" s="201">
        <v>0.95</v>
      </c>
      <c r="N52" s="201">
        <v>1.22</v>
      </c>
      <c r="O52" s="201">
        <v>0</v>
      </c>
      <c r="P52" s="201">
        <v>1.44</v>
      </c>
      <c r="Q52" s="201">
        <v>0.23</v>
      </c>
      <c r="R52" s="201">
        <v>0.44</v>
      </c>
      <c r="S52" s="201">
        <v>0.27</v>
      </c>
      <c r="T52" s="201">
        <v>0</v>
      </c>
      <c r="U52" s="201">
        <v>1.8</v>
      </c>
      <c r="V52" s="201">
        <v>0.17</v>
      </c>
      <c r="W52" s="201">
        <v>0.33</v>
      </c>
      <c r="X52" s="201">
        <v>1.46</v>
      </c>
      <c r="Y52" s="201">
        <v>0</v>
      </c>
      <c r="Z52" s="201">
        <v>2.62</v>
      </c>
      <c r="AA52" s="201">
        <v>0.93</v>
      </c>
      <c r="AB52" s="201">
        <v>0</v>
      </c>
      <c r="AC52" s="201">
        <v>12.21</v>
      </c>
      <c r="AD52" s="201">
        <v>0</v>
      </c>
      <c r="AE52" s="201">
        <v>0</v>
      </c>
      <c r="AF52" s="201">
        <v>0</v>
      </c>
      <c r="AG52" s="201">
        <v>-0.26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0</v>
      </c>
      <c r="AS52" s="201">
        <v>19.66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24.89</v>
      </c>
      <c r="K53" s="201">
        <v>0.31</v>
      </c>
      <c r="L53" s="201">
        <v>8.73</v>
      </c>
      <c r="M53" s="201">
        <v>0.95</v>
      </c>
      <c r="N53" s="201">
        <v>1.22</v>
      </c>
      <c r="O53" s="201">
        <v>0</v>
      </c>
      <c r="P53" s="201">
        <v>1.44</v>
      </c>
      <c r="Q53" s="201">
        <v>0.23</v>
      </c>
      <c r="R53" s="201">
        <v>0.44</v>
      </c>
      <c r="S53" s="201">
        <v>0.27</v>
      </c>
      <c r="T53" s="201">
        <v>0</v>
      </c>
      <c r="U53" s="201">
        <v>1.8</v>
      </c>
      <c r="V53" s="201">
        <v>0.17</v>
      </c>
      <c r="W53" s="201">
        <v>0.33</v>
      </c>
      <c r="X53" s="201">
        <v>1.46</v>
      </c>
      <c r="Y53" s="201">
        <v>0</v>
      </c>
      <c r="Z53" s="201">
        <v>2.62</v>
      </c>
      <c r="AA53" s="201">
        <v>0.93</v>
      </c>
      <c r="AB53" s="201">
        <v>0</v>
      </c>
      <c r="AC53" s="201">
        <v>12.21</v>
      </c>
      <c r="AD53" s="201">
        <v>0</v>
      </c>
      <c r="AE53" s="201">
        <v>0</v>
      </c>
      <c r="AF53" s="201">
        <v>0</v>
      </c>
      <c r="AG53" s="201">
        <v>-0.26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0</v>
      </c>
      <c r="AS53" s="201">
        <v>19.66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24.89</v>
      </c>
      <c r="K54" s="201">
        <v>0.31</v>
      </c>
      <c r="L54" s="201">
        <v>8.73</v>
      </c>
      <c r="M54" s="201">
        <v>0.95</v>
      </c>
      <c r="N54" s="201">
        <v>1.22</v>
      </c>
      <c r="O54" s="201">
        <v>0</v>
      </c>
      <c r="P54" s="201">
        <v>1.44</v>
      </c>
      <c r="Q54" s="201">
        <v>0.23</v>
      </c>
      <c r="R54" s="201">
        <v>0.44</v>
      </c>
      <c r="S54" s="201">
        <v>0.27</v>
      </c>
      <c r="T54" s="201">
        <v>0</v>
      </c>
      <c r="U54" s="201">
        <v>1.8</v>
      </c>
      <c r="V54" s="201">
        <v>0.17</v>
      </c>
      <c r="W54" s="201">
        <v>0.33</v>
      </c>
      <c r="X54" s="201">
        <v>1.46</v>
      </c>
      <c r="Y54" s="201">
        <v>0</v>
      </c>
      <c r="Z54" s="201">
        <v>2.62</v>
      </c>
      <c r="AA54" s="201">
        <v>0.93</v>
      </c>
      <c r="AB54" s="201">
        <v>0</v>
      </c>
      <c r="AC54" s="201">
        <v>12.21</v>
      </c>
      <c r="AD54" s="201">
        <v>0</v>
      </c>
      <c r="AE54" s="201">
        <v>0</v>
      </c>
      <c r="AF54" s="201">
        <v>0</v>
      </c>
      <c r="AG54" s="201">
        <v>-0.26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0</v>
      </c>
      <c r="AS54" s="201">
        <v>19.66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24.89</v>
      </c>
      <c r="K55" s="201">
        <v>0.31</v>
      </c>
      <c r="L55" s="201">
        <v>8.73</v>
      </c>
      <c r="M55" s="201">
        <v>0.95</v>
      </c>
      <c r="N55" s="201">
        <v>1.22</v>
      </c>
      <c r="O55" s="201">
        <v>0</v>
      </c>
      <c r="P55" s="201">
        <v>1.44</v>
      </c>
      <c r="Q55" s="201">
        <v>0.23</v>
      </c>
      <c r="R55" s="201">
        <v>0.44</v>
      </c>
      <c r="S55" s="201">
        <v>0.27</v>
      </c>
      <c r="T55" s="201">
        <v>0</v>
      </c>
      <c r="U55" s="201">
        <v>1.8</v>
      </c>
      <c r="V55" s="201">
        <v>0.17</v>
      </c>
      <c r="W55" s="201">
        <v>0.33</v>
      </c>
      <c r="X55" s="201">
        <v>1.46</v>
      </c>
      <c r="Y55" s="201">
        <v>0</v>
      </c>
      <c r="Z55" s="201">
        <v>2.62</v>
      </c>
      <c r="AA55" s="201">
        <v>0.93</v>
      </c>
      <c r="AB55" s="201">
        <v>0</v>
      </c>
      <c r="AC55" s="201">
        <v>12.21</v>
      </c>
      <c r="AD55" s="201">
        <v>0</v>
      </c>
      <c r="AE55" s="201">
        <v>0</v>
      </c>
      <c r="AF55" s="201">
        <v>0</v>
      </c>
      <c r="AG55" s="201">
        <v>-0.26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0</v>
      </c>
      <c r="AS55" s="201">
        <v>19.66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24.89</v>
      </c>
      <c r="K56" s="201">
        <v>0.31</v>
      </c>
      <c r="L56" s="201">
        <v>8.73</v>
      </c>
      <c r="M56" s="201">
        <v>0.95</v>
      </c>
      <c r="N56" s="201">
        <v>1.22</v>
      </c>
      <c r="O56" s="201">
        <v>0</v>
      </c>
      <c r="P56" s="201">
        <v>1.44</v>
      </c>
      <c r="Q56" s="201">
        <v>0.23</v>
      </c>
      <c r="R56" s="201">
        <v>0.44</v>
      </c>
      <c r="S56" s="201">
        <v>0.27</v>
      </c>
      <c r="T56" s="201">
        <v>0</v>
      </c>
      <c r="U56" s="201">
        <v>1.8</v>
      </c>
      <c r="V56" s="201">
        <v>0.17</v>
      </c>
      <c r="W56" s="201">
        <v>0.33</v>
      </c>
      <c r="X56" s="201">
        <v>1.46</v>
      </c>
      <c r="Y56" s="201">
        <v>0</v>
      </c>
      <c r="Z56" s="201">
        <v>2.62</v>
      </c>
      <c r="AA56" s="201">
        <v>0.93</v>
      </c>
      <c r="AB56" s="201">
        <v>0</v>
      </c>
      <c r="AC56" s="201">
        <v>12.21</v>
      </c>
      <c r="AD56" s="201">
        <v>0</v>
      </c>
      <c r="AE56" s="201">
        <v>0</v>
      </c>
      <c r="AF56" s="201">
        <v>0</v>
      </c>
      <c r="AG56" s="201">
        <v>-0.26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0</v>
      </c>
      <c r="AS56" s="201">
        <v>19.66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24.89</v>
      </c>
      <c r="K57" s="201">
        <v>0.31</v>
      </c>
      <c r="L57" s="201">
        <v>8.73</v>
      </c>
      <c r="M57" s="201">
        <v>0.95</v>
      </c>
      <c r="N57" s="201">
        <v>1.22</v>
      </c>
      <c r="O57" s="201">
        <v>0</v>
      </c>
      <c r="P57" s="201">
        <v>1.44</v>
      </c>
      <c r="Q57" s="201">
        <v>0.23</v>
      </c>
      <c r="R57" s="201">
        <v>0.44</v>
      </c>
      <c r="S57" s="201">
        <v>0.27</v>
      </c>
      <c r="T57" s="201">
        <v>0</v>
      </c>
      <c r="U57" s="201">
        <v>1.8</v>
      </c>
      <c r="V57" s="201">
        <v>0.17</v>
      </c>
      <c r="W57" s="201">
        <v>0.33</v>
      </c>
      <c r="X57" s="201">
        <v>1.46</v>
      </c>
      <c r="Y57" s="201">
        <v>0</v>
      </c>
      <c r="Z57" s="201">
        <v>2.62</v>
      </c>
      <c r="AA57" s="201">
        <v>0.93</v>
      </c>
      <c r="AB57" s="201">
        <v>0</v>
      </c>
      <c r="AC57" s="201">
        <v>12.21</v>
      </c>
      <c r="AD57" s="201">
        <v>0</v>
      </c>
      <c r="AE57" s="201">
        <v>0</v>
      </c>
      <c r="AF57" s="201">
        <v>0</v>
      </c>
      <c r="AG57" s="201">
        <v>-0.26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0</v>
      </c>
      <c r="AS57" s="201">
        <v>19.66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24.89</v>
      </c>
      <c r="K58" s="201">
        <v>0.31</v>
      </c>
      <c r="L58" s="201">
        <v>8.73</v>
      </c>
      <c r="M58" s="201">
        <v>0.95</v>
      </c>
      <c r="N58" s="201">
        <v>1.22</v>
      </c>
      <c r="O58" s="201">
        <v>0</v>
      </c>
      <c r="P58" s="201">
        <v>1.44</v>
      </c>
      <c r="Q58" s="201">
        <v>0.23</v>
      </c>
      <c r="R58" s="201">
        <v>0.44</v>
      </c>
      <c r="S58" s="201">
        <v>0.27</v>
      </c>
      <c r="T58" s="201">
        <v>0</v>
      </c>
      <c r="U58" s="201">
        <v>1.8</v>
      </c>
      <c r="V58" s="201">
        <v>0.17</v>
      </c>
      <c r="W58" s="201">
        <v>0.33</v>
      </c>
      <c r="X58" s="201">
        <v>1.46</v>
      </c>
      <c r="Y58" s="201">
        <v>0</v>
      </c>
      <c r="Z58" s="201">
        <v>2.62</v>
      </c>
      <c r="AA58" s="201">
        <v>0.93</v>
      </c>
      <c r="AB58" s="201">
        <v>0</v>
      </c>
      <c r="AC58" s="201">
        <v>12.21</v>
      </c>
      <c r="AD58" s="201">
        <v>0</v>
      </c>
      <c r="AE58" s="201">
        <v>0</v>
      </c>
      <c r="AF58" s="201">
        <v>0</v>
      </c>
      <c r="AG58" s="201">
        <v>-0.26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0</v>
      </c>
      <c r="AS58" s="201">
        <v>19.66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24.55</v>
      </c>
      <c r="K59" s="201">
        <v>0.31</v>
      </c>
      <c r="L59" s="201">
        <v>8.73</v>
      </c>
      <c r="M59" s="201">
        <v>0.95</v>
      </c>
      <c r="N59" s="201">
        <v>1.22</v>
      </c>
      <c r="O59" s="201">
        <v>0</v>
      </c>
      <c r="P59" s="201">
        <v>1.44</v>
      </c>
      <c r="Q59" s="201">
        <v>0.23</v>
      </c>
      <c r="R59" s="201">
        <v>0.44</v>
      </c>
      <c r="S59" s="201">
        <v>0.27</v>
      </c>
      <c r="T59" s="201">
        <v>0</v>
      </c>
      <c r="U59" s="201">
        <v>1.8</v>
      </c>
      <c r="V59" s="201">
        <v>0.17</v>
      </c>
      <c r="W59" s="201">
        <v>0.33</v>
      </c>
      <c r="X59" s="201">
        <v>1.46</v>
      </c>
      <c r="Y59" s="201">
        <v>0</v>
      </c>
      <c r="Z59" s="201">
        <v>2.62</v>
      </c>
      <c r="AA59" s="201">
        <v>0.93</v>
      </c>
      <c r="AB59" s="201">
        <v>0</v>
      </c>
      <c r="AC59" s="201">
        <v>12.21</v>
      </c>
      <c r="AD59" s="201">
        <v>0</v>
      </c>
      <c r="AE59" s="201">
        <v>0</v>
      </c>
      <c r="AF59" s="201">
        <v>0</v>
      </c>
      <c r="AG59" s="201">
        <v>-0.26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0</v>
      </c>
      <c r="AS59" s="201">
        <v>19.66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24.55</v>
      </c>
      <c r="K60" s="201">
        <v>0.31</v>
      </c>
      <c r="L60" s="201">
        <v>8.73</v>
      </c>
      <c r="M60" s="201">
        <v>0.95</v>
      </c>
      <c r="N60" s="201">
        <v>1.22</v>
      </c>
      <c r="O60" s="201">
        <v>0</v>
      </c>
      <c r="P60" s="201">
        <v>1.44</v>
      </c>
      <c r="Q60" s="201">
        <v>0.23</v>
      </c>
      <c r="R60" s="201">
        <v>0.44</v>
      </c>
      <c r="S60" s="201">
        <v>0.27</v>
      </c>
      <c r="T60" s="201">
        <v>0</v>
      </c>
      <c r="U60" s="201">
        <v>1.8</v>
      </c>
      <c r="V60" s="201">
        <v>0.17</v>
      </c>
      <c r="W60" s="201">
        <v>0.33</v>
      </c>
      <c r="X60" s="201">
        <v>1.46</v>
      </c>
      <c r="Y60" s="201">
        <v>0</v>
      </c>
      <c r="Z60" s="201">
        <v>2.62</v>
      </c>
      <c r="AA60" s="201">
        <v>0.93</v>
      </c>
      <c r="AB60" s="201">
        <v>0</v>
      </c>
      <c r="AC60" s="201">
        <v>12.21</v>
      </c>
      <c r="AD60" s="201">
        <v>0</v>
      </c>
      <c r="AE60" s="201">
        <v>0</v>
      </c>
      <c r="AF60" s="201">
        <v>0</v>
      </c>
      <c r="AG60" s="201">
        <v>-0.26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0</v>
      </c>
      <c r="AS60" s="201">
        <v>19.66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24.55</v>
      </c>
      <c r="K61" s="201">
        <v>0.31</v>
      </c>
      <c r="L61" s="201">
        <v>8.73</v>
      </c>
      <c r="M61" s="201">
        <v>0.95</v>
      </c>
      <c r="N61" s="201">
        <v>1.22</v>
      </c>
      <c r="O61" s="201">
        <v>0</v>
      </c>
      <c r="P61" s="201">
        <v>1.44</v>
      </c>
      <c r="Q61" s="201">
        <v>0.23</v>
      </c>
      <c r="R61" s="201">
        <v>0.44</v>
      </c>
      <c r="S61" s="201">
        <v>0.27</v>
      </c>
      <c r="T61" s="201">
        <v>0</v>
      </c>
      <c r="U61" s="201">
        <v>1.8</v>
      </c>
      <c r="V61" s="201">
        <v>0.17</v>
      </c>
      <c r="W61" s="201">
        <v>0.33</v>
      </c>
      <c r="X61" s="201">
        <v>1.46</v>
      </c>
      <c r="Y61" s="201">
        <v>0</v>
      </c>
      <c r="Z61" s="201">
        <v>2.62</v>
      </c>
      <c r="AA61" s="201">
        <v>0.93</v>
      </c>
      <c r="AB61" s="201">
        <v>0</v>
      </c>
      <c r="AC61" s="201">
        <v>12.21</v>
      </c>
      <c r="AD61" s="201">
        <v>0</v>
      </c>
      <c r="AE61" s="201">
        <v>0</v>
      </c>
      <c r="AF61" s="201">
        <v>0</v>
      </c>
      <c r="AG61" s="201">
        <v>-0.26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0</v>
      </c>
      <c r="AS61" s="201">
        <v>19.66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24.55</v>
      </c>
      <c r="K62" s="201">
        <v>0.31</v>
      </c>
      <c r="L62" s="201">
        <v>8.73</v>
      </c>
      <c r="M62" s="201">
        <v>0.95</v>
      </c>
      <c r="N62" s="201">
        <v>1.22</v>
      </c>
      <c r="O62" s="201">
        <v>0</v>
      </c>
      <c r="P62" s="201">
        <v>1.44</v>
      </c>
      <c r="Q62" s="201">
        <v>0.23</v>
      </c>
      <c r="R62" s="201">
        <v>0.44</v>
      </c>
      <c r="S62" s="201">
        <v>0.27</v>
      </c>
      <c r="T62" s="201">
        <v>0</v>
      </c>
      <c r="U62" s="201">
        <v>1.8</v>
      </c>
      <c r="V62" s="201">
        <v>0.17</v>
      </c>
      <c r="W62" s="201">
        <v>0.33</v>
      </c>
      <c r="X62" s="201">
        <v>1.46</v>
      </c>
      <c r="Y62" s="201">
        <v>0</v>
      </c>
      <c r="Z62" s="201">
        <v>2.62</v>
      </c>
      <c r="AA62" s="201">
        <v>0.93</v>
      </c>
      <c r="AB62" s="201">
        <v>0</v>
      </c>
      <c r="AC62" s="201">
        <v>12.21</v>
      </c>
      <c r="AD62" s="201">
        <v>0</v>
      </c>
      <c r="AE62" s="201">
        <v>0</v>
      </c>
      <c r="AF62" s="201">
        <v>0</v>
      </c>
      <c r="AG62" s="201">
        <v>-0.26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0</v>
      </c>
      <c r="AS62" s="201">
        <v>19.66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24.55</v>
      </c>
      <c r="K63" s="201">
        <v>0.31</v>
      </c>
      <c r="L63" s="201">
        <v>8.73</v>
      </c>
      <c r="M63" s="201">
        <v>0.95</v>
      </c>
      <c r="N63" s="201">
        <v>1.22</v>
      </c>
      <c r="O63" s="201">
        <v>0</v>
      </c>
      <c r="P63" s="201">
        <v>1.44</v>
      </c>
      <c r="Q63" s="201">
        <v>0.23</v>
      </c>
      <c r="R63" s="201">
        <v>0.44</v>
      </c>
      <c r="S63" s="201">
        <v>0.27</v>
      </c>
      <c r="T63" s="201">
        <v>0</v>
      </c>
      <c r="U63" s="201">
        <v>1.8</v>
      </c>
      <c r="V63" s="201">
        <v>0.17</v>
      </c>
      <c r="W63" s="201">
        <v>0.33</v>
      </c>
      <c r="X63" s="201">
        <v>1.46</v>
      </c>
      <c r="Y63" s="201">
        <v>0</v>
      </c>
      <c r="Z63" s="201">
        <v>2.62</v>
      </c>
      <c r="AA63" s="201">
        <v>0.93</v>
      </c>
      <c r="AB63" s="201">
        <v>0</v>
      </c>
      <c r="AC63" s="201">
        <v>12.21</v>
      </c>
      <c r="AD63" s="201">
        <v>0</v>
      </c>
      <c r="AE63" s="201">
        <v>0</v>
      </c>
      <c r="AF63" s="201">
        <v>0</v>
      </c>
      <c r="AG63" s="201">
        <v>-0.26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0</v>
      </c>
      <c r="AS63" s="201">
        <v>19.66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24.55</v>
      </c>
      <c r="K64" s="201">
        <v>0.31</v>
      </c>
      <c r="L64" s="201">
        <v>8.73</v>
      </c>
      <c r="M64" s="201">
        <v>0.95</v>
      </c>
      <c r="N64" s="201">
        <v>1.22</v>
      </c>
      <c r="O64" s="201">
        <v>0</v>
      </c>
      <c r="P64" s="201">
        <v>1.44</v>
      </c>
      <c r="Q64" s="201">
        <v>0.23</v>
      </c>
      <c r="R64" s="201">
        <v>0.44</v>
      </c>
      <c r="S64" s="201">
        <v>0.27</v>
      </c>
      <c r="T64" s="201">
        <v>0</v>
      </c>
      <c r="U64" s="201">
        <v>1.8</v>
      </c>
      <c r="V64" s="201">
        <v>0.17</v>
      </c>
      <c r="W64" s="201">
        <v>0.33</v>
      </c>
      <c r="X64" s="201">
        <v>1.46</v>
      </c>
      <c r="Y64" s="201">
        <v>0</v>
      </c>
      <c r="Z64" s="201">
        <v>2.62</v>
      </c>
      <c r="AA64" s="201">
        <v>0.93</v>
      </c>
      <c r="AB64" s="201">
        <v>0</v>
      </c>
      <c r="AC64" s="201">
        <v>12.21</v>
      </c>
      <c r="AD64" s="201">
        <v>0</v>
      </c>
      <c r="AE64" s="201">
        <v>0</v>
      </c>
      <c r="AF64" s="201">
        <v>0</v>
      </c>
      <c r="AG64" s="201">
        <v>-0.26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0</v>
      </c>
      <c r="AS64" s="201">
        <v>19.66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24.55</v>
      </c>
      <c r="K65" s="201">
        <v>0.31</v>
      </c>
      <c r="L65" s="201">
        <v>8.73</v>
      </c>
      <c r="M65" s="201">
        <v>0.95</v>
      </c>
      <c r="N65" s="201">
        <v>1.22</v>
      </c>
      <c r="O65" s="201">
        <v>0</v>
      </c>
      <c r="P65" s="201">
        <v>1.44</v>
      </c>
      <c r="Q65" s="201">
        <v>0.23</v>
      </c>
      <c r="R65" s="201">
        <v>0.44</v>
      </c>
      <c r="S65" s="201">
        <v>0.27</v>
      </c>
      <c r="T65" s="201">
        <v>0</v>
      </c>
      <c r="U65" s="201">
        <v>1.8</v>
      </c>
      <c r="V65" s="201">
        <v>0.17</v>
      </c>
      <c r="W65" s="201">
        <v>0.33</v>
      </c>
      <c r="X65" s="201">
        <v>1.46</v>
      </c>
      <c r="Y65" s="201">
        <v>0</v>
      </c>
      <c r="Z65" s="201">
        <v>2.62</v>
      </c>
      <c r="AA65" s="201">
        <v>0.93</v>
      </c>
      <c r="AB65" s="201">
        <v>0</v>
      </c>
      <c r="AC65" s="201">
        <v>12.21</v>
      </c>
      <c r="AD65" s="201">
        <v>0</v>
      </c>
      <c r="AE65" s="201">
        <v>0</v>
      </c>
      <c r="AF65" s="201">
        <v>0</v>
      </c>
      <c r="AG65" s="201">
        <v>-0.26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157.07</v>
      </c>
      <c r="AP65" s="201">
        <v>0</v>
      </c>
      <c r="AQ65" s="201">
        <v>0</v>
      </c>
      <c r="AR65" s="201">
        <v>0</v>
      </c>
      <c r="AS65" s="201">
        <v>19.66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24.55</v>
      </c>
      <c r="K66" s="201">
        <v>0.31</v>
      </c>
      <c r="L66" s="201">
        <v>8.73</v>
      </c>
      <c r="M66" s="201">
        <v>0.95</v>
      </c>
      <c r="N66" s="201">
        <v>1.22</v>
      </c>
      <c r="O66" s="201">
        <v>0</v>
      </c>
      <c r="P66" s="201">
        <v>1.44</v>
      </c>
      <c r="Q66" s="201">
        <v>0.23</v>
      </c>
      <c r="R66" s="201">
        <v>0.44</v>
      </c>
      <c r="S66" s="201">
        <v>0.27</v>
      </c>
      <c r="T66" s="201">
        <v>0</v>
      </c>
      <c r="U66" s="201">
        <v>1.8</v>
      </c>
      <c r="V66" s="201">
        <v>0.17</v>
      </c>
      <c r="W66" s="201">
        <v>0.33</v>
      </c>
      <c r="X66" s="201">
        <v>1.46</v>
      </c>
      <c r="Y66" s="201">
        <v>0</v>
      </c>
      <c r="Z66" s="201">
        <v>2.62</v>
      </c>
      <c r="AA66" s="201">
        <v>0.93</v>
      </c>
      <c r="AB66" s="201">
        <v>0</v>
      </c>
      <c r="AC66" s="201">
        <v>12.21</v>
      </c>
      <c r="AD66" s="201">
        <v>0</v>
      </c>
      <c r="AE66" s="201">
        <v>0</v>
      </c>
      <c r="AF66" s="201">
        <v>0</v>
      </c>
      <c r="AG66" s="201">
        <v>-0.26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157.07</v>
      </c>
      <c r="AP66" s="201">
        <v>0</v>
      </c>
      <c r="AQ66" s="201">
        <v>0</v>
      </c>
      <c r="AR66" s="201">
        <v>0</v>
      </c>
      <c r="AS66" s="201">
        <v>19.66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24.22</v>
      </c>
      <c r="K67" s="201">
        <v>0.31</v>
      </c>
      <c r="L67" s="201">
        <v>50.16</v>
      </c>
      <c r="M67" s="201">
        <v>0.95</v>
      </c>
      <c r="N67" s="201">
        <v>1.22</v>
      </c>
      <c r="O67" s="201">
        <v>0</v>
      </c>
      <c r="P67" s="201">
        <v>1.44</v>
      </c>
      <c r="Q67" s="201">
        <v>0.23</v>
      </c>
      <c r="R67" s="201">
        <v>0.44</v>
      </c>
      <c r="S67" s="201">
        <v>0.27</v>
      </c>
      <c r="T67" s="201">
        <v>0</v>
      </c>
      <c r="U67" s="201">
        <v>1.8</v>
      </c>
      <c r="V67" s="201">
        <v>0.17</v>
      </c>
      <c r="W67" s="201">
        <v>0.33</v>
      </c>
      <c r="X67" s="201">
        <v>1.46</v>
      </c>
      <c r="Y67" s="201">
        <v>0</v>
      </c>
      <c r="Z67" s="201">
        <v>2.62</v>
      </c>
      <c r="AA67" s="201">
        <v>0.93</v>
      </c>
      <c r="AB67" s="201">
        <v>0</v>
      </c>
      <c r="AC67" s="201">
        <v>12.21</v>
      </c>
      <c r="AD67" s="201">
        <v>0</v>
      </c>
      <c r="AE67" s="201">
        <v>0</v>
      </c>
      <c r="AF67" s="201">
        <v>0</v>
      </c>
      <c r="AG67" s="201">
        <v>-0.26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0</v>
      </c>
      <c r="AS67" s="201">
        <v>19.66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24.22</v>
      </c>
      <c r="K68" s="201">
        <v>0.31</v>
      </c>
      <c r="L68" s="201">
        <v>50.16</v>
      </c>
      <c r="M68" s="201">
        <v>0.95</v>
      </c>
      <c r="N68" s="201">
        <v>1.22</v>
      </c>
      <c r="O68" s="201">
        <v>0</v>
      </c>
      <c r="P68" s="201">
        <v>1.44</v>
      </c>
      <c r="Q68" s="201">
        <v>0.23</v>
      </c>
      <c r="R68" s="201">
        <v>0.44</v>
      </c>
      <c r="S68" s="201">
        <v>0.27</v>
      </c>
      <c r="T68" s="201">
        <v>0</v>
      </c>
      <c r="U68" s="201">
        <v>1.8</v>
      </c>
      <c r="V68" s="201">
        <v>0.17</v>
      </c>
      <c r="W68" s="201">
        <v>0.33</v>
      </c>
      <c r="X68" s="201">
        <v>1.46</v>
      </c>
      <c r="Y68" s="201">
        <v>0</v>
      </c>
      <c r="Z68" s="201">
        <v>2.62</v>
      </c>
      <c r="AA68" s="201">
        <v>0.93</v>
      </c>
      <c r="AB68" s="201">
        <v>0</v>
      </c>
      <c r="AC68" s="201">
        <v>12.21</v>
      </c>
      <c r="AD68" s="201">
        <v>0</v>
      </c>
      <c r="AE68" s="201">
        <v>0</v>
      </c>
      <c r="AF68" s="201">
        <v>0</v>
      </c>
      <c r="AG68" s="201">
        <v>-0.26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0</v>
      </c>
      <c r="AS68" s="201">
        <v>19.66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24.22</v>
      </c>
      <c r="K69" s="201">
        <v>0.31</v>
      </c>
      <c r="L69" s="201">
        <v>59.86</v>
      </c>
      <c r="M69" s="201">
        <v>0.95</v>
      </c>
      <c r="N69" s="201">
        <v>1.22</v>
      </c>
      <c r="O69" s="201">
        <v>0</v>
      </c>
      <c r="P69" s="201">
        <v>1.44</v>
      </c>
      <c r="Q69" s="201">
        <v>0.23</v>
      </c>
      <c r="R69" s="201">
        <v>0.44</v>
      </c>
      <c r="S69" s="201">
        <v>0.27</v>
      </c>
      <c r="T69" s="201">
        <v>0</v>
      </c>
      <c r="U69" s="201">
        <v>1.8</v>
      </c>
      <c r="V69" s="201">
        <v>0.17</v>
      </c>
      <c r="W69" s="201">
        <v>0.33</v>
      </c>
      <c r="X69" s="201">
        <v>1.46</v>
      </c>
      <c r="Y69" s="201">
        <v>0</v>
      </c>
      <c r="Z69" s="201">
        <v>2.62</v>
      </c>
      <c r="AA69" s="201">
        <v>0.93</v>
      </c>
      <c r="AB69" s="201">
        <v>0</v>
      </c>
      <c r="AC69" s="201">
        <v>12.21</v>
      </c>
      <c r="AD69" s="201">
        <v>0</v>
      </c>
      <c r="AE69" s="201">
        <v>0</v>
      </c>
      <c r="AF69" s="201">
        <v>0</v>
      </c>
      <c r="AG69" s="201">
        <v>-0.26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0</v>
      </c>
      <c r="AS69" s="201">
        <v>19.66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24.22</v>
      </c>
      <c r="K70" s="201">
        <v>0.31</v>
      </c>
      <c r="L70" s="201">
        <v>59.86</v>
      </c>
      <c r="M70" s="201">
        <v>0.95</v>
      </c>
      <c r="N70" s="201">
        <v>1.22</v>
      </c>
      <c r="O70" s="201">
        <v>0</v>
      </c>
      <c r="P70" s="201">
        <v>1.44</v>
      </c>
      <c r="Q70" s="201">
        <v>0.23</v>
      </c>
      <c r="R70" s="201">
        <v>0.44</v>
      </c>
      <c r="S70" s="201">
        <v>0.27</v>
      </c>
      <c r="T70" s="201">
        <v>0</v>
      </c>
      <c r="U70" s="201">
        <v>1.8</v>
      </c>
      <c r="V70" s="201">
        <v>0.17</v>
      </c>
      <c r="W70" s="201">
        <v>0.33</v>
      </c>
      <c r="X70" s="201">
        <v>1.46</v>
      </c>
      <c r="Y70" s="201">
        <v>0</v>
      </c>
      <c r="Z70" s="201">
        <v>2.62</v>
      </c>
      <c r="AA70" s="201">
        <v>0.93</v>
      </c>
      <c r="AB70" s="201">
        <v>0</v>
      </c>
      <c r="AC70" s="201">
        <v>12.21</v>
      </c>
      <c r="AD70" s="201">
        <v>0</v>
      </c>
      <c r="AE70" s="201">
        <v>0</v>
      </c>
      <c r="AF70" s="201">
        <v>0</v>
      </c>
      <c r="AG70" s="201">
        <v>-0.26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0</v>
      </c>
      <c r="AS70" s="201">
        <v>19.66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24.22</v>
      </c>
      <c r="K71" s="201">
        <v>0.31</v>
      </c>
      <c r="L71" s="201">
        <v>75.33</v>
      </c>
      <c r="M71" s="201">
        <v>0.95</v>
      </c>
      <c r="N71" s="201">
        <v>1.22</v>
      </c>
      <c r="O71" s="201">
        <v>0</v>
      </c>
      <c r="P71" s="201">
        <v>1.44</v>
      </c>
      <c r="Q71" s="201">
        <v>0.23</v>
      </c>
      <c r="R71" s="201">
        <v>0.44</v>
      </c>
      <c r="S71" s="201">
        <v>0.27</v>
      </c>
      <c r="T71" s="201">
        <v>0</v>
      </c>
      <c r="U71" s="201">
        <v>1.8</v>
      </c>
      <c r="V71" s="201">
        <v>0.17</v>
      </c>
      <c r="W71" s="201">
        <v>0.33</v>
      </c>
      <c r="X71" s="201">
        <v>1.46</v>
      </c>
      <c r="Y71" s="201">
        <v>0</v>
      </c>
      <c r="Z71" s="201">
        <v>2.62</v>
      </c>
      <c r="AA71" s="201">
        <v>0.93</v>
      </c>
      <c r="AB71" s="201">
        <v>0</v>
      </c>
      <c r="AC71" s="201">
        <v>14.29</v>
      </c>
      <c r="AD71" s="201">
        <v>0</v>
      </c>
      <c r="AE71" s="201">
        <v>0</v>
      </c>
      <c r="AF71" s="201">
        <v>0</v>
      </c>
      <c r="AG71" s="201">
        <v>24.98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0</v>
      </c>
      <c r="AS71" s="201">
        <v>19.66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24.22</v>
      </c>
      <c r="K72" s="201">
        <v>0.31</v>
      </c>
      <c r="L72" s="201">
        <v>75.33</v>
      </c>
      <c r="M72" s="201">
        <v>0.95</v>
      </c>
      <c r="N72" s="201">
        <v>1.22</v>
      </c>
      <c r="O72" s="201">
        <v>0</v>
      </c>
      <c r="P72" s="201">
        <v>1.44</v>
      </c>
      <c r="Q72" s="201">
        <v>0.23</v>
      </c>
      <c r="R72" s="201">
        <v>0.44</v>
      </c>
      <c r="S72" s="201">
        <v>0.27</v>
      </c>
      <c r="T72" s="201">
        <v>0</v>
      </c>
      <c r="U72" s="201">
        <v>1.8</v>
      </c>
      <c r="V72" s="201">
        <v>0.17</v>
      </c>
      <c r="W72" s="201">
        <v>0.33</v>
      </c>
      <c r="X72" s="201">
        <v>1.46</v>
      </c>
      <c r="Y72" s="201">
        <v>0</v>
      </c>
      <c r="Z72" s="201">
        <v>2.62</v>
      </c>
      <c r="AA72" s="201">
        <v>0.93</v>
      </c>
      <c r="AB72" s="201">
        <v>0</v>
      </c>
      <c r="AC72" s="201">
        <v>14.29</v>
      </c>
      <c r="AD72" s="201">
        <v>0</v>
      </c>
      <c r="AE72" s="201">
        <v>0</v>
      </c>
      <c r="AF72" s="201">
        <v>0</v>
      </c>
      <c r="AG72" s="201">
        <v>24.98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0</v>
      </c>
      <c r="AS72" s="201">
        <v>19.66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24.22</v>
      </c>
      <c r="K73" s="201">
        <v>0.31</v>
      </c>
      <c r="L73" s="201">
        <v>70.650000000000006</v>
      </c>
      <c r="M73" s="201">
        <v>0.95</v>
      </c>
      <c r="N73" s="201">
        <v>1.22</v>
      </c>
      <c r="O73" s="201">
        <v>0</v>
      </c>
      <c r="P73" s="201">
        <v>1.44</v>
      </c>
      <c r="Q73" s="201">
        <v>0.23</v>
      </c>
      <c r="R73" s="201">
        <v>0.44</v>
      </c>
      <c r="S73" s="201">
        <v>0.27</v>
      </c>
      <c r="T73" s="201">
        <v>0</v>
      </c>
      <c r="U73" s="201">
        <v>1.8</v>
      </c>
      <c r="V73" s="201">
        <v>0.17</v>
      </c>
      <c r="W73" s="201">
        <v>0.33</v>
      </c>
      <c r="X73" s="201">
        <v>1.46</v>
      </c>
      <c r="Y73" s="201">
        <v>0</v>
      </c>
      <c r="Z73" s="201">
        <v>2.62</v>
      </c>
      <c r="AA73" s="201">
        <v>0.93</v>
      </c>
      <c r="AB73" s="201">
        <v>0</v>
      </c>
      <c r="AC73" s="201">
        <v>14.29</v>
      </c>
      <c r="AD73" s="201">
        <v>0</v>
      </c>
      <c r="AE73" s="201">
        <v>0</v>
      </c>
      <c r="AF73" s="201">
        <v>0</v>
      </c>
      <c r="AG73" s="201">
        <v>26.12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0</v>
      </c>
      <c r="AS73" s="201">
        <v>19.66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24.22</v>
      </c>
      <c r="K74" s="201">
        <v>0.31</v>
      </c>
      <c r="L74" s="201">
        <v>70.650000000000006</v>
      </c>
      <c r="M74" s="201">
        <v>0.95</v>
      </c>
      <c r="N74" s="201">
        <v>1.22</v>
      </c>
      <c r="O74" s="201">
        <v>0</v>
      </c>
      <c r="P74" s="201">
        <v>1.44</v>
      </c>
      <c r="Q74" s="201">
        <v>0.23</v>
      </c>
      <c r="R74" s="201">
        <v>0.44</v>
      </c>
      <c r="S74" s="201">
        <v>0.27</v>
      </c>
      <c r="T74" s="201">
        <v>0</v>
      </c>
      <c r="U74" s="201">
        <v>1.8</v>
      </c>
      <c r="V74" s="201">
        <v>0.17</v>
      </c>
      <c r="W74" s="201">
        <v>0.33</v>
      </c>
      <c r="X74" s="201">
        <v>1.46</v>
      </c>
      <c r="Y74" s="201">
        <v>0</v>
      </c>
      <c r="Z74" s="201">
        <v>2.62</v>
      </c>
      <c r="AA74" s="201">
        <v>0.93</v>
      </c>
      <c r="AB74" s="201">
        <v>0</v>
      </c>
      <c r="AC74" s="201">
        <v>14.29</v>
      </c>
      <c r="AD74" s="201">
        <v>0</v>
      </c>
      <c r="AE74" s="201">
        <v>0</v>
      </c>
      <c r="AF74" s="201">
        <v>0</v>
      </c>
      <c r="AG74" s="201">
        <v>26.91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0</v>
      </c>
      <c r="AS74" s="201">
        <v>19.329999999999998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24.22</v>
      </c>
      <c r="K75" s="201">
        <v>0.31</v>
      </c>
      <c r="L75" s="201">
        <v>6.7</v>
      </c>
      <c r="M75" s="201">
        <v>0.95</v>
      </c>
      <c r="N75" s="201">
        <v>1.22</v>
      </c>
      <c r="O75" s="201">
        <v>0</v>
      </c>
      <c r="P75" s="201">
        <v>1.44</v>
      </c>
      <c r="Q75" s="201">
        <v>0.23</v>
      </c>
      <c r="R75" s="201">
        <v>0.44</v>
      </c>
      <c r="S75" s="201">
        <v>0.27</v>
      </c>
      <c r="T75" s="201">
        <v>0</v>
      </c>
      <c r="U75" s="201">
        <v>1.44</v>
      </c>
      <c r="V75" s="201">
        <v>0.17</v>
      </c>
      <c r="W75" s="201">
        <v>0.33</v>
      </c>
      <c r="X75" s="201">
        <v>1.46</v>
      </c>
      <c r="Y75" s="201">
        <v>0</v>
      </c>
      <c r="Z75" s="201">
        <v>2.62</v>
      </c>
      <c r="AA75" s="201">
        <v>0.93</v>
      </c>
      <c r="AB75" s="201">
        <v>0</v>
      </c>
      <c r="AC75" s="201">
        <v>14.29</v>
      </c>
      <c r="AD75" s="201">
        <v>0</v>
      </c>
      <c r="AE75" s="201">
        <v>0</v>
      </c>
      <c r="AF75" s="201">
        <v>0</v>
      </c>
      <c r="AG75" s="201">
        <v>-0.15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163.59</v>
      </c>
      <c r="AP75" s="201">
        <v>0</v>
      </c>
      <c r="AQ75" s="201">
        <v>0</v>
      </c>
      <c r="AR75" s="201">
        <v>0</v>
      </c>
      <c r="AS75" s="201">
        <v>19.329999999999998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24.22</v>
      </c>
      <c r="K76" s="201">
        <v>0.31</v>
      </c>
      <c r="L76" s="201">
        <v>6.7</v>
      </c>
      <c r="M76" s="201">
        <v>0.95</v>
      </c>
      <c r="N76" s="201">
        <v>1.22</v>
      </c>
      <c r="O76" s="201">
        <v>0</v>
      </c>
      <c r="P76" s="201">
        <v>1.44</v>
      </c>
      <c r="Q76" s="201">
        <v>0.23</v>
      </c>
      <c r="R76" s="201">
        <v>0.44</v>
      </c>
      <c r="S76" s="201">
        <v>0.27</v>
      </c>
      <c r="T76" s="201">
        <v>0</v>
      </c>
      <c r="U76" s="201">
        <v>1.44</v>
      </c>
      <c r="V76" s="201">
        <v>0.17</v>
      </c>
      <c r="W76" s="201">
        <v>0.33</v>
      </c>
      <c r="X76" s="201">
        <v>1.46</v>
      </c>
      <c r="Y76" s="201">
        <v>0</v>
      </c>
      <c r="Z76" s="201">
        <v>2.62</v>
      </c>
      <c r="AA76" s="201">
        <v>0.93</v>
      </c>
      <c r="AB76" s="201">
        <v>0</v>
      </c>
      <c r="AC76" s="201">
        <v>14.29</v>
      </c>
      <c r="AD76" s="201">
        <v>0</v>
      </c>
      <c r="AE76" s="201">
        <v>0</v>
      </c>
      <c r="AF76" s="201">
        <v>0</v>
      </c>
      <c r="AG76" s="201">
        <v>-0.15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163.59</v>
      </c>
      <c r="AP76" s="201">
        <v>0</v>
      </c>
      <c r="AQ76" s="201">
        <v>0</v>
      </c>
      <c r="AR76" s="201">
        <v>0</v>
      </c>
      <c r="AS76" s="201">
        <v>19.989999999999998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24.22</v>
      </c>
      <c r="K77" s="201">
        <v>0</v>
      </c>
      <c r="L77" s="201">
        <v>6.39</v>
      </c>
      <c r="M77" s="201">
        <v>0.95</v>
      </c>
      <c r="N77" s="201">
        <v>1.22</v>
      </c>
      <c r="O77" s="201">
        <v>0</v>
      </c>
      <c r="P77" s="201">
        <v>1.44</v>
      </c>
      <c r="Q77" s="201">
        <v>0.23</v>
      </c>
      <c r="R77" s="201">
        <v>0.44</v>
      </c>
      <c r="S77" s="201">
        <v>0.27</v>
      </c>
      <c r="T77" s="201">
        <v>0</v>
      </c>
      <c r="U77" s="201">
        <v>1.44</v>
      </c>
      <c r="V77" s="201">
        <v>0.17</v>
      </c>
      <c r="W77" s="201">
        <v>0.33</v>
      </c>
      <c r="X77" s="201">
        <v>1.46</v>
      </c>
      <c r="Y77" s="201">
        <v>0</v>
      </c>
      <c r="Z77" s="201">
        <v>2.62</v>
      </c>
      <c r="AA77" s="201">
        <v>0.93</v>
      </c>
      <c r="AB77" s="201">
        <v>0</v>
      </c>
      <c r="AC77" s="201">
        <v>14.29</v>
      </c>
      <c r="AD77" s="201">
        <v>0</v>
      </c>
      <c r="AE77" s="201">
        <v>0</v>
      </c>
      <c r="AF77" s="201">
        <v>0</v>
      </c>
      <c r="AG77" s="201">
        <v>-0.15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163.59</v>
      </c>
      <c r="AP77" s="201">
        <v>0</v>
      </c>
      <c r="AQ77" s="201">
        <v>0</v>
      </c>
      <c r="AR77" s="201">
        <v>0</v>
      </c>
      <c r="AS77" s="201">
        <v>19.329999999999998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24.22</v>
      </c>
      <c r="K78" s="201">
        <v>0</v>
      </c>
      <c r="L78" s="201">
        <v>6.55</v>
      </c>
      <c r="M78" s="201">
        <v>0.95</v>
      </c>
      <c r="N78" s="201">
        <v>1.22</v>
      </c>
      <c r="O78" s="201">
        <v>0</v>
      </c>
      <c r="P78" s="201">
        <v>1.44</v>
      </c>
      <c r="Q78" s="201">
        <v>0.23</v>
      </c>
      <c r="R78" s="201">
        <v>0.44</v>
      </c>
      <c r="S78" s="201">
        <v>0.27</v>
      </c>
      <c r="T78" s="201">
        <v>0</v>
      </c>
      <c r="U78" s="201">
        <v>1.44</v>
      </c>
      <c r="V78" s="201">
        <v>0.17</v>
      </c>
      <c r="W78" s="201">
        <v>0.33</v>
      </c>
      <c r="X78" s="201">
        <v>1.46</v>
      </c>
      <c r="Y78" s="201">
        <v>0</v>
      </c>
      <c r="Z78" s="201">
        <v>2.62</v>
      </c>
      <c r="AA78" s="201">
        <v>0.93</v>
      </c>
      <c r="AB78" s="201">
        <v>0</v>
      </c>
      <c r="AC78" s="201">
        <v>14.29</v>
      </c>
      <c r="AD78" s="201">
        <v>0</v>
      </c>
      <c r="AE78" s="201">
        <v>0</v>
      </c>
      <c r="AF78" s="201">
        <v>0</v>
      </c>
      <c r="AG78" s="201">
        <v>-0.15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163.59</v>
      </c>
      <c r="AP78" s="201">
        <v>0</v>
      </c>
      <c r="AQ78" s="201">
        <v>0</v>
      </c>
      <c r="AR78" s="201">
        <v>0</v>
      </c>
      <c r="AS78" s="201">
        <v>19.329999999999998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24.22</v>
      </c>
      <c r="K79" s="201">
        <v>0</v>
      </c>
      <c r="L79" s="201">
        <v>91.95</v>
      </c>
      <c r="M79" s="201">
        <v>0.95</v>
      </c>
      <c r="N79" s="201">
        <v>1.22</v>
      </c>
      <c r="O79" s="201">
        <v>0</v>
      </c>
      <c r="P79" s="201">
        <v>1.44</v>
      </c>
      <c r="Q79" s="201">
        <v>0.23</v>
      </c>
      <c r="R79" s="201">
        <v>0.44</v>
      </c>
      <c r="S79" s="201">
        <v>0.27</v>
      </c>
      <c r="T79" s="201">
        <v>0</v>
      </c>
      <c r="U79" s="201">
        <v>3.82</v>
      </c>
      <c r="V79" s="201">
        <v>0.17</v>
      </c>
      <c r="W79" s="201">
        <v>0.33</v>
      </c>
      <c r="X79" s="201">
        <v>1.46</v>
      </c>
      <c r="Y79" s="201">
        <v>0</v>
      </c>
      <c r="Z79" s="201">
        <v>2.62</v>
      </c>
      <c r="AA79" s="201">
        <v>0.93</v>
      </c>
      <c r="AB79" s="201">
        <v>0</v>
      </c>
      <c r="AC79" s="201">
        <v>14.29</v>
      </c>
      <c r="AD79" s="201">
        <v>0</v>
      </c>
      <c r="AE79" s="201">
        <v>0</v>
      </c>
      <c r="AF79" s="201">
        <v>0</v>
      </c>
      <c r="AG79" s="201">
        <v>-0.15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163.59</v>
      </c>
      <c r="AP79" s="201">
        <v>0</v>
      </c>
      <c r="AQ79" s="201">
        <v>0</v>
      </c>
      <c r="AR79" s="201">
        <v>0</v>
      </c>
      <c r="AS79" s="201">
        <v>19.329999999999998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24.22</v>
      </c>
      <c r="K80" s="201">
        <v>0.31</v>
      </c>
      <c r="L80" s="201">
        <v>121.41</v>
      </c>
      <c r="M80" s="201">
        <v>0.95</v>
      </c>
      <c r="N80" s="201">
        <v>1.22</v>
      </c>
      <c r="O80" s="201">
        <v>0</v>
      </c>
      <c r="P80" s="201">
        <v>1.44</v>
      </c>
      <c r="Q80" s="201">
        <v>0.23</v>
      </c>
      <c r="R80" s="201">
        <v>0.44</v>
      </c>
      <c r="S80" s="201">
        <v>0.27</v>
      </c>
      <c r="T80" s="201">
        <v>0</v>
      </c>
      <c r="U80" s="201">
        <v>2.37</v>
      </c>
      <c r="V80" s="201">
        <v>0.17</v>
      </c>
      <c r="W80" s="201">
        <v>0.33</v>
      </c>
      <c r="X80" s="201">
        <v>1.46</v>
      </c>
      <c r="Y80" s="201">
        <v>0</v>
      </c>
      <c r="Z80" s="201">
        <v>2.62</v>
      </c>
      <c r="AA80" s="201">
        <v>0.93</v>
      </c>
      <c r="AB80" s="201">
        <v>0</v>
      </c>
      <c r="AC80" s="201">
        <v>14.29</v>
      </c>
      <c r="AD80" s="201">
        <v>0</v>
      </c>
      <c r="AE80" s="201">
        <v>0</v>
      </c>
      <c r="AF80" s="201">
        <v>0</v>
      </c>
      <c r="AG80" s="201">
        <v>-0.15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163.59</v>
      </c>
      <c r="AP80" s="201">
        <v>0</v>
      </c>
      <c r="AQ80" s="201">
        <v>0</v>
      </c>
      <c r="AR80" s="201">
        <v>0</v>
      </c>
      <c r="AS80" s="201">
        <v>19.329999999999998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24.22</v>
      </c>
      <c r="K81" s="201">
        <v>0.31</v>
      </c>
      <c r="L81" s="201">
        <v>138.33000000000001</v>
      </c>
      <c r="M81" s="201">
        <v>0.95</v>
      </c>
      <c r="N81" s="201">
        <v>1.22</v>
      </c>
      <c r="O81" s="201">
        <v>0</v>
      </c>
      <c r="P81" s="201">
        <v>1.44</v>
      </c>
      <c r="Q81" s="201">
        <v>0.23</v>
      </c>
      <c r="R81" s="201">
        <v>0.44</v>
      </c>
      <c r="S81" s="201">
        <v>0.27</v>
      </c>
      <c r="T81" s="201">
        <v>0</v>
      </c>
      <c r="U81" s="201">
        <v>1.79</v>
      </c>
      <c r="V81" s="201">
        <v>0.17</v>
      </c>
      <c r="W81" s="201">
        <v>0.33</v>
      </c>
      <c r="X81" s="201">
        <v>1.46</v>
      </c>
      <c r="Y81" s="201">
        <v>0</v>
      </c>
      <c r="Z81" s="201">
        <v>2.62</v>
      </c>
      <c r="AA81" s="201">
        <v>0.93</v>
      </c>
      <c r="AB81" s="201">
        <v>0</v>
      </c>
      <c r="AC81" s="201">
        <v>14.29</v>
      </c>
      <c r="AD81" s="201">
        <v>0</v>
      </c>
      <c r="AE81" s="201">
        <v>0</v>
      </c>
      <c r="AF81" s="201">
        <v>0</v>
      </c>
      <c r="AG81" s="201">
        <v>-0.15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163.59</v>
      </c>
      <c r="AP81" s="201">
        <v>0</v>
      </c>
      <c r="AQ81" s="201">
        <v>0</v>
      </c>
      <c r="AR81" s="201">
        <v>0</v>
      </c>
      <c r="AS81" s="201">
        <v>19.329999999999998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24.22</v>
      </c>
      <c r="K82" s="201">
        <v>0.31</v>
      </c>
      <c r="L82" s="201">
        <v>162.76</v>
      </c>
      <c r="M82" s="201">
        <v>0.95</v>
      </c>
      <c r="N82" s="201">
        <v>1.22</v>
      </c>
      <c r="O82" s="201">
        <v>0</v>
      </c>
      <c r="P82" s="201">
        <v>1.44</v>
      </c>
      <c r="Q82" s="201">
        <v>0.23</v>
      </c>
      <c r="R82" s="201">
        <v>0.44</v>
      </c>
      <c r="S82" s="201">
        <v>0.27</v>
      </c>
      <c r="T82" s="201">
        <v>0</v>
      </c>
      <c r="U82" s="201">
        <v>2.27</v>
      </c>
      <c r="V82" s="201">
        <v>0.17</v>
      </c>
      <c r="W82" s="201">
        <v>0.33</v>
      </c>
      <c r="X82" s="201">
        <v>1.46</v>
      </c>
      <c r="Y82" s="201">
        <v>0</v>
      </c>
      <c r="Z82" s="201">
        <v>2.62</v>
      </c>
      <c r="AA82" s="201">
        <v>0.93</v>
      </c>
      <c r="AB82" s="201">
        <v>0</v>
      </c>
      <c r="AC82" s="201">
        <v>14.29</v>
      </c>
      <c r="AD82" s="201">
        <v>0</v>
      </c>
      <c r="AE82" s="201">
        <v>0</v>
      </c>
      <c r="AF82" s="201">
        <v>0</v>
      </c>
      <c r="AG82" s="201">
        <v>-0.15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163.59</v>
      </c>
      <c r="AP82" s="201">
        <v>0</v>
      </c>
      <c r="AQ82" s="201">
        <v>0</v>
      </c>
      <c r="AR82" s="201">
        <v>0</v>
      </c>
      <c r="AS82" s="201">
        <v>19.329999999999998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24.22</v>
      </c>
      <c r="K83" s="201">
        <v>0</v>
      </c>
      <c r="L83" s="201">
        <v>39.24</v>
      </c>
      <c r="M83" s="201">
        <v>0.95</v>
      </c>
      <c r="N83" s="201">
        <v>1.22</v>
      </c>
      <c r="O83" s="201">
        <v>0</v>
      </c>
      <c r="P83" s="201">
        <v>1.44</v>
      </c>
      <c r="Q83" s="201">
        <v>0.23</v>
      </c>
      <c r="R83" s="201">
        <v>0.44</v>
      </c>
      <c r="S83" s="201">
        <v>0.27</v>
      </c>
      <c r="T83" s="201">
        <v>0</v>
      </c>
      <c r="U83" s="201">
        <v>2.33</v>
      </c>
      <c r="V83" s="201">
        <v>0.17</v>
      </c>
      <c r="W83" s="201">
        <v>0.33</v>
      </c>
      <c r="X83" s="201">
        <v>1.46</v>
      </c>
      <c r="Y83" s="201">
        <v>0</v>
      </c>
      <c r="Z83" s="201">
        <v>2.62</v>
      </c>
      <c r="AA83" s="201">
        <v>0.93</v>
      </c>
      <c r="AB83" s="201">
        <v>0</v>
      </c>
      <c r="AC83" s="201">
        <v>14.29</v>
      </c>
      <c r="AD83" s="201">
        <v>0</v>
      </c>
      <c r="AE83" s="201">
        <v>0</v>
      </c>
      <c r="AF83" s="201">
        <v>0</v>
      </c>
      <c r="AG83" s="201">
        <v>-0.15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163.59</v>
      </c>
      <c r="AP83" s="201">
        <v>0</v>
      </c>
      <c r="AQ83" s="201">
        <v>0</v>
      </c>
      <c r="AR83" s="201">
        <v>0</v>
      </c>
      <c r="AS83" s="201">
        <v>19.329999999999998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24.22</v>
      </c>
      <c r="K84" s="201">
        <v>0.31</v>
      </c>
      <c r="L84" s="201">
        <v>13.01</v>
      </c>
      <c r="M84" s="201">
        <v>0.95</v>
      </c>
      <c r="N84" s="201">
        <v>1.22</v>
      </c>
      <c r="O84" s="201">
        <v>0</v>
      </c>
      <c r="P84" s="201">
        <v>1.44</v>
      </c>
      <c r="Q84" s="201">
        <v>0.23</v>
      </c>
      <c r="R84" s="201">
        <v>0.44</v>
      </c>
      <c r="S84" s="201">
        <v>0.27</v>
      </c>
      <c r="T84" s="201">
        <v>0</v>
      </c>
      <c r="U84" s="201">
        <v>1.77</v>
      </c>
      <c r="V84" s="201">
        <v>0.17</v>
      </c>
      <c r="W84" s="201">
        <v>0.33</v>
      </c>
      <c r="X84" s="201">
        <v>1.46</v>
      </c>
      <c r="Y84" s="201">
        <v>0</v>
      </c>
      <c r="Z84" s="201">
        <v>2.62</v>
      </c>
      <c r="AA84" s="201">
        <v>0.93</v>
      </c>
      <c r="AB84" s="201">
        <v>0</v>
      </c>
      <c r="AC84" s="201">
        <v>14.29</v>
      </c>
      <c r="AD84" s="201">
        <v>0</v>
      </c>
      <c r="AE84" s="201">
        <v>0</v>
      </c>
      <c r="AF84" s="201">
        <v>0</v>
      </c>
      <c r="AG84" s="201">
        <v>-0.15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163.59</v>
      </c>
      <c r="AP84" s="201">
        <v>0</v>
      </c>
      <c r="AQ84" s="201">
        <v>0</v>
      </c>
      <c r="AR84" s="201">
        <v>0</v>
      </c>
      <c r="AS84" s="201">
        <v>19.329999999999998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24.22</v>
      </c>
      <c r="K85" s="201">
        <v>0.31</v>
      </c>
      <c r="L85" s="201">
        <v>13.01</v>
      </c>
      <c r="M85" s="201">
        <v>0.95</v>
      </c>
      <c r="N85" s="201">
        <v>1.22</v>
      </c>
      <c r="O85" s="201">
        <v>0</v>
      </c>
      <c r="P85" s="201">
        <v>1.44</v>
      </c>
      <c r="Q85" s="201">
        <v>0.23</v>
      </c>
      <c r="R85" s="201">
        <v>0.44</v>
      </c>
      <c r="S85" s="201">
        <v>0.27</v>
      </c>
      <c r="T85" s="201">
        <v>0</v>
      </c>
      <c r="U85" s="201">
        <v>1.77</v>
      </c>
      <c r="V85" s="201">
        <v>0.17</v>
      </c>
      <c r="W85" s="201">
        <v>0.33</v>
      </c>
      <c r="X85" s="201">
        <v>1.46</v>
      </c>
      <c r="Y85" s="201">
        <v>0</v>
      </c>
      <c r="Z85" s="201">
        <v>2.62</v>
      </c>
      <c r="AA85" s="201">
        <v>0.93</v>
      </c>
      <c r="AB85" s="201">
        <v>0</v>
      </c>
      <c r="AC85" s="201">
        <v>14.29</v>
      </c>
      <c r="AD85" s="201">
        <v>0</v>
      </c>
      <c r="AE85" s="201">
        <v>0</v>
      </c>
      <c r="AF85" s="201">
        <v>0</v>
      </c>
      <c r="AG85" s="201">
        <v>26.91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163.59</v>
      </c>
      <c r="AP85" s="201">
        <v>0</v>
      </c>
      <c r="AQ85" s="201">
        <v>0</v>
      </c>
      <c r="AR85" s="201">
        <v>0</v>
      </c>
      <c r="AS85" s="201">
        <v>19.329999999999998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24.22</v>
      </c>
      <c r="K86" s="201">
        <v>0.31</v>
      </c>
      <c r="L86" s="201">
        <v>13.01</v>
      </c>
      <c r="M86" s="201">
        <v>0.95</v>
      </c>
      <c r="N86" s="201">
        <v>1.22</v>
      </c>
      <c r="O86" s="201">
        <v>0</v>
      </c>
      <c r="P86" s="201">
        <v>1.44</v>
      </c>
      <c r="Q86" s="201">
        <v>0.23</v>
      </c>
      <c r="R86" s="201">
        <v>0.44</v>
      </c>
      <c r="S86" s="201">
        <v>0.27</v>
      </c>
      <c r="T86" s="201">
        <v>0</v>
      </c>
      <c r="U86" s="201">
        <v>1.77</v>
      </c>
      <c r="V86" s="201">
        <v>0.17</v>
      </c>
      <c r="W86" s="201">
        <v>0.33</v>
      </c>
      <c r="X86" s="201">
        <v>1.46</v>
      </c>
      <c r="Y86" s="201">
        <v>0</v>
      </c>
      <c r="Z86" s="201">
        <v>2.62</v>
      </c>
      <c r="AA86" s="201">
        <v>0.93</v>
      </c>
      <c r="AB86" s="201">
        <v>0</v>
      </c>
      <c r="AC86" s="201">
        <v>14.29</v>
      </c>
      <c r="AD86" s="201">
        <v>0</v>
      </c>
      <c r="AE86" s="201">
        <v>0</v>
      </c>
      <c r="AF86" s="201">
        <v>0</v>
      </c>
      <c r="AG86" s="201">
        <v>26.91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163.59</v>
      </c>
      <c r="AP86" s="201">
        <v>0</v>
      </c>
      <c r="AQ86" s="201">
        <v>0</v>
      </c>
      <c r="AR86" s="201">
        <v>0</v>
      </c>
      <c r="AS86" s="201">
        <v>19.329999999999998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24.22</v>
      </c>
      <c r="K87" s="201">
        <v>0.31</v>
      </c>
      <c r="L87" s="201">
        <v>13.01</v>
      </c>
      <c r="M87" s="201">
        <v>0.95</v>
      </c>
      <c r="N87" s="201">
        <v>1.22</v>
      </c>
      <c r="O87" s="201">
        <v>0</v>
      </c>
      <c r="P87" s="201">
        <v>1.44</v>
      </c>
      <c r="Q87" s="201">
        <v>0.23</v>
      </c>
      <c r="R87" s="201">
        <v>0.44</v>
      </c>
      <c r="S87" s="201">
        <v>0.27</v>
      </c>
      <c r="T87" s="201">
        <v>0</v>
      </c>
      <c r="U87" s="201">
        <v>1.77</v>
      </c>
      <c r="V87" s="201">
        <v>0.17</v>
      </c>
      <c r="W87" s="201">
        <v>0.33</v>
      </c>
      <c r="X87" s="201">
        <v>1.46</v>
      </c>
      <c r="Y87" s="201">
        <v>0</v>
      </c>
      <c r="Z87" s="201">
        <v>2.62</v>
      </c>
      <c r="AA87" s="201">
        <v>0.93</v>
      </c>
      <c r="AB87" s="201">
        <v>0</v>
      </c>
      <c r="AC87" s="201">
        <v>9.74</v>
      </c>
      <c r="AD87" s="201">
        <v>0</v>
      </c>
      <c r="AE87" s="201">
        <v>0</v>
      </c>
      <c r="AF87" s="201">
        <v>0</v>
      </c>
      <c r="AG87" s="201">
        <v>26.91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163.59</v>
      </c>
      <c r="AP87" s="201">
        <v>0</v>
      </c>
      <c r="AQ87" s="201">
        <v>0</v>
      </c>
      <c r="AR87" s="201">
        <v>0</v>
      </c>
      <c r="AS87" s="201">
        <v>19.329999999999998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24.22</v>
      </c>
      <c r="K88" s="201">
        <v>0.32</v>
      </c>
      <c r="L88" s="201">
        <v>13.01</v>
      </c>
      <c r="M88" s="201">
        <v>0.95</v>
      </c>
      <c r="N88" s="201">
        <v>1.22</v>
      </c>
      <c r="O88" s="201">
        <v>0</v>
      </c>
      <c r="P88" s="201">
        <v>1.44</v>
      </c>
      <c r="Q88" s="201">
        <v>0.23</v>
      </c>
      <c r="R88" s="201">
        <v>0.44</v>
      </c>
      <c r="S88" s="201">
        <v>0.27</v>
      </c>
      <c r="T88" s="201">
        <v>0</v>
      </c>
      <c r="U88" s="201">
        <v>1.77</v>
      </c>
      <c r="V88" s="201">
        <v>0.17</v>
      </c>
      <c r="W88" s="201">
        <v>0.33</v>
      </c>
      <c r="X88" s="201">
        <v>1.46</v>
      </c>
      <c r="Y88" s="201">
        <v>0</v>
      </c>
      <c r="Z88" s="201">
        <v>2.62</v>
      </c>
      <c r="AA88" s="201">
        <v>0.93</v>
      </c>
      <c r="AB88" s="201">
        <v>0</v>
      </c>
      <c r="AC88" s="201">
        <v>9.74</v>
      </c>
      <c r="AD88" s="201">
        <v>0</v>
      </c>
      <c r="AE88" s="201">
        <v>0</v>
      </c>
      <c r="AF88" s="201">
        <v>0</v>
      </c>
      <c r="AG88" s="201">
        <v>26.91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163.59</v>
      </c>
      <c r="AP88" s="201">
        <v>0</v>
      </c>
      <c r="AQ88" s="201">
        <v>0</v>
      </c>
      <c r="AR88" s="201">
        <v>0</v>
      </c>
      <c r="AS88" s="201">
        <v>19.329999999999998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24.22</v>
      </c>
      <c r="K89" s="201">
        <v>0.31</v>
      </c>
      <c r="L89" s="201">
        <v>13.01</v>
      </c>
      <c r="M89" s="201">
        <v>0.95</v>
      </c>
      <c r="N89" s="201">
        <v>1.22</v>
      </c>
      <c r="O89" s="201">
        <v>0</v>
      </c>
      <c r="P89" s="201">
        <v>1.44</v>
      </c>
      <c r="Q89" s="201">
        <v>0.23</v>
      </c>
      <c r="R89" s="201">
        <v>0.44</v>
      </c>
      <c r="S89" s="201">
        <v>0.27</v>
      </c>
      <c r="T89" s="201">
        <v>0</v>
      </c>
      <c r="U89" s="201">
        <v>1.77</v>
      </c>
      <c r="V89" s="201">
        <v>0.17</v>
      </c>
      <c r="W89" s="201">
        <v>0.33</v>
      </c>
      <c r="X89" s="201">
        <v>1.46</v>
      </c>
      <c r="Y89" s="201">
        <v>0</v>
      </c>
      <c r="Z89" s="201">
        <v>2.62</v>
      </c>
      <c r="AA89" s="201">
        <v>0.93</v>
      </c>
      <c r="AB89" s="201">
        <v>0</v>
      </c>
      <c r="AC89" s="201">
        <v>9.74</v>
      </c>
      <c r="AD89" s="201">
        <v>0</v>
      </c>
      <c r="AE89" s="201">
        <v>0</v>
      </c>
      <c r="AF89" s="201">
        <v>0</v>
      </c>
      <c r="AG89" s="201">
        <v>26.91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163.59</v>
      </c>
      <c r="AP89" s="201">
        <v>0</v>
      </c>
      <c r="AQ89" s="201">
        <v>0</v>
      </c>
      <c r="AR89" s="201">
        <v>0</v>
      </c>
      <c r="AS89" s="201">
        <v>19.329999999999998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21.86</v>
      </c>
      <c r="K90" s="201">
        <v>0.31</v>
      </c>
      <c r="L90" s="201">
        <v>13.01</v>
      </c>
      <c r="M90" s="201">
        <v>0.95</v>
      </c>
      <c r="N90" s="201">
        <v>1.22</v>
      </c>
      <c r="O90" s="201">
        <v>0</v>
      </c>
      <c r="P90" s="201">
        <v>1.44</v>
      </c>
      <c r="Q90" s="201">
        <v>0.23</v>
      </c>
      <c r="R90" s="201">
        <v>0.44</v>
      </c>
      <c r="S90" s="201">
        <v>0.27</v>
      </c>
      <c r="T90" s="201">
        <v>0</v>
      </c>
      <c r="U90" s="201">
        <v>1.77</v>
      </c>
      <c r="V90" s="201">
        <v>0.17</v>
      </c>
      <c r="W90" s="201">
        <v>0.33</v>
      </c>
      <c r="X90" s="201">
        <v>1.46</v>
      </c>
      <c r="Y90" s="201">
        <v>0</v>
      </c>
      <c r="Z90" s="201">
        <v>2.62</v>
      </c>
      <c r="AA90" s="201">
        <v>0.93</v>
      </c>
      <c r="AB90" s="201">
        <v>0</v>
      </c>
      <c r="AC90" s="201">
        <v>9.74</v>
      </c>
      <c r="AD90" s="201">
        <v>0</v>
      </c>
      <c r="AE90" s="201">
        <v>0</v>
      </c>
      <c r="AF90" s="201">
        <v>0</v>
      </c>
      <c r="AG90" s="201">
        <v>26.91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163.59</v>
      </c>
      <c r="AP90" s="201">
        <v>0</v>
      </c>
      <c r="AQ90" s="201">
        <v>0</v>
      </c>
      <c r="AR90" s="201">
        <v>0</v>
      </c>
      <c r="AS90" s="201">
        <v>19.329999999999998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11.92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21.85</v>
      </c>
      <c r="K91" s="201">
        <v>0.31</v>
      </c>
      <c r="L91" s="201">
        <v>13</v>
      </c>
      <c r="M91" s="201">
        <v>0.95</v>
      </c>
      <c r="N91" s="201">
        <v>1.22</v>
      </c>
      <c r="O91" s="201">
        <v>0</v>
      </c>
      <c r="P91" s="201">
        <v>1.44</v>
      </c>
      <c r="Q91" s="201">
        <v>0.23</v>
      </c>
      <c r="R91" s="201">
        <v>0.44</v>
      </c>
      <c r="S91" s="201">
        <v>0.27</v>
      </c>
      <c r="T91" s="201">
        <v>0</v>
      </c>
      <c r="U91" s="201">
        <v>1.77</v>
      </c>
      <c r="V91" s="201">
        <v>0.17</v>
      </c>
      <c r="W91" s="201">
        <v>0.33</v>
      </c>
      <c r="X91" s="201">
        <v>1.46</v>
      </c>
      <c r="Y91" s="201">
        <v>0</v>
      </c>
      <c r="Z91" s="201">
        <v>2.62</v>
      </c>
      <c r="AA91" s="201">
        <v>0.93</v>
      </c>
      <c r="AB91" s="201">
        <v>0</v>
      </c>
      <c r="AC91" s="201">
        <v>9.74</v>
      </c>
      <c r="AD91" s="201">
        <v>0</v>
      </c>
      <c r="AE91" s="201">
        <v>0</v>
      </c>
      <c r="AF91" s="201">
        <v>0</v>
      </c>
      <c r="AG91" s="201">
        <v>26.91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163.59</v>
      </c>
      <c r="AP91" s="201">
        <v>0</v>
      </c>
      <c r="AQ91" s="201">
        <v>0</v>
      </c>
      <c r="AR91" s="201">
        <v>0</v>
      </c>
      <c r="AS91" s="201">
        <v>19.329999999999998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11.92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21.68</v>
      </c>
      <c r="K92" s="201">
        <v>0.31</v>
      </c>
      <c r="L92" s="201">
        <v>13</v>
      </c>
      <c r="M92" s="201">
        <v>0.95</v>
      </c>
      <c r="N92" s="201">
        <v>1.22</v>
      </c>
      <c r="O92" s="201">
        <v>0</v>
      </c>
      <c r="P92" s="201">
        <v>1.44</v>
      </c>
      <c r="Q92" s="201">
        <v>0.23</v>
      </c>
      <c r="R92" s="201">
        <v>0.44</v>
      </c>
      <c r="S92" s="201">
        <v>0.27</v>
      </c>
      <c r="T92" s="201">
        <v>0</v>
      </c>
      <c r="U92" s="201">
        <v>1.77</v>
      </c>
      <c r="V92" s="201">
        <v>0.17</v>
      </c>
      <c r="W92" s="201">
        <v>0.33</v>
      </c>
      <c r="X92" s="201">
        <v>1.46</v>
      </c>
      <c r="Y92" s="201">
        <v>0</v>
      </c>
      <c r="Z92" s="201">
        <v>2.62</v>
      </c>
      <c r="AA92" s="201">
        <v>0.93</v>
      </c>
      <c r="AB92" s="201">
        <v>0</v>
      </c>
      <c r="AC92" s="201">
        <v>9.74</v>
      </c>
      <c r="AD92" s="201">
        <v>0</v>
      </c>
      <c r="AE92" s="201">
        <v>0</v>
      </c>
      <c r="AF92" s="201">
        <v>0</v>
      </c>
      <c r="AG92" s="201">
        <v>26.91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163.59</v>
      </c>
      <c r="AP92" s="201">
        <v>0</v>
      </c>
      <c r="AQ92" s="201">
        <v>0</v>
      </c>
      <c r="AR92" s="201">
        <v>0</v>
      </c>
      <c r="AS92" s="201">
        <v>19.329999999999998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11.92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21.68</v>
      </c>
      <c r="K93" s="201">
        <v>0.31</v>
      </c>
      <c r="L93" s="201">
        <v>13</v>
      </c>
      <c r="M93" s="201">
        <v>0.95</v>
      </c>
      <c r="N93" s="201">
        <v>1.22</v>
      </c>
      <c r="O93" s="201">
        <v>0</v>
      </c>
      <c r="P93" s="201">
        <v>1.44</v>
      </c>
      <c r="Q93" s="201">
        <v>0.23</v>
      </c>
      <c r="R93" s="201">
        <v>0.44</v>
      </c>
      <c r="S93" s="201">
        <v>0.27</v>
      </c>
      <c r="T93" s="201">
        <v>0</v>
      </c>
      <c r="U93" s="201">
        <v>1.77</v>
      </c>
      <c r="V93" s="201">
        <v>0.17</v>
      </c>
      <c r="W93" s="201">
        <v>0.33</v>
      </c>
      <c r="X93" s="201">
        <v>0.76</v>
      </c>
      <c r="Y93" s="201">
        <v>0</v>
      </c>
      <c r="Z93" s="201">
        <v>2.62</v>
      </c>
      <c r="AA93" s="201">
        <v>0.93</v>
      </c>
      <c r="AB93" s="201">
        <v>0</v>
      </c>
      <c r="AC93" s="201">
        <v>9.74</v>
      </c>
      <c r="AD93" s="201">
        <v>0</v>
      </c>
      <c r="AE93" s="201">
        <v>0</v>
      </c>
      <c r="AF93" s="201">
        <v>0</v>
      </c>
      <c r="AG93" s="201">
        <v>26.91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123.59</v>
      </c>
      <c r="AP93" s="201">
        <v>0</v>
      </c>
      <c r="AQ93" s="201">
        <v>0</v>
      </c>
      <c r="AR93" s="201">
        <v>0</v>
      </c>
      <c r="AS93" s="201">
        <v>19.329999999999998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11.92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21.68</v>
      </c>
      <c r="K94" s="201">
        <v>0.31</v>
      </c>
      <c r="L94" s="201">
        <v>13</v>
      </c>
      <c r="M94" s="201">
        <v>0.95</v>
      </c>
      <c r="N94" s="201">
        <v>1.22</v>
      </c>
      <c r="O94" s="201">
        <v>0</v>
      </c>
      <c r="P94" s="201">
        <v>1.44</v>
      </c>
      <c r="Q94" s="201">
        <v>0.23</v>
      </c>
      <c r="R94" s="201">
        <v>0.44</v>
      </c>
      <c r="S94" s="201">
        <v>0.27</v>
      </c>
      <c r="T94" s="201">
        <v>0</v>
      </c>
      <c r="U94" s="201">
        <v>1.77</v>
      </c>
      <c r="V94" s="201">
        <v>0.17</v>
      </c>
      <c r="W94" s="201">
        <v>0.33</v>
      </c>
      <c r="X94" s="201">
        <v>0.5</v>
      </c>
      <c r="Y94" s="201">
        <v>0</v>
      </c>
      <c r="Z94" s="201">
        <v>2.62</v>
      </c>
      <c r="AA94" s="201">
        <v>0.93</v>
      </c>
      <c r="AB94" s="201">
        <v>0</v>
      </c>
      <c r="AC94" s="201">
        <v>9.74</v>
      </c>
      <c r="AD94" s="201">
        <v>0</v>
      </c>
      <c r="AE94" s="201">
        <v>0</v>
      </c>
      <c r="AF94" s="201">
        <v>0</v>
      </c>
      <c r="AG94" s="201">
        <v>26.91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123.59</v>
      </c>
      <c r="AP94" s="201">
        <v>0</v>
      </c>
      <c r="AQ94" s="201">
        <v>0</v>
      </c>
      <c r="AR94" s="201">
        <v>0</v>
      </c>
      <c r="AS94" s="201">
        <v>19.329999999999998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11.92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21.68</v>
      </c>
      <c r="K95" s="201">
        <v>0.31</v>
      </c>
      <c r="L95" s="201">
        <v>13</v>
      </c>
      <c r="M95" s="201">
        <v>0.95</v>
      </c>
      <c r="N95" s="201">
        <v>1.22</v>
      </c>
      <c r="O95" s="201">
        <v>0</v>
      </c>
      <c r="P95" s="201">
        <v>1.44</v>
      </c>
      <c r="Q95" s="201">
        <v>0.23</v>
      </c>
      <c r="R95" s="201">
        <v>0.44</v>
      </c>
      <c r="S95" s="201">
        <v>0.27</v>
      </c>
      <c r="T95" s="201">
        <v>0</v>
      </c>
      <c r="U95" s="201">
        <v>1.77</v>
      </c>
      <c r="V95" s="201">
        <v>0.17</v>
      </c>
      <c r="W95" s="201">
        <v>0.33</v>
      </c>
      <c r="X95" s="201">
        <v>0.5</v>
      </c>
      <c r="Y95" s="201">
        <v>0</v>
      </c>
      <c r="Z95" s="201">
        <v>2.62</v>
      </c>
      <c r="AA95" s="201">
        <v>0.93</v>
      </c>
      <c r="AB95" s="201">
        <v>0</v>
      </c>
      <c r="AC95" s="201">
        <v>9.74</v>
      </c>
      <c r="AD95" s="201">
        <v>0</v>
      </c>
      <c r="AE95" s="201">
        <v>0</v>
      </c>
      <c r="AF95" s="201">
        <v>0</v>
      </c>
      <c r="AG95" s="201">
        <v>26.91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123.59</v>
      </c>
      <c r="AP95" s="201">
        <v>0</v>
      </c>
      <c r="AQ95" s="201">
        <v>0</v>
      </c>
      <c r="AR95" s="201">
        <v>0</v>
      </c>
      <c r="AS95" s="201">
        <v>19.329999999999998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11.92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21.68</v>
      </c>
      <c r="K96" s="201">
        <v>0.31</v>
      </c>
      <c r="L96" s="201">
        <v>13</v>
      </c>
      <c r="M96" s="201">
        <v>0.95</v>
      </c>
      <c r="N96" s="201">
        <v>1.22</v>
      </c>
      <c r="O96" s="201">
        <v>0</v>
      </c>
      <c r="P96" s="201">
        <v>1.44</v>
      </c>
      <c r="Q96" s="201">
        <v>0.23</v>
      </c>
      <c r="R96" s="201">
        <v>0.44</v>
      </c>
      <c r="S96" s="201">
        <v>0.27</v>
      </c>
      <c r="T96" s="201">
        <v>0</v>
      </c>
      <c r="U96" s="201">
        <v>1.77</v>
      </c>
      <c r="V96" s="201">
        <v>0.17</v>
      </c>
      <c r="W96" s="201">
        <v>0.33</v>
      </c>
      <c r="X96" s="201">
        <v>0.5</v>
      </c>
      <c r="Y96" s="201">
        <v>0</v>
      </c>
      <c r="Z96" s="201">
        <v>2.62</v>
      </c>
      <c r="AA96" s="201">
        <v>0.93</v>
      </c>
      <c r="AB96" s="201">
        <v>0</v>
      </c>
      <c r="AC96" s="201">
        <v>9.74</v>
      </c>
      <c r="AD96" s="201">
        <v>0</v>
      </c>
      <c r="AE96" s="201">
        <v>0</v>
      </c>
      <c r="AF96" s="201">
        <v>0</v>
      </c>
      <c r="AG96" s="201">
        <v>26.91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123.59</v>
      </c>
      <c r="AP96" s="201">
        <v>0</v>
      </c>
      <c r="AQ96" s="201">
        <v>0</v>
      </c>
      <c r="AR96" s="201">
        <v>0</v>
      </c>
      <c r="AS96" s="201">
        <v>19.329999999999998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11.92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21.68</v>
      </c>
      <c r="K97" s="201">
        <v>0.31</v>
      </c>
      <c r="L97" s="201">
        <v>13</v>
      </c>
      <c r="M97" s="201">
        <v>0.95</v>
      </c>
      <c r="N97" s="201">
        <v>1.22</v>
      </c>
      <c r="O97" s="201">
        <v>0</v>
      </c>
      <c r="P97" s="201">
        <v>1.44</v>
      </c>
      <c r="Q97" s="201">
        <v>0.23</v>
      </c>
      <c r="R97" s="201">
        <v>0.44</v>
      </c>
      <c r="S97" s="201">
        <v>0.27</v>
      </c>
      <c r="T97" s="201">
        <v>0</v>
      </c>
      <c r="U97" s="201">
        <v>1.77</v>
      </c>
      <c r="V97" s="201">
        <v>0.17</v>
      </c>
      <c r="W97" s="201">
        <v>0.33</v>
      </c>
      <c r="X97" s="201">
        <v>0.5</v>
      </c>
      <c r="Y97" s="201">
        <v>0</v>
      </c>
      <c r="Z97" s="201">
        <v>2.62</v>
      </c>
      <c r="AA97" s="201">
        <v>0.93</v>
      </c>
      <c r="AB97" s="201">
        <v>0</v>
      </c>
      <c r="AC97" s="201">
        <v>9.74</v>
      </c>
      <c r="AD97" s="201">
        <v>0</v>
      </c>
      <c r="AE97" s="201">
        <v>0</v>
      </c>
      <c r="AF97" s="201">
        <v>0</v>
      </c>
      <c r="AG97" s="201">
        <v>26.91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123.59</v>
      </c>
      <c r="AP97" s="201">
        <v>0</v>
      </c>
      <c r="AQ97" s="201">
        <v>0</v>
      </c>
      <c r="AR97" s="201">
        <v>0</v>
      </c>
      <c r="AS97" s="201">
        <v>19.329999999999998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11.92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21.68</v>
      </c>
      <c r="K98" s="201">
        <v>0.31</v>
      </c>
      <c r="L98" s="201">
        <v>13</v>
      </c>
      <c r="M98" s="201">
        <v>0.95</v>
      </c>
      <c r="N98" s="201">
        <v>1.22</v>
      </c>
      <c r="O98" s="201">
        <v>0</v>
      </c>
      <c r="P98" s="201">
        <v>1.44</v>
      </c>
      <c r="Q98" s="201">
        <v>0.23</v>
      </c>
      <c r="R98" s="201">
        <v>0.44</v>
      </c>
      <c r="S98" s="201">
        <v>0.27</v>
      </c>
      <c r="T98" s="201">
        <v>0</v>
      </c>
      <c r="U98" s="201">
        <v>1.77</v>
      </c>
      <c r="V98" s="201">
        <v>0.17</v>
      </c>
      <c r="W98" s="201">
        <v>0.33</v>
      </c>
      <c r="X98" s="201">
        <v>0.5</v>
      </c>
      <c r="Y98" s="201">
        <v>0</v>
      </c>
      <c r="Z98" s="201">
        <v>2.62</v>
      </c>
      <c r="AA98" s="201">
        <v>0.93</v>
      </c>
      <c r="AB98" s="201">
        <v>0</v>
      </c>
      <c r="AC98" s="201">
        <v>9.74</v>
      </c>
      <c r="AD98" s="201">
        <v>0</v>
      </c>
      <c r="AE98" s="201">
        <v>0</v>
      </c>
      <c r="AF98" s="201">
        <v>0</v>
      </c>
      <c r="AG98" s="201">
        <v>26.91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123.59</v>
      </c>
      <c r="AP98" s="201">
        <v>0</v>
      </c>
      <c r="AQ98" s="201">
        <v>0</v>
      </c>
      <c r="AR98" s="201">
        <v>0</v>
      </c>
      <c r="AS98" s="201">
        <v>19.329999999999998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0.28516750000000007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0.5949049999999998</v>
      </c>
      <c r="K99">
        <f t="shared" si="0"/>
        <v>3.5635000000000021E-2</v>
      </c>
      <c r="L99">
        <f t="shared" si="0"/>
        <v>1.1887625000000008</v>
      </c>
      <c r="M99">
        <f t="shared" si="0"/>
        <v>1.7597500000000026E-2</v>
      </c>
      <c r="N99">
        <f t="shared" si="0"/>
        <v>2.3474999999999979E-2</v>
      </c>
      <c r="O99">
        <f t="shared" si="0"/>
        <v>0</v>
      </c>
      <c r="P99">
        <f t="shared" si="0"/>
        <v>2.4804999999999976E-2</v>
      </c>
      <c r="Q99">
        <f t="shared" si="0"/>
        <v>2.2875000000000055E-2</v>
      </c>
      <c r="R99">
        <f t="shared" si="0"/>
        <v>4.4037499999999979E-2</v>
      </c>
      <c r="S99">
        <f t="shared" si="0"/>
        <v>2.7399999999999945E-2</v>
      </c>
      <c r="T99">
        <f t="shared" si="0"/>
        <v>0</v>
      </c>
      <c r="U99">
        <f t="shared" si="0"/>
        <v>4.3417500000000032E-2</v>
      </c>
      <c r="V99">
        <f t="shared" si="0"/>
        <v>1.1145000000000019E-2</v>
      </c>
      <c r="W99">
        <f t="shared" si="0"/>
        <v>1.3079999999999977E-2</v>
      </c>
      <c r="X99">
        <f t="shared" si="0"/>
        <v>6.9542500000000021E-2</v>
      </c>
      <c r="Y99">
        <f t="shared" si="0"/>
        <v>0</v>
      </c>
      <c r="Z99">
        <f t="shared" si="0"/>
        <v>0.3380474999999985</v>
      </c>
      <c r="AA99">
        <f t="shared" si="0"/>
        <v>0.11121000000000016</v>
      </c>
      <c r="AB99">
        <f t="shared" si="0"/>
        <v>0</v>
      </c>
      <c r="AC99">
        <f t="shared" si="0"/>
        <v>0.29149000000000014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0.11613500000000003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3.1947399999999995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0.47749249999999993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-15</v>
      </c>
      <c r="D24" s="82">
        <v>0</v>
      </c>
      <c r="E24" s="82">
        <v>0</v>
      </c>
      <c r="F24" s="82">
        <v>0</v>
      </c>
      <c r="G24" s="82">
        <v>-15</v>
      </c>
      <c r="H24" s="76"/>
      <c r="I24" s="31">
        <v>22</v>
      </c>
      <c r="J24" s="82">
        <v>15</v>
      </c>
      <c r="K24" s="82">
        <v>0</v>
      </c>
      <c r="L24" s="82">
        <v>0</v>
      </c>
      <c r="M24" s="82">
        <v>0</v>
      </c>
      <c r="N24" s="82">
        <v>15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15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-15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150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150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15</v>
      </c>
      <c r="DG24" s="81">
        <f t="shared" si="32"/>
        <v>-15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-7</v>
      </c>
      <c r="D25" s="82">
        <v>0</v>
      </c>
      <c r="E25" s="82">
        <v>0</v>
      </c>
      <c r="F25" s="82">
        <v>0</v>
      </c>
      <c r="G25" s="82">
        <v>-7</v>
      </c>
      <c r="H25" s="76"/>
      <c r="I25" s="31">
        <v>23</v>
      </c>
      <c r="J25" s="82">
        <v>7</v>
      </c>
      <c r="K25" s="82">
        <v>0</v>
      </c>
      <c r="L25" s="82">
        <v>0</v>
      </c>
      <c r="M25" s="82">
        <v>0</v>
      </c>
      <c r="N25" s="82">
        <v>7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7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-7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70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70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7</v>
      </c>
      <c r="DG25" s="81">
        <f t="shared" si="32"/>
        <v>-7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5.4999999999999997E-3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-5.4999999999999997E-3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5.4999999999999997E-3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5.4999999999999997E-3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5.4999999999999997E-3</v>
      </c>
      <c r="DG99" s="81">
        <f t="shared" si="60"/>
        <v>-5.4999999999999997E-3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687.91594699999996</v>
      </c>
      <c r="C3" s="174">
        <f ca="1">$B3*C$1/100</f>
        <v>511.68167386508946</v>
      </c>
      <c r="D3" s="175">
        <f t="shared" ref="D3:F18" ca="1" si="0">$B3*D$1/100</f>
        <v>163.96703321291932</v>
      </c>
      <c r="E3" s="175">
        <f t="shared" ca="1" si="0"/>
        <v>9.3480996879608576</v>
      </c>
      <c r="F3" s="176">
        <f t="shared" ca="1" si="0"/>
        <v>2.9191402340304382</v>
      </c>
      <c r="G3" s="173">
        <f t="shared" ref="G3:G66" ca="1" si="1">INDIRECT("ISGS_exbus!" &amp; $V$3 &amp; X3)</f>
        <v>687.73069999999996</v>
      </c>
      <c r="H3" s="173">
        <f t="shared" ref="H3:H66" ca="1" si="2">INDIRECT("ISGS_Delhi_pp!" &amp; $V$3 &amp; X3)</f>
        <v>664.62294799999995</v>
      </c>
      <c r="I3" s="177">
        <f ca="1">INDIRECT("BRPL_EOD!" &amp; $V$3 &amp; X3)</f>
        <v>494.48</v>
      </c>
      <c r="J3" s="175">
        <f ca="1">INDIRECT("BYPL_EOD!" &amp; $V$3 &amp; X3)</f>
        <v>158.49</v>
      </c>
      <c r="K3" s="175">
        <f ca="1">INDIRECT("TPDDL_EOD!" &amp; $V$3 &amp; X3)</f>
        <v>9.0500000000000007</v>
      </c>
      <c r="L3" s="175">
        <f ca="1">INDIRECT("NDMC_EOD!" &amp; $V$3 &amp; X3)</f>
        <v>2.61</v>
      </c>
      <c r="M3" s="176">
        <f ca="1">SUM(I3:L3)</f>
        <v>664.63</v>
      </c>
      <c r="N3" s="174">
        <f ca="1">INDIRECT("BRPL_ISGS_exbus!" &amp; $V$3 &amp; X3)</f>
        <v>494.47475336208112</v>
      </c>
      <c r="O3" s="175">
        <f ca="1">INDIRECT("BYPL_ISGS_exbus!" &amp; $V$3 &amp; X3)</f>
        <v>158.4883183553556</v>
      </c>
      <c r="P3" s="175">
        <f ca="1">INDIRECT("TPDDL_ISGS_exbus!" &amp; $V$3 &amp; X3)</f>
        <v>9.0499039757459041</v>
      </c>
      <c r="Q3" s="175">
        <f ca="1">INDIRECT("NDMC_ISGS_exbus!" &amp; $V$3 &amp; X3)</f>
        <v>2.6099723068173266</v>
      </c>
      <c r="R3" s="176">
        <f ca="1">SUM(N3:Q3)</f>
        <v>664.62294799999995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687.91594699999996</v>
      </c>
      <c r="C4" s="178">
        <f t="shared" ref="C4:F35" ca="1" si="4">$B4*C$1/100</f>
        <v>511.68167386508946</v>
      </c>
      <c r="D4" s="179">
        <f t="shared" ca="1" si="0"/>
        <v>163.96703321291932</v>
      </c>
      <c r="E4" s="179">
        <f t="shared" ca="1" si="0"/>
        <v>9.3480996879608576</v>
      </c>
      <c r="F4" s="180">
        <f t="shared" ca="1" si="0"/>
        <v>2.9191402340304382</v>
      </c>
      <c r="G4" s="181">
        <f t="shared" ca="1" si="1"/>
        <v>687.73069999999996</v>
      </c>
      <c r="H4" s="181">
        <f t="shared" ca="1" si="2"/>
        <v>664.62294799999995</v>
      </c>
      <c r="I4" s="182">
        <f t="shared" ref="I4:I67" ca="1" si="5">INDIRECT("BRPL_EOD!" &amp; $V$3 &amp; X4)</f>
        <v>494.48</v>
      </c>
      <c r="J4" s="179">
        <f t="shared" ref="J4:J67" ca="1" si="6">INDIRECT("BYPL_EOD!" &amp; $V$3 &amp; X4)</f>
        <v>158.49</v>
      </c>
      <c r="K4" s="179">
        <f t="shared" ref="K4:K67" ca="1" si="7">INDIRECT("TPDDL_EOD!" &amp; $V$3 &amp; X4)</f>
        <v>9.0500000000000007</v>
      </c>
      <c r="L4" s="179">
        <f t="shared" ref="L4:L67" ca="1" si="8">INDIRECT("NDMC_EOD!" &amp; $V$3 &amp; X4)</f>
        <v>2.61</v>
      </c>
      <c r="M4" s="180">
        <f t="shared" ref="M4:M67" ca="1" si="9">SUM(I4:L4)</f>
        <v>664.63</v>
      </c>
      <c r="N4" s="178">
        <f t="shared" ref="N4:N67" ca="1" si="10">INDIRECT("BRPL_ISGS_exbus!" &amp; $V$3 &amp; X4)</f>
        <v>494.47475336208112</v>
      </c>
      <c r="O4" s="179">
        <f t="shared" ref="O4:O67" ca="1" si="11">INDIRECT("BYPL_ISGS_exbus!" &amp; $V$3 &amp; X4)</f>
        <v>158.4883183553556</v>
      </c>
      <c r="P4" s="179">
        <f t="shared" ref="P4:P67" ca="1" si="12">INDIRECT("TPDDL_ISGS_exbus!" &amp; $V$3 &amp; X4)</f>
        <v>9.0499039757459041</v>
      </c>
      <c r="Q4" s="179">
        <f t="shared" ref="Q4:Q67" ca="1" si="13">INDIRECT("NDMC_ISGS_exbus!" &amp; $V$3 &amp; X4)</f>
        <v>2.6099723068173266</v>
      </c>
      <c r="R4" s="180">
        <f t="shared" ref="R4:R67" ca="1" si="14">SUM(N4:Q4)</f>
        <v>664.62294799999995</v>
      </c>
      <c r="W4" s="46"/>
      <c r="X4" s="46">
        <v>4</v>
      </c>
    </row>
    <row r="5" spans="1:24">
      <c r="A5" s="61" t="s">
        <v>47</v>
      </c>
      <c r="B5" s="173">
        <f t="shared" ca="1" si="3"/>
        <v>687.91594699999996</v>
      </c>
      <c r="C5" s="178">
        <f t="shared" ca="1" si="4"/>
        <v>511.68167386508946</v>
      </c>
      <c r="D5" s="179">
        <f t="shared" ca="1" si="0"/>
        <v>163.96703321291932</v>
      </c>
      <c r="E5" s="179">
        <f t="shared" ca="1" si="0"/>
        <v>9.3480996879608576</v>
      </c>
      <c r="F5" s="180">
        <f t="shared" ca="1" si="0"/>
        <v>2.9191402340304382</v>
      </c>
      <c r="G5" s="181">
        <f t="shared" ca="1" si="1"/>
        <v>687.73069999999996</v>
      </c>
      <c r="H5" s="181">
        <f t="shared" ca="1" si="2"/>
        <v>664.62294799999995</v>
      </c>
      <c r="I5" s="182">
        <f t="shared" ca="1" si="5"/>
        <v>494.48</v>
      </c>
      <c r="J5" s="179">
        <f t="shared" ca="1" si="6"/>
        <v>158.49</v>
      </c>
      <c r="K5" s="179">
        <f t="shared" ca="1" si="7"/>
        <v>9.0500000000000007</v>
      </c>
      <c r="L5" s="179">
        <f t="shared" ca="1" si="8"/>
        <v>2.61</v>
      </c>
      <c r="M5" s="180">
        <f t="shared" ca="1" si="9"/>
        <v>664.63</v>
      </c>
      <c r="N5" s="178">
        <f t="shared" ca="1" si="10"/>
        <v>494.47475336208112</v>
      </c>
      <c r="O5" s="179">
        <f t="shared" ca="1" si="11"/>
        <v>158.4883183553556</v>
      </c>
      <c r="P5" s="179">
        <f t="shared" ca="1" si="12"/>
        <v>9.0499039757459041</v>
      </c>
      <c r="Q5" s="179">
        <f t="shared" ca="1" si="13"/>
        <v>2.6099723068173266</v>
      </c>
      <c r="R5" s="180">
        <f t="shared" ca="1" si="14"/>
        <v>664.62294799999995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687.91594699999996</v>
      </c>
      <c r="C6" s="178">
        <f t="shared" ca="1" si="4"/>
        <v>511.68167386508946</v>
      </c>
      <c r="D6" s="179">
        <f t="shared" ca="1" si="0"/>
        <v>163.96703321291932</v>
      </c>
      <c r="E6" s="179">
        <f t="shared" ca="1" si="0"/>
        <v>9.3480996879608576</v>
      </c>
      <c r="F6" s="180">
        <f t="shared" ca="1" si="0"/>
        <v>2.9191402340304382</v>
      </c>
      <c r="G6" s="181">
        <f t="shared" ca="1" si="1"/>
        <v>687.73069999999996</v>
      </c>
      <c r="H6" s="181">
        <f t="shared" ca="1" si="2"/>
        <v>664.62294799999995</v>
      </c>
      <c r="I6" s="182">
        <f t="shared" ca="1" si="5"/>
        <v>494.48</v>
      </c>
      <c r="J6" s="179">
        <f t="shared" ca="1" si="6"/>
        <v>158.49</v>
      </c>
      <c r="K6" s="179">
        <f t="shared" ca="1" si="7"/>
        <v>9.0500000000000007</v>
      </c>
      <c r="L6" s="179">
        <f t="shared" ca="1" si="8"/>
        <v>2.61</v>
      </c>
      <c r="M6" s="180">
        <f t="shared" ca="1" si="9"/>
        <v>664.63</v>
      </c>
      <c r="N6" s="178">
        <f t="shared" ca="1" si="10"/>
        <v>494.47475336208112</v>
      </c>
      <c r="O6" s="179">
        <f t="shared" ca="1" si="11"/>
        <v>158.4883183553556</v>
      </c>
      <c r="P6" s="179">
        <f t="shared" ca="1" si="12"/>
        <v>9.0499039757459041</v>
      </c>
      <c r="Q6" s="179">
        <f t="shared" ca="1" si="13"/>
        <v>2.6099723068173266</v>
      </c>
      <c r="R6" s="180">
        <f t="shared" ca="1" si="14"/>
        <v>664.62294799999995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687.91594699999996</v>
      </c>
      <c r="C7" s="178">
        <f t="shared" ca="1" si="4"/>
        <v>511.68167386508946</v>
      </c>
      <c r="D7" s="179">
        <f t="shared" ca="1" si="0"/>
        <v>163.96703321291932</v>
      </c>
      <c r="E7" s="179">
        <f t="shared" ca="1" si="0"/>
        <v>9.3480996879608576</v>
      </c>
      <c r="F7" s="180">
        <f t="shared" ca="1" si="0"/>
        <v>2.9191402340304382</v>
      </c>
      <c r="G7" s="181">
        <f t="shared" ca="1" si="1"/>
        <v>687.73069999999996</v>
      </c>
      <c r="H7" s="181">
        <f t="shared" ca="1" si="2"/>
        <v>664.62294799999995</v>
      </c>
      <c r="I7" s="182">
        <f t="shared" ca="1" si="5"/>
        <v>494.48</v>
      </c>
      <c r="J7" s="179">
        <f t="shared" ca="1" si="6"/>
        <v>158.49</v>
      </c>
      <c r="K7" s="179">
        <f t="shared" ca="1" si="7"/>
        <v>9.0500000000000007</v>
      </c>
      <c r="L7" s="179">
        <f t="shared" ca="1" si="8"/>
        <v>2.61</v>
      </c>
      <c r="M7" s="180">
        <f t="shared" ca="1" si="9"/>
        <v>664.63</v>
      </c>
      <c r="N7" s="178">
        <f t="shared" ca="1" si="10"/>
        <v>494.47475336208112</v>
      </c>
      <c r="O7" s="179">
        <f t="shared" ca="1" si="11"/>
        <v>158.4883183553556</v>
      </c>
      <c r="P7" s="179">
        <f t="shared" ca="1" si="12"/>
        <v>9.0499039757459041</v>
      </c>
      <c r="Q7" s="179">
        <f t="shared" ca="1" si="13"/>
        <v>2.6099723068173266</v>
      </c>
      <c r="R7" s="180">
        <f t="shared" ca="1" si="14"/>
        <v>664.62294799999995</v>
      </c>
      <c r="W7" s="46"/>
      <c r="X7" s="46">
        <v>7</v>
      </c>
    </row>
    <row r="8" spans="1:24">
      <c r="A8" s="61" t="s">
        <v>50</v>
      </c>
      <c r="B8" s="173">
        <f t="shared" ca="1" si="3"/>
        <v>687.91594699999996</v>
      </c>
      <c r="C8" s="178">
        <f t="shared" ca="1" si="4"/>
        <v>511.68167386508946</v>
      </c>
      <c r="D8" s="179">
        <f t="shared" ca="1" si="0"/>
        <v>163.96703321291932</v>
      </c>
      <c r="E8" s="179">
        <f t="shared" ca="1" si="0"/>
        <v>9.3480996879608576</v>
      </c>
      <c r="F8" s="180">
        <f t="shared" ca="1" si="0"/>
        <v>2.9191402340304382</v>
      </c>
      <c r="G8" s="181">
        <f t="shared" ca="1" si="1"/>
        <v>687.73069999999996</v>
      </c>
      <c r="H8" s="181">
        <f t="shared" ca="1" si="2"/>
        <v>664.62294799999995</v>
      </c>
      <c r="I8" s="182">
        <f t="shared" ca="1" si="5"/>
        <v>494.48</v>
      </c>
      <c r="J8" s="179">
        <f t="shared" ca="1" si="6"/>
        <v>158.49</v>
      </c>
      <c r="K8" s="179">
        <f t="shared" ca="1" si="7"/>
        <v>9.0500000000000007</v>
      </c>
      <c r="L8" s="179">
        <f t="shared" ca="1" si="8"/>
        <v>2.61</v>
      </c>
      <c r="M8" s="180">
        <f t="shared" ca="1" si="9"/>
        <v>664.63</v>
      </c>
      <c r="N8" s="178">
        <f t="shared" ca="1" si="10"/>
        <v>494.47475336208112</v>
      </c>
      <c r="O8" s="179">
        <f t="shared" ca="1" si="11"/>
        <v>158.4883183553556</v>
      </c>
      <c r="P8" s="179">
        <f t="shared" ca="1" si="12"/>
        <v>9.0499039757459041</v>
      </c>
      <c r="Q8" s="179">
        <f t="shared" ca="1" si="13"/>
        <v>2.6099723068173266</v>
      </c>
      <c r="R8" s="180">
        <f t="shared" ca="1" si="14"/>
        <v>664.62294799999995</v>
      </c>
      <c r="W8" s="46"/>
      <c r="X8" s="46">
        <v>8</v>
      </c>
    </row>
    <row r="9" spans="1:24">
      <c r="A9" s="61" t="s">
        <v>51</v>
      </c>
      <c r="B9" s="173">
        <f t="shared" ca="1" si="3"/>
        <v>687.81594700000005</v>
      </c>
      <c r="C9" s="178">
        <f t="shared" ca="1" si="4"/>
        <v>511.6072924415891</v>
      </c>
      <c r="D9" s="179">
        <f t="shared" ca="1" si="0"/>
        <v>163.94319788333758</v>
      </c>
      <c r="E9" s="179">
        <f t="shared" ca="1" si="0"/>
        <v>9.3467407865240304</v>
      </c>
      <c r="F9" s="180">
        <f t="shared" ca="1" si="0"/>
        <v>2.9187158885494591</v>
      </c>
      <c r="G9" s="181">
        <f t="shared" ca="1" si="1"/>
        <v>687.5412</v>
      </c>
      <c r="H9" s="181">
        <f t="shared" ca="1" si="2"/>
        <v>664.43981599999995</v>
      </c>
      <c r="I9" s="182">
        <f t="shared" ca="1" si="5"/>
        <v>494.41</v>
      </c>
      <c r="J9" s="179">
        <f t="shared" ca="1" si="6"/>
        <v>158.47</v>
      </c>
      <c r="K9" s="179">
        <f t="shared" ca="1" si="7"/>
        <v>9.0399999999999991</v>
      </c>
      <c r="L9" s="179">
        <f t="shared" ca="1" si="8"/>
        <v>2.52</v>
      </c>
      <c r="M9" s="180">
        <f t="shared" ca="1" si="9"/>
        <v>664.43999999999994</v>
      </c>
      <c r="N9" s="178">
        <f t="shared" ca="1" si="10"/>
        <v>494.40986308554574</v>
      </c>
      <c r="O9" s="179">
        <f t="shared" ca="1" si="11"/>
        <v>158.46995611570645</v>
      </c>
      <c r="P9" s="179">
        <f t="shared" ca="1" si="12"/>
        <v>9.0399974965986392</v>
      </c>
      <c r="Q9" s="179">
        <f t="shared" ca="1" si="13"/>
        <v>2.5199993021491784</v>
      </c>
      <c r="R9" s="180">
        <f t="shared" ca="1" si="14"/>
        <v>664.43981599999995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684.37070000000006</v>
      </c>
      <c r="H10" s="181">
        <f t="shared" ca="1" si="2"/>
        <v>661.37584400000003</v>
      </c>
      <c r="I10" s="182">
        <f t="shared" ca="1" si="5"/>
        <v>495.06</v>
      </c>
      <c r="J10" s="179">
        <f t="shared" ca="1" si="6"/>
        <v>158.66999999999999</v>
      </c>
      <c r="K10" s="179">
        <f t="shared" ca="1" si="7"/>
        <v>5.12</v>
      </c>
      <c r="L10" s="179">
        <f t="shared" ca="1" si="8"/>
        <v>2.52</v>
      </c>
      <c r="M10" s="180">
        <f t="shared" ca="1" si="9"/>
        <v>661.37</v>
      </c>
      <c r="N10" s="178">
        <f t="shared" ca="1" si="10"/>
        <v>495.06437445097299</v>
      </c>
      <c r="O10" s="179">
        <f t="shared" ca="1" si="11"/>
        <v>158.67140204043122</v>
      </c>
      <c r="P10" s="179">
        <f t="shared" ca="1" si="12"/>
        <v>5.1200452413626261</v>
      </c>
      <c r="Q10" s="179">
        <f t="shared" ca="1" si="13"/>
        <v>2.5200222672331676</v>
      </c>
      <c r="R10" s="180">
        <f t="shared" ca="1" si="14"/>
        <v>661.37584399999992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688.43730000000005</v>
      </c>
      <c r="H11" s="181">
        <f t="shared" ca="1" si="2"/>
        <v>665.30580699999996</v>
      </c>
      <c r="I11" s="182">
        <f t="shared" ca="1" si="5"/>
        <v>495.06</v>
      </c>
      <c r="J11" s="179">
        <f t="shared" ca="1" si="6"/>
        <v>158.66999999999999</v>
      </c>
      <c r="K11" s="179">
        <f t="shared" ca="1" si="7"/>
        <v>9.06</v>
      </c>
      <c r="L11" s="179">
        <f t="shared" ca="1" si="8"/>
        <v>2.52</v>
      </c>
      <c r="M11" s="180">
        <f t="shared" ca="1" si="9"/>
        <v>665.31</v>
      </c>
      <c r="N11" s="178">
        <f t="shared" ca="1" si="10"/>
        <v>495.05687997087074</v>
      </c>
      <c r="O11" s="179">
        <f t="shared" ca="1" si="11"/>
        <v>158.66900001005544</v>
      </c>
      <c r="P11" s="179">
        <f t="shared" ca="1" si="12"/>
        <v>9.0599429009334003</v>
      </c>
      <c r="Q11" s="179">
        <f t="shared" ca="1" si="13"/>
        <v>2.5199841181404157</v>
      </c>
      <c r="R11" s="180">
        <f t="shared" ca="1" si="14"/>
        <v>665.30580699999996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688.43730000000005</v>
      </c>
      <c r="H12" s="181">
        <f t="shared" ca="1" si="2"/>
        <v>665.30580699999996</v>
      </c>
      <c r="I12" s="182">
        <f t="shared" ca="1" si="5"/>
        <v>495.06</v>
      </c>
      <c r="J12" s="179">
        <f t="shared" ca="1" si="6"/>
        <v>158.66999999999999</v>
      </c>
      <c r="K12" s="179">
        <f t="shared" ca="1" si="7"/>
        <v>9.06</v>
      </c>
      <c r="L12" s="179">
        <f t="shared" ca="1" si="8"/>
        <v>2.52</v>
      </c>
      <c r="M12" s="180">
        <f t="shared" ca="1" si="9"/>
        <v>665.31</v>
      </c>
      <c r="N12" s="178">
        <f t="shared" ca="1" si="10"/>
        <v>495.05687997087074</v>
      </c>
      <c r="O12" s="179">
        <f t="shared" ca="1" si="11"/>
        <v>158.66900001005544</v>
      </c>
      <c r="P12" s="179">
        <f t="shared" ca="1" si="12"/>
        <v>9.0599429009334003</v>
      </c>
      <c r="Q12" s="179">
        <f t="shared" ca="1" si="13"/>
        <v>2.5199841181404157</v>
      </c>
      <c r="R12" s="180">
        <f t="shared" ca="1" si="14"/>
        <v>665.30580699999996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688.43730000000005</v>
      </c>
      <c r="H13" s="181">
        <f t="shared" ca="1" si="2"/>
        <v>665.30580699999996</v>
      </c>
      <c r="I13" s="182">
        <f t="shared" ca="1" si="5"/>
        <v>495.06</v>
      </c>
      <c r="J13" s="179">
        <f t="shared" ca="1" si="6"/>
        <v>158.66999999999999</v>
      </c>
      <c r="K13" s="179">
        <f t="shared" ca="1" si="7"/>
        <v>9.06</v>
      </c>
      <c r="L13" s="179">
        <f t="shared" ca="1" si="8"/>
        <v>2.52</v>
      </c>
      <c r="M13" s="180">
        <f t="shared" ca="1" si="9"/>
        <v>665.31</v>
      </c>
      <c r="N13" s="178">
        <f t="shared" ca="1" si="10"/>
        <v>495.05687997087074</v>
      </c>
      <c r="O13" s="179">
        <f t="shared" ca="1" si="11"/>
        <v>158.66900001005544</v>
      </c>
      <c r="P13" s="179">
        <f t="shared" ca="1" si="12"/>
        <v>9.0599429009334003</v>
      </c>
      <c r="Q13" s="179">
        <f t="shared" ca="1" si="13"/>
        <v>2.5199841181404157</v>
      </c>
      <c r="R13" s="180">
        <f t="shared" ca="1" si="14"/>
        <v>665.30580699999996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685.82730000000004</v>
      </c>
      <c r="H14" s="181">
        <f t="shared" ca="1" si="2"/>
        <v>662.783503</v>
      </c>
      <c r="I14" s="182">
        <f t="shared" ca="1" si="5"/>
        <v>495.05</v>
      </c>
      <c r="J14" s="179">
        <f t="shared" ca="1" si="6"/>
        <v>158.66999999999999</v>
      </c>
      <c r="K14" s="179">
        <f t="shared" ca="1" si="7"/>
        <v>9.06</v>
      </c>
      <c r="L14" s="179">
        <f t="shared" ca="1" si="8"/>
        <v>0</v>
      </c>
      <c r="M14" s="180">
        <f t="shared" ca="1" si="9"/>
        <v>662.78</v>
      </c>
      <c r="N14" s="178">
        <f t="shared" ca="1" si="10"/>
        <v>495.05261649438728</v>
      </c>
      <c r="O14" s="179">
        <f t="shared" ca="1" si="11"/>
        <v>158.67083862067352</v>
      </c>
      <c r="P14" s="179">
        <f t="shared" ca="1" si="12"/>
        <v>9.0600478849391965</v>
      </c>
      <c r="Q14" s="179">
        <f t="shared" ca="1" si="13"/>
        <v>0</v>
      </c>
      <c r="R14" s="180">
        <f t="shared" ca="1" si="14"/>
        <v>662.783503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685.82730000000004</v>
      </c>
      <c r="H15" s="181">
        <f t="shared" ca="1" si="2"/>
        <v>662.783503</v>
      </c>
      <c r="I15" s="182">
        <f t="shared" ca="1" si="5"/>
        <v>495.05</v>
      </c>
      <c r="J15" s="179">
        <f t="shared" ca="1" si="6"/>
        <v>158.66999999999999</v>
      </c>
      <c r="K15" s="179">
        <f t="shared" ca="1" si="7"/>
        <v>9.06</v>
      </c>
      <c r="L15" s="179">
        <f t="shared" ca="1" si="8"/>
        <v>0</v>
      </c>
      <c r="M15" s="180">
        <f t="shared" ca="1" si="9"/>
        <v>662.78</v>
      </c>
      <c r="N15" s="178">
        <f t="shared" ca="1" si="10"/>
        <v>495.05261649438728</v>
      </c>
      <c r="O15" s="179">
        <f t="shared" ca="1" si="11"/>
        <v>158.67083862067352</v>
      </c>
      <c r="P15" s="179">
        <f t="shared" ca="1" si="12"/>
        <v>9.0600478849391965</v>
      </c>
      <c r="Q15" s="179">
        <f t="shared" ca="1" si="13"/>
        <v>0</v>
      </c>
      <c r="R15" s="180">
        <f t="shared" ca="1" si="14"/>
        <v>662.783503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685.82730000000004</v>
      </c>
      <c r="H16" s="181">
        <f t="shared" ca="1" si="2"/>
        <v>662.783503</v>
      </c>
      <c r="I16" s="182">
        <f t="shared" ca="1" si="5"/>
        <v>495.05</v>
      </c>
      <c r="J16" s="179">
        <f t="shared" ca="1" si="6"/>
        <v>158.66999999999999</v>
      </c>
      <c r="K16" s="179">
        <f t="shared" ca="1" si="7"/>
        <v>9.06</v>
      </c>
      <c r="L16" s="179">
        <f t="shared" ca="1" si="8"/>
        <v>0</v>
      </c>
      <c r="M16" s="180">
        <f t="shared" ca="1" si="9"/>
        <v>662.78</v>
      </c>
      <c r="N16" s="178">
        <f t="shared" ca="1" si="10"/>
        <v>495.05261649438728</v>
      </c>
      <c r="O16" s="179">
        <f t="shared" ca="1" si="11"/>
        <v>158.67083862067352</v>
      </c>
      <c r="P16" s="179">
        <f t="shared" ca="1" si="12"/>
        <v>9.0600478849391965</v>
      </c>
      <c r="Q16" s="179">
        <f t="shared" ca="1" si="13"/>
        <v>0</v>
      </c>
      <c r="R16" s="180">
        <f t="shared" ca="1" si="14"/>
        <v>662.783503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685.82730000000004</v>
      </c>
      <c r="H17" s="181">
        <f t="shared" ca="1" si="2"/>
        <v>662.783503</v>
      </c>
      <c r="I17" s="182">
        <f t="shared" ca="1" si="5"/>
        <v>495.05</v>
      </c>
      <c r="J17" s="179">
        <f t="shared" ca="1" si="6"/>
        <v>158.66999999999999</v>
      </c>
      <c r="K17" s="179">
        <f t="shared" ca="1" si="7"/>
        <v>9.06</v>
      </c>
      <c r="L17" s="179">
        <f t="shared" ca="1" si="8"/>
        <v>0</v>
      </c>
      <c r="M17" s="180">
        <f t="shared" ca="1" si="9"/>
        <v>662.78</v>
      </c>
      <c r="N17" s="178">
        <f t="shared" ca="1" si="10"/>
        <v>495.05261649438728</v>
      </c>
      <c r="O17" s="179">
        <f t="shared" ca="1" si="11"/>
        <v>158.67083862067352</v>
      </c>
      <c r="P17" s="179">
        <f t="shared" ca="1" si="12"/>
        <v>9.0600478849391965</v>
      </c>
      <c r="Q17" s="179">
        <f t="shared" ca="1" si="13"/>
        <v>0</v>
      </c>
      <c r="R17" s="180">
        <f t="shared" ca="1" si="14"/>
        <v>662.783503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685.82730000000004</v>
      </c>
      <c r="H18" s="181">
        <f t="shared" ca="1" si="2"/>
        <v>662.783503</v>
      </c>
      <c r="I18" s="182">
        <f t="shared" ca="1" si="5"/>
        <v>495.05</v>
      </c>
      <c r="J18" s="179">
        <f t="shared" ca="1" si="6"/>
        <v>158.66999999999999</v>
      </c>
      <c r="K18" s="179">
        <f t="shared" ca="1" si="7"/>
        <v>9.06</v>
      </c>
      <c r="L18" s="179">
        <f t="shared" ca="1" si="8"/>
        <v>0</v>
      </c>
      <c r="M18" s="180">
        <f t="shared" ca="1" si="9"/>
        <v>662.78</v>
      </c>
      <c r="N18" s="178">
        <f t="shared" ca="1" si="10"/>
        <v>495.05261649438728</v>
      </c>
      <c r="O18" s="179">
        <f t="shared" ca="1" si="11"/>
        <v>158.67083862067352</v>
      </c>
      <c r="P18" s="179">
        <f t="shared" ca="1" si="12"/>
        <v>9.0600478849391965</v>
      </c>
      <c r="Q18" s="179">
        <f t="shared" ca="1" si="13"/>
        <v>0</v>
      </c>
      <c r="R18" s="180">
        <f t="shared" ca="1" si="14"/>
        <v>662.783503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685.82730000000004</v>
      </c>
      <c r="H19" s="181">
        <f t="shared" ca="1" si="2"/>
        <v>662.783503</v>
      </c>
      <c r="I19" s="182">
        <f t="shared" ca="1" si="5"/>
        <v>495.05</v>
      </c>
      <c r="J19" s="179">
        <f t="shared" ca="1" si="6"/>
        <v>158.66999999999999</v>
      </c>
      <c r="K19" s="179">
        <f t="shared" ca="1" si="7"/>
        <v>9.06</v>
      </c>
      <c r="L19" s="179">
        <f t="shared" ca="1" si="8"/>
        <v>0</v>
      </c>
      <c r="M19" s="180">
        <f t="shared" ca="1" si="9"/>
        <v>662.78</v>
      </c>
      <c r="N19" s="178">
        <f t="shared" ca="1" si="10"/>
        <v>495.05261649438728</v>
      </c>
      <c r="O19" s="179">
        <f t="shared" ca="1" si="11"/>
        <v>158.67083862067352</v>
      </c>
      <c r="P19" s="179">
        <f t="shared" ca="1" si="12"/>
        <v>9.0600478849391965</v>
      </c>
      <c r="Q19" s="179">
        <f t="shared" ca="1" si="13"/>
        <v>0</v>
      </c>
      <c r="R19" s="180">
        <f t="shared" ca="1" si="14"/>
        <v>662.783503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685.82730000000004</v>
      </c>
      <c r="H20" s="181">
        <f t="shared" ca="1" si="2"/>
        <v>662.783503</v>
      </c>
      <c r="I20" s="182">
        <f t="shared" ca="1" si="5"/>
        <v>495.05</v>
      </c>
      <c r="J20" s="179">
        <f t="shared" ca="1" si="6"/>
        <v>158.66999999999999</v>
      </c>
      <c r="K20" s="179">
        <f t="shared" ca="1" si="7"/>
        <v>9.06</v>
      </c>
      <c r="L20" s="179">
        <f t="shared" ca="1" si="8"/>
        <v>0</v>
      </c>
      <c r="M20" s="180">
        <f t="shared" ca="1" si="9"/>
        <v>662.78</v>
      </c>
      <c r="N20" s="178">
        <f t="shared" ca="1" si="10"/>
        <v>495.05261649438728</v>
      </c>
      <c r="O20" s="179">
        <f t="shared" ca="1" si="11"/>
        <v>158.67083862067352</v>
      </c>
      <c r="P20" s="179">
        <f t="shared" ca="1" si="12"/>
        <v>9.0600478849391965</v>
      </c>
      <c r="Q20" s="179">
        <f t="shared" ca="1" si="13"/>
        <v>0</v>
      </c>
      <c r="R20" s="180">
        <f t="shared" ca="1" si="14"/>
        <v>662.783503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685.82730000000004</v>
      </c>
      <c r="H21" s="181">
        <f t="shared" ca="1" si="2"/>
        <v>662.783503</v>
      </c>
      <c r="I21" s="182">
        <f t="shared" ca="1" si="5"/>
        <v>495.05</v>
      </c>
      <c r="J21" s="179">
        <f t="shared" ca="1" si="6"/>
        <v>158.66999999999999</v>
      </c>
      <c r="K21" s="179">
        <f t="shared" ca="1" si="7"/>
        <v>9.06</v>
      </c>
      <c r="L21" s="179">
        <f t="shared" ca="1" si="8"/>
        <v>0</v>
      </c>
      <c r="M21" s="180">
        <f t="shared" ca="1" si="9"/>
        <v>662.78</v>
      </c>
      <c r="N21" s="178">
        <f t="shared" ca="1" si="10"/>
        <v>495.05261649438728</v>
      </c>
      <c r="O21" s="179">
        <f t="shared" ca="1" si="11"/>
        <v>158.67083862067352</v>
      </c>
      <c r="P21" s="179">
        <f t="shared" ca="1" si="12"/>
        <v>9.0600478849391965</v>
      </c>
      <c r="Q21" s="179">
        <f t="shared" ca="1" si="13"/>
        <v>0</v>
      </c>
      <c r="R21" s="180">
        <f t="shared" ca="1" si="14"/>
        <v>662.783503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685.82730000000004</v>
      </c>
      <c r="H22" s="181">
        <f t="shared" ca="1" si="2"/>
        <v>662.783503</v>
      </c>
      <c r="I22" s="182">
        <f t="shared" ca="1" si="5"/>
        <v>495.05</v>
      </c>
      <c r="J22" s="179">
        <f t="shared" ca="1" si="6"/>
        <v>158.66999999999999</v>
      </c>
      <c r="K22" s="179">
        <f t="shared" ca="1" si="7"/>
        <v>9.06</v>
      </c>
      <c r="L22" s="179">
        <f t="shared" ca="1" si="8"/>
        <v>0</v>
      </c>
      <c r="M22" s="180">
        <f t="shared" ca="1" si="9"/>
        <v>662.78</v>
      </c>
      <c r="N22" s="178">
        <f t="shared" ca="1" si="10"/>
        <v>495.05261649438728</v>
      </c>
      <c r="O22" s="179">
        <f t="shared" ca="1" si="11"/>
        <v>158.67083862067352</v>
      </c>
      <c r="P22" s="179">
        <f t="shared" ca="1" si="12"/>
        <v>9.0600478849391965</v>
      </c>
      <c r="Q22" s="179">
        <f t="shared" ca="1" si="13"/>
        <v>0</v>
      </c>
      <c r="R22" s="180">
        <f t="shared" ca="1" si="14"/>
        <v>662.783503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649.49080000000004</v>
      </c>
      <c r="H23" s="181">
        <f t="shared" ca="1" si="2"/>
        <v>627.66790900000001</v>
      </c>
      <c r="I23" s="182">
        <f t="shared" ca="1" si="5"/>
        <v>463.87</v>
      </c>
      <c r="J23" s="179">
        <f t="shared" ca="1" si="6"/>
        <v>158.66999999999999</v>
      </c>
      <c r="K23" s="179">
        <f t="shared" ca="1" si="7"/>
        <v>5.12</v>
      </c>
      <c r="L23" s="179">
        <f t="shared" ca="1" si="8"/>
        <v>0</v>
      </c>
      <c r="M23" s="180">
        <f t="shared" ca="1" si="9"/>
        <v>627.66</v>
      </c>
      <c r="N23" s="178">
        <f t="shared" ca="1" si="10"/>
        <v>463.87584511969862</v>
      </c>
      <c r="O23" s="179">
        <f t="shared" ca="1" si="11"/>
        <v>158.6719993643533</v>
      </c>
      <c r="P23" s="179">
        <f t="shared" ca="1" si="12"/>
        <v>5.1200645159481253</v>
      </c>
      <c r="Q23" s="179">
        <f t="shared" ca="1" si="13"/>
        <v>0</v>
      </c>
      <c r="R23" s="180">
        <f t="shared" ca="1" si="14"/>
        <v>627.66790900000001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649.49080000000004</v>
      </c>
      <c r="H24" s="181">
        <f t="shared" ca="1" si="2"/>
        <v>627.66790900000001</v>
      </c>
      <c r="I24" s="182">
        <f t="shared" ca="1" si="5"/>
        <v>463.87</v>
      </c>
      <c r="J24" s="179">
        <f t="shared" ca="1" si="6"/>
        <v>158.66999999999999</v>
      </c>
      <c r="K24" s="179">
        <f t="shared" ca="1" si="7"/>
        <v>5.12</v>
      </c>
      <c r="L24" s="179">
        <f t="shared" ca="1" si="8"/>
        <v>0</v>
      </c>
      <c r="M24" s="180">
        <f t="shared" ca="1" si="9"/>
        <v>627.66</v>
      </c>
      <c r="N24" s="178">
        <f t="shared" ca="1" si="10"/>
        <v>463.87584511969862</v>
      </c>
      <c r="O24" s="179">
        <f t="shared" ca="1" si="11"/>
        <v>158.6719993643533</v>
      </c>
      <c r="P24" s="179">
        <f t="shared" ca="1" si="12"/>
        <v>5.1200645159481253</v>
      </c>
      <c r="Q24" s="179">
        <f t="shared" ca="1" si="13"/>
        <v>0</v>
      </c>
      <c r="R24" s="180">
        <f t="shared" ca="1" si="14"/>
        <v>627.66790900000001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649.49080000000004</v>
      </c>
      <c r="H25" s="181">
        <f t="shared" ca="1" si="2"/>
        <v>627.66790900000001</v>
      </c>
      <c r="I25" s="182">
        <f t="shared" ca="1" si="5"/>
        <v>463.87</v>
      </c>
      <c r="J25" s="179">
        <f t="shared" ca="1" si="6"/>
        <v>158.66999999999999</v>
      </c>
      <c r="K25" s="179">
        <f t="shared" ca="1" si="7"/>
        <v>5.12</v>
      </c>
      <c r="L25" s="179">
        <f t="shared" ca="1" si="8"/>
        <v>0</v>
      </c>
      <c r="M25" s="180">
        <f t="shared" ca="1" si="9"/>
        <v>627.66</v>
      </c>
      <c r="N25" s="178">
        <f t="shared" ca="1" si="10"/>
        <v>463.87584511969862</v>
      </c>
      <c r="O25" s="179">
        <f t="shared" ca="1" si="11"/>
        <v>158.6719993643533</v>
      </c>
      <c r="P25" s="179">
        <f t="shared" ca="1" si="12"/>
        <v>5.1200645159481253</v>
      </c>
      <c r="Q25" s="179">
        <f t="shared" ca="1" si="13"/>
        <v>0</v>
      </c>
      <c r="R25" s="180">
        <f t="shared" ca="1" si="14"/>
        <v>627.66790900000001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649.49080000000004</v>
      </c>
      <c r="H26" s="181">
        <f t="shared" ca="1" si="2"/>
        <v>627.66790900000001</v>
      </c>
      <c r="I26" s="182">
        <f t="shared" ca="1" si="5"/>
        <v>463.87</v>
      </c>
      <c r="J26" s="179">
        <f t="shared" ca="1" si="6"/>
        <v>158.66999999999999</v>
      </c>
      <c r="K26" s="179">
        <f t="shared" ca="1" si="7"/>
        <v>5.12</v>
      </c>
      <c r="L26" s="179">
        <f t="shared" ca="1" si="8"/>
        <v>0</v>
      </c>
      <c r="M26" s="180">
        <f t="shared" ca="1" si="9"/>
        <v>627.66</v>
      </c>
      <c r="N26" s="178">
        <f t="shared" ca="1" si="10"/>
        <v>463.87584511969862</v>
      </c>
      <c r="O26" s="179">
        <f t="shared" ca="1" si="11"/>
        <v>158.6719993643533</v>
      </c>
      <c r="P26" s="179">
        <f t="shared" ca="1" si="12"/>
        <v>5.1200645159481253</v>
      </c>
      <c r="Q26" s="179">
        <f t="shared" ca="1" si="13"/>
        <v>0</v>
      </c>
      <c r="R26" s="180">
        <f t="shared" ca="1" si="14"/>
        <v>627.66790900000001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649.49080000000004</v>
      </c>
      <c r="H27" s="181">
        <f t="shared" ca="1" si="2"/>
        <v>627.66790900000001</v>
      </c>
      <c r="I27" s="182">
        <f t="shared" ca="1" si="5"/>
        <v>463.87</v>
      </c>
      <c r="J27" s="179">
        <f t="shared" ca="1" si="6"/>
        <v>158.66999999999999</v>
      </c>
      <c r="K27" s="179">
        <f t="shared" ca="1" si="7"/>
        <v>5.12</v>
      </c>
      <c r="L27" s="179">
        <f t="shared" ca="1" si="8"/>
        <v>0</v>
      </c>
      <c r="M27" s="180">
        <f t="shared" ca="1" si="9"/>
        <v>627.66</v>
      </c>
      <c r="N27" s="178">
        <f t="shared" ca="1" si="10"/>
        <v>463.87584511969862</v>
      </c>
      <c r="O27" s="179">
        <f t="shared" ca="1" si="11"/>
        <v>158.6719993643533</v>
      </c>
      <c r="P27" s="179">
        <f t="shared" ca="1" si="12"/>
        <v>5.1200645159481253</v>
      </c>
      <c r="Q27" s="179">
        <f t="shared" ca="1" si="13"/>
        <v>0</v>
      </c>
      <c r="R27" s="180">
        <f t="shared" ca="1" si="14"/>
        <v>627.66790900000001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649.49080000000004</v>
      </c>
      <c r="H28" s="181">
        <f t="shared" ca="1" si="2"/>
        <v>627.66790900000001</v>
      </c>
      <c r="I28" s="182">
        <f t="shared" ca="1" si="5"/>
        <v>463.87</v>
      </c>
      <c r="J28" s="179">
        <f t="shared" ca="1" si="6"/>
        <v>158.66999999999999</v>
      </c>
      <c r="K28" s="179">
        <f t="shared" ca="1" si="7"/>
        <v>5.12</v>
      </c>
      <c r="L28" s="179">
        <f t="shared" ca="1" si="8"/>
        <v>0</v>
      </c>
      <c r="M28" s="180">
        <f t="shared" ca="1" si="9"/>
        <v>627.66</v>
      </c>
      <c r="N28" s="178">
        <f t="shared" ca="1" si="10"/>
        <v>463.87584511969862</v>
      </c>
      <c r="O28" s="179">
        <f t="shared" ca="1" si="11"/>
        <v>158.6719993643533</v>
      </c>
      <c r="P28" s="179">
        <f t="shared" ca="1" si="12"/>
        <v>5.1200645159481253</v>
      </c>
      <c r="Q28" s="179">
        <f t="shared" ca="1" si="13"/>
        <v>0</v>
      </c>
      <c r="R28" s="180">
        <f t="shared" ca="1" si="14"/>
        <v>627.66790900000001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649.49080000000004</v>
      </c>
      <c r="H29" s="181">
        <f t="shared" ca="1" si="2"/>
        <v>627.66790900000001</v>
      </c>
      <c r="I29" s="182">
        <f t="shared" ca="1" si="5"/>
        <v>463.87</v>
      </c>
      <c r="J29" s="179">
        <f t="shared" ca="1" si="6"/>
        <v>158.66999999999999</v>
      </c>
      <c r="K29" s="179">
        <f t="shared" ca="1" si="7"/>
        <v>5.12</v>
      </c>
      <c r="L29" s="179">
        <f t="shared" ca="1" si="8"/>
        <v>0</v>
      </c>
      <c r="M29" s="180">
        <f t="shared" ca="1" si="9"/>
        <v>627.66</v>
      </c>
      <c r="N29" s="178">
        <f t="shared" ca="1" si="10"/>
        <v>463.87584511969862</v>
      </c>
      <c r="O29" s="179">
        <f t="shared" ca="1" si="11"/>
        <v>158.6719993643533</v>
      </c>
      <c r="P29" s="179">
        <f t="shared" ca="1" si="12"/>
        <v>5.1200645159481253</v>
      </c>
      <c r="Q29" s="179">
        <f t="shared" ca="1" si="13"/>
        <v>0</v>
      </c>
      <c r="R29" s="180">
        <f t="shared" ca="1" si="14"/>
        <v>627.66790900000001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599.49080000000004</v>
      </c>
      <c r="H30" s="181">
        <f t="shared" ca="1" si="2"/>
        <v>579.34790899999996</v>
      </c>
      <c r="I30" s="182">
        <f t="shared" ca="1" si="5"/>
        <v>415.55</v>
      </c>
      <c r="J30" s="179">
        <f t="shared" ca="1" si="6"/>
        <v>158.66999999999999</v>
      </c>
      <c r="K30" s="179">
        <f t="shared" ca="1" si="7"/>
        <v>5.12</v>
      </c>
      <c r="L30" s="179">
        <f t="shared" ca="1" si="8"/>
        <v>0</v>
      </c>
      <c r="M30" s="180">
        <f t="shared" ca="1" si="9"/>
        <v>579.34</v>
      </c>
      <c r="N30" s="178">
        <f t="shared" ca="1" si="10"/>
        <v>415.55567298123725</v>
      </c>
      <c r="O30" s="179">
        <f t="shared" ca="1" si="11"/>
        <v>158.67216612184552</v>
      </c>
      <c r="P30" s="179">
        <f t="shared" ca="1" si="12"/>
        <v>5.1200698969171814</v>
      </c>
      <c r="Q30" s="179">
        <f t="shared" ca="1" si="13"/>
        <v>0</v>
      </c>
      <c r="R30" s="180">
        <f t="shared" ca="1" si="14"/>
        <v>579.34790899999985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525.29999999999995</v>
      </c>
      <c r="H31" s="181">
        <f t="shared" ca="1" si="2"/>
        <v>507.64992000000001</v>
      </c>
      <c r="I31" s="182">
        <f t="shared" ca="1" si="5"/>
        <v>367.23</v>
      </c>
      <c r="J31" s="179">
        <f t="shared" ca="1" si="6"/>
        <v>135.30000000000001</v>
      </c>
      <c r="K31" s="179">
        <f t="shared" ca="1" si="7"/>
        <v>5.12</v>
      </c>
      <c r="L31" s="179">
        <f t="shared" ca="1" si="8"/>
        <v>0</v>
      </c>
      <c r="M31" s="180">
        <f t="shared" ca="1" si="9"/>
        <v>507.65000000000003</v>
      </c>
      <c r="N31" s="178">
        <f t="shared" ca="1" si="10"/>
        <v>367.22994212863193</v>
      </c>
      <c r="O31" s="179">
        <f t="shared" ca="1" si="11"/>
        <v>135.2999786782232</v>
      </c>
      <c r="P31" s="179">
        <f t="shared" ca="1" si="12"/>
        <v>5.1199991931448832</v>
      </c>
      <c r="Q31" s="179">
        <f t="shared" ca="1" si="13"/>
        <v>0</v>
      </c>
      <c r="R31" s="180">
        <f t="shared" ca="1" si="14"/>
        <v>507.64992000000001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425.3</v>
      </c>
      <c r="H32" s="181">
        <f t="shared" ca="1" si="2"/>
        <v>411.00992000000002</v>
      </c>
      <c r="I32" s="182">
        <f t="shared" ca="1" si="5"/>
        <v>318.91000000000003</v>
      </c>
      <c r="J32" s="179">
        <f t="shared" ca="1" si="6"/>
        <v>86.98</v>
      </c>
      <c r="K32" s="179">
        <f t="shared" ca="1" si="7"/>
        <v>5.12</v>
      </c>
      <c r="L32" s="179">
        <f t="shared" ca="1" si="8"/>
        <v>0</v>
      </c>
      <c r="M32" s="180">
        <f t="shared" ca="1" si="9"/>
        <v>411.01000000000005</v>
      </c>
      <c r="N32" s="178">
        <f t="shared" ca="1" si="10"/>
        <v>318.90993792657116</v>
      </c>
      <c r="O32" s="179">
        <f t="shared" ca="1" si="11"/>
        <v>86.979983069998298</v>
      </c>
      <c r="P32" s="179">
        <f t="shared" ca="1" si="12"/>
        <v>5.1199990034305731</v>
      </c>
      <c r="Q32" s="179">
        <f t="shared" ca="1" si="13"/>
        <v>0</v>
      </c>
      <c r="R32" s="180">
        <f t="shared" ca="1" si="14"/>
        <v>411.00992000000002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378.8</v>
      </c>
      <c r="H33" s="181">
        <f t="shared" ca="1" si="2"/>
        <v>366.07231999999999</v>
      </c>
      <c r="I33" s="182">
        <f t="shared" ca="1" si="5"/>
        <v>273.61</v>
      </c>
      <c r="J33" s="179">
        <f t="shared" ca="1" si="6"/>
        <v>87.32</v>
      </c>
      <c r="K33" s="179">
        <f t="shared" ca="1" si="7"/>
        <v>5.14</v>
      </c>
      <c r="L33" s="179">
        <f t="shared" ca="1" si="8"/>
        <v>0</v>
      </c>
      <c r="M33" s="180">
        <f t="shared" ca="1" si="9"/>
        <v>366.07</v>
      </c>
      <c r="N33" s="178">
        <f t="shared" ca="1" si="10"/>
        <v>273.6117340268255</v>
      </c>
      <c r="O33" s="179">
        <f t="shared" ca="1" si="11"/>
        <v>87.320553397983986</v>
      </c>
      <c r="P33" s="179">
        <f t="shared" ca="1" si="12"/>
        <v>5.1400325751905367</v>
      </c>
      <c r="Q33" s="179">
        <f t="shared" ca="1" si="13"/>
        <v>0</v>
      </c>
      <c r="R33" s="180">
        <f t="shared" ca="1" si="14"/>
        <v>366.07232000000005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378.8</v>
      </c>
      <c r="H34" s="181">
        <f t="shared" ca="1" si="2"/>
        <v>366.07231999999999</v>
      </c>
      <c r="I34" s="182">
        <f t="shared" ca="1" si="5"/>
        <v>273.61</v>
      </c>
      <c r="J34" s="179">
        <f t="shared" ca="1" si="6"/>
        <v>87.32</v>
      </c>
      <c r="K34" s="179">
        <f t="shared" ca="1" si="7"/>
        <v>5.14</v>
      </c>
      <c r="L34" s="179">
        <f t="shared" ca="1" si="8"/>
        <v>0</v>
      </c>
      <c r="M34" s="180">
        <f t="shared" ca="1" si="9"/>
        <v>366.07</v>
      </c>
      <c r="N34" s="178">
        <f t="shared" ca="1" si="10"/>
        <v>273.6117340268255</v>
      </c>
      <c r="O34" s="179">
        <f t="shared" ca="1" si="11"/>
        <v>87.320553397983986</v>
      </c>
      <c r="P34" s="179">
        <f t="shared" ca="1" si="12"/>
        <v>5.1400325751905367</v>
      </c>
      <c r="Q34" s="179">
        <f t="shared" ca="1" si="13"/>
        <v>0</v>
      </c>
      <c r="R34" s="180">
        <f t="shared" ca="1" si="14"/>
        <v>366.07232000000005</v>
      </c>
      <c r="W34" s="46"/>
      <c r="X34" s="46">
        <v>34</v>
      </c>
    </row>
    <row r="35" spans="1:24">
      <c r="A35" s="61" t="s">
        <v>77</v>
      </c>
      <c r="B35" s="173">
        <f t="shared" ca="1" si="3"/>
        <v>613.71594700000003</v>
      </c>
      <c r="C35" s="178">
        <f t="shared" ca="1" si="4"/>
        <v>456.49065762776763</v>
      </c>
      <c r="D35" s="179">
        <f t="shared" ca="1" si="4"/>
        <v>146.28121866325512</v>
      </c>
      <c r="E35" s="179">
        <f t="shared" ca="1" si="4"/>
        <v>8.3397948218335198</v>
      </c>
      <c r="F35" s="180">
        <f t="shared" ca="1" si="4"/>
        <v>2.6042758871437997</v>
      </c>
      <c r="G35" s="181">
        <f t="shared" ca="1" si="1"/>
        <v>306.79000000000002</v>
      </c>
      <c r="H35" s="181">
        <f t="shared" ca="1" si="2"/>
        <v>296.48185599999999</v>
      </c>
      <c r="I35" s="182">
        <f t="shared" ca="1" si="5"/>
        <v>202.35</v>
      </c>
      <c r="J35" s="179">
        <f t="shared" ca="1" si="6"/>
        <v>87.98</v>
      </c>
      <c r="K35" s="179">
        <f t="shared" ca="1" si="7"/>
        <v>5.18</v>
      </c>
      <c r="L35" s="179">
        <f t="shared" ca="1" si="8"/>
        <v>0.97</v>
      </c>
      <c r="M35" s="180">
        <f t="shared" ca="1" si="9"/>
        <v>296.48</v>
      </c>
      <c r="N35" s="178">
        <f t="shared" ca="1" si="10"/>
        <v>202.35126673502427</v>
      </c>
      <c r="O35" s="179">
        <f t="shared" ca="1" si="11"/>
        <v>87.980550765245539</v>
      </c>
      <c r="P35" s="179">
        <f t="shared" ca="1" si="12"/>
        <v>5.1800324274150018</v>
      </c>
      <c r="Q35" s="179">
        <f t="shared" ca="1" si="13"/>
        <v>0.97000607231516445</v>
      </c>
      <c r="R35" s="180">
        <f t="shared" ca="1" si="14"/>
        <v>296.48185600000005</v>
      </c>
      <c r="W35" s="46"/>
      <c r="X35" s="46">
        <v>35</v>
      </c>
    </row>
    <row r="36" spans="1:24">
      <c r="A36" s="61" t="s">
        <v>78</v>
      </c>
      <c r="B36" s="173">
        <f t="shared" ca="1" si="3"/>
        <v>613.71594700000003</v>
      </c>
      <c r="C36" s="178">
        <f t="shared" ref="C36:F67" ca="1" si="15">$B36*C$1/100</f>
        <v>456.49065762776763</v>
      </c>
      <c r="D36" s="179">
        <f t="shared" ca="1" si="15"/>
        <v>146.28121866325512</v>
      </c>
      <c r="E36" s="179">
        <f t="shared" ca="1" si="15"/>
        <v>8.3397948218335198</v>
      </c>
      <c r="F36" s="180">
        <f t="shared" ca="1" si="15"/>
        <v>2.6042758871437997</v>
      </c>
      <c r="G36" s="181">
        <f t="shared" ca="1" si="1"/>
        <v>303.8</v>
      </c>
      <c r="H36" s="181">
        <f t="shared" ca="1" si="2"/>
        <v>293.59231999999997</v>
      </c>
      <c r="I36" s="182">
        <f t="shared" ca="1" si="5"/>
        <v>201.04</v>
      </c>
      <c r="J36" s="179">
        <f t="shared" ca="1" si="6"/>
        <v>87.41</v>
      </c>
      <c r="K36" s="179">
        <f t="shared" ca="1" si="7"/>
        <v>5.15</v>
      </c>
      <c r="L36" s="179">
        <f t="shared" ca="1" si="8"/>
        <v>0</v>
      </c>
      <c r="M36" s="180">
        <f t="shared" ca="1" si="9"/>
        <v>293.59999999999997</v>
      </c>
      <c r="N36" s="178">
        <f t="shared" ca="1" si="10"/>
        <v>201.03474118801088</v>
      </c>
      <c r="O36" s="179">
        <f t="shared" ca="1" si="11"/>
        <v>87.407713525885555</v>
      </c>
      <c r="P36" s="179">
        <f t="shared" ca="1" si="12"/>
        <v>5.1498652861035428</v>
      </c>
      <c r="Q36" s="179">
        <f t="shared" ca="1" si="13"/>
        <v>0</v>
      </c>
      <c r="R36" s="180">
        <f t="shared" ca="1" si="14"/>
        <v>293.59231999999997</v>
      </c>
      <c r="W36" s="46"/>
      <c r="X36" s="46">
        <v>36</v>
      </c>
    </row>
    <row r="37" spans="1:24">
      <c r="A37" s="61" t="s">
        <v>79</v>
      </c>
      <c r="B37" s="173">
        <f t="shared" ca="1" si="3"/>
        <v>613.71594700000003</v>
      </c>
      <c r="C37" s="178">
        <f t="shared" ca="1" si="15"/>
        <v>456.49065762776763</v>
      </c>
      <c r="D37" s="179">
        <f t="shared" ca="1" si="15"/>
        <v>146.28121866325512</v>
      </c>
      <c r="E37" s="179">
        <f t="shared" ca="1" si="15"/>
        <v>8.3397948218335198</v>
      </c>
      <c r="F37" s="180">
        <f t="shared" ca="1" si="15"/>
        <v>2.6042758871437997</v>
      </c>
      <c r="G37" s="181">
        <f t="shared" ca="1" si="1"/>
        <v>303.8</v>
      </c>
      <c r="H37" s="181">
        <f t="shared" ca="1" si="2"/>
        <v>293.59231999999997</v>
      </c>
      <c r="I37" s="182">
        <f t="shared" ca="1" si="5"/>
        <v>201.04</v>
      </c>
      <c r="J37" s="179">
        <f t="shared" ca="1" si="6"/>
        <v>87.41</v>
      </c>
      <c r="K37" s="179">
        <f t="shared" ca="1" si="7"/>
        <v>5.15</v>
      </c>
      <c r="L37" s="179">
        <f t="shared" ca="1" si="8"/>
        <v>0</v>
      </c>
      <c r="M37" s="180">
        <f t="shared" ca="1" si="9"/>
        <v>293.59999999999997</v>
      </c>
      <c r="N37" s="178">
        <f t="shared" ca="1" si="10"/>
        <v>201.03474118801088</v>
      </c>
      <c r="O37" s="179">
        <f t="shared" ca="1" si="11"/>
        <v>87.407713525885555</v>
      </c>
      <c r="P37" s="179">
        <f t="shared" ca="1" si="12"/>
        <v>5.1498652861035428</v>
      </c>
      <c r="Q37" s="179">
        <f t="shared" ca="1" si="13"/>
        <v>0</v>
      </c>
      <c r="R37" s="180">
        <f t="shared" ca="1" si="14"/>
        <v>293.59231999999997</v>
      </c>
      <c r="W37" s="46"/>
      <c r="X37" s="46">
        <v>37</v>
      </c>
    </row>
    <row r="38" spans="1:24">
      <c r="A38" s="61" t="s">
        <v>80</v>
      </c>
      <c r="B38" s="173">
        <f t="shared" ca="1" si="3"/>
        <v>613.71594700000003</v>
      </c>
      <c r="C38" s="178">
        <f t="shared" ca="1" si="15"/>
        <v>456.49065762776763</v>
      </c>
      <c r="D38" s="179">
        <f t="shared" ca="1" si="15"/>
        <v>146.28121866325512</v>
      </c>
      <c r="E38" s="179">
        <f t="shared" ca="1" si="15"/>
        <v>8.3397948218335198</v>
      </c>
      <c r="F38" s="180">
        <f t="shared" ca="1" si="15"/>
        <v>2.6042758871437997</v>
      </c>
      <c r="G38" s="181">
        <f t="shared" ca="1" si="1"/>
        <v>303.8</v>
      </c>
      <c r="H38" s="181">
        <f t="shared" ca="1" si="2"/>
        <v>293.59231999999997</v>
      </c>
      <c r="I38" s="182">
        <f t="shared" ca="1" si="5"/>
        <v>201.04</v>
      </c>
      <c r="J38" s="179">
        <f t="shared" ca="1" si="6"/>
        <v>87.41</v>
      </c>
      <c r="K38" s="179">
        <f t="shared" ca="1" si="7"/>
        <v>5.15</v>
      </c>
      <c r="L38" s="179">
        <f t="shared" ca="1" si="8"/>
        <v>0</v>
      </c>
      <c r="M38" s="180">
        <f t="shared" ca="1" si="9"/>
        <v>293.59999999999997</v>
      </c>
      <c r="N38" s="178">
        <f t="shared" ca="1" si="10"/>
        <v>201.03474118801088</v>
      </c>
      <c r="O38" s="179">
        <f t="shared" ca="1" si="11"/>
        <v>87.407713525885555</v>
      </c>
      <c r="P38" s="179">
        <f t="shared" ca="1" si="12"/>
        <v>5.1498652861035428</v>
      </c>
      <c r="Q38" s="179">
        <f t="shared" ca="1" si="13"/>
        <v>0</v>
      </c>
      <c r="R38" s="180">
        <f t="shared" ca="1" si="14"/>
        <v>293.59231999999997</v>
      </c>
      <c r="W38" s="46"/>
      <c r="X38" s="46">
        <v>38</v>
      </c>
    </row>
    <row r="39" spans="1:24">
      <c r="A39" s="61" t="s">
        <v>81</v>
      </c>
      <c r="B39" s="173">
        <f t="shared" ca="1" si="3"/>
        <v>613.71594700000003</v>
      </c>
      <c r="C39" s="178">
        <f t="shared" ca="1" si="15"/>
        <v>456.49065762776763</v>
      </c>
      <c r="D39" s="179">
        <f t="shared" ca="1" si="15"/>
        <v>146.28121866325512</v>
      </c>
      <c r="E39" s="179">
        <f t="shared" ca="1" si="15"/>
        <v>8.3397948218335198</v>
      </c>
      <c r="F39" s="180">
        <f t="shared" ca="1" si="15"/>
        <v>2.6042758871437997</v>
      </c>
      <c r="G39" s="181">
        <f t="shared" ca="1" si="1"/>
        <v>303.8</v>
      </c>
      <c r="H39" s="181">
        <f t="shared" ca="1" si="2"/>
        <v>293.59231999999997</v>
      </c>
      <c r="I39" s="182">
        <f t="shared" ca="1" si="5"/>
        <v>201.04</v>
      </c>
      <c r="J39" s="179">
        <f t="shared" ca="1" si="6"/>
        <v>87.41</v>
      </c>
      <c r="K39" s="179">
        <f t="shared" ca="1" si="7"/>
        <v>5.15</v>
      </c>
      <c r="L39" s="179">
        <f t="shared" ca="1" si="8"/>
        <v>0</v>
      </c>
      <c r="M39" s="180">
        <f t="shared" ca="1" si="9"/>
        <v>293.59999999999997</v>
      </c>
      <c r="N39" s="178">
        <f t="shared" ca="1" si="10"/>
        <v>201.03474118801088</v>
      </c>
      <c r="O39" s="179">
        <f t="shared" ca="1" si="11"/>
        <v>87.407713525885555</v>
      </c>
      <c r="P39" s="179">
        <f t="shared" ca="1" si="12"/>
        <v>5.1498652861035428</v>
      </c>
      <c r="Q39" s="179">
        <f t="shared" ca="1" si="13"/>
        <v>0</v>
      </c>
      <c r="R39" s="180">
        <f t="shared" ca="1" si="14"/>
        <v>293.59231999999997</v>
      </c>
      <c r="W39" s="46"/>
      <c r="X39" s="46">
        <v>39</v>
      </c>
    </row>
    <row r="40" spans="1:24">
      <c r="A40" s="61" t="s">
        <v>82</v>
      </c>
      <c r="B40" s="173">
        <f t="shared" ca="1" si="3"/>
        <v>613.71594700000003</v>
      </c>
      <c r="C40" s="178">
        <f t="shared" ca="1" si="15"/>
        <v>456.49065762776763</v>
      </c>
      <c r="D40" s="179">
        <f t="shared" ca="1" si="15"/>
        <v>146.28121866325512</v>
      </c>
      <c r="E40" s="179">
        <f t="shared" ca="1" si="15"/>
        <v>8.3397948218335198</v>
      </c>
      <c r="F40" s="180">
        <f t="shared" ca="1" si="15"/>
        <v>2.6042758871437997</v>
      </c>
      <c r="G40" s="181">
        <f t="shared" ca="1" si="1"/>
        <v>303.8</v>
      </c>
      <c r="H40" s="181">
        <f t="shared" ca="1" si="2"/>
        <v>293.59231999999997</v>
      </c>
      <c r="I40" s="182">
        <f t="shared" ca="1" si="5"/>
        <v>201.04</v>
      </c>
      <c r="J40" s="179">
        <f t="shared" ca="1" si="6"/>
        <v>87.41</v>
      </c>
      <c r="K40" s="179">
        <f t="shared" ca="1" si="7"/>
        <v>5.15</v>
      </c>
      <c r="L40" s="179">
        <f t="shared" ca="1" si="8"/>
        <v>0</v>
      </c>
      <c r="M40" s="180">
        <f t="shared" ca="1" si="9"/>
        <v>293.59999999999997</v>
      </c>
      <c r="N40" s="178">
        <f t="shared" ca="1" si="10"/>
        <v>201.03474118801088</v>
      </c>
      <c r="O40" s="179">
        <f t="shared" ca="1" si="11"/>
        <v>87.407713525885555</v>
      </c>
      <c r="P40" s="179">
        <f t="shared" ca="1" si="12"/>
        <v>5.1498652861035428</v>
      </c>
      <c r="Q40" s="179">
        <f t="shared" ca="1" si="13"/>
        <v>0</v>
      </c>
      <c r="R40" s="180">
        <f t="shared" ca="1" si="14"/>
        <v>293.59231999999997</v>
      </c>
      <c r="W40" s="46"/>
      <c r="X40" s="46">
        <v>40</v>
      </c>
    </row>
    <row r="41" spans="1:24">
      <c r="A41" s="61" t="s">
        <v>83</v>
      </c>
      <c r="B41" s="173">
        <f t="shared" ca="1" si="3"/>
        <v>613.71594700000003</v>
      </c>
      <c r="C41" s="178">
        <f t="shared" ca="1" si="15"/>
        <v>456.49065762776763</v>
      </c>
      <c r="D41" s="179">
        <f t="shared" ca="1" si="15"/>
        <v>146.28121866325512</v>
      </c>
      <c r="E41" s="179">
        <f t="shared" ca="1" si="15"/>
        <v>8.3397948218335198</v>
      </c>
      <c r="F41" s="180">
        <f t="shared" ca="1" si="15"/>
        <v>2.6042758871437997</v>
      </c>
      <c r="G41" s="181">
        <f t="shared" ca="1" si="1"/>
        <v>304.99</v>
      </c>
      <c r="H41" s="181">
        <f t="shared" ca="1" si="2"/>
        <v>294.74233600000002</v>
      </c>
      <c r="I41" s="182">
        <f t="shared" ca="1" si="5"/>
        <v>200.04</v>
      </c>
      <c r="J41" s="179">
        <f t="shared" ca="1" si="6"/>
        <v>86.98</v>
      </c>
      <c r="K41" s="179">
        <f t="shared" ca="1" si="7"/>
        <v>5.12</v>
      </c>
      <c r="L41" s="179">
        <f t="shared" ca="1" si="8"/>
        <v>2.6</v>
      </c>
      <c r="M41" s="180">
        <f t="shared" ca="1" si="9"/>
        <v>294.74</v>
      </c>
      <c r="N41" s="178">
        <f t="shared" ca="1" si="10"/>
        <v>200.04158544289882</v>
      </c>
      <c r="O41" s="179">
        <f t="shared" ca="1" si="11"/>
        <v>86.980689371242462</v>
      </c>
      <c r="P41" s="179">
        <f t="shared" ca="1" si="12"/>
        <v>5.1200405792223656</v>
      </c>
      <c r="Q41" s="179">
        <f t="shared" ca="1" si="13"/>
        <v>2.6000206066363578</v>
      </c>
      <c r="R41" s="180">
        <f t="shared" ca="1" si="14"/>
        <v>294.74233599999997</v>
      </c>
      <c r="W41" s="46"/>
      <c r="X41" s="46">
        <v>41</v>
      </c>
    </row>
    <row r="42" spans="1:24">
      <c r="A42" s="61" t="s">
        <v>84</v>
      </c>
      <c r="B42" s="173">
        <f t="shared" ca="1" si="3"/>
        <v>613.71594700000003</v>
      </c>
      <c r="C42" s="178">
        <f t="shared" ca="1" si="15"/>
        <v>456.49065762776763</v>
      </c>
      <c r="D42" s="179">
        <f t="shared" ca="1" si="15"/>
        <v>146.28121866325512</v>
      </c>
      <c r="E42" s="179">
        <f t="shared" ca="1" si="15"/>
        <v>8.3397948218335198</v>
      </c>
      <c r="F42" s="180">
        <f t="shared" ca="1" si="15"/>
        <v>2.6042758871437997</v>
      </c>
      <c r="G42" s="181">
        <f t="shared" ca="1" si="1"/>
        <v>304.94</v>
      </c>
      <c r="H42" s="181">
        <f t="shared" ca="1" si="2"/>
        <v>294.69401599999998</v>
      </c>
      <c r="I42" s="182">
        <f t="shared" ca="1" si="5"/>
        <v>200.04</v>
      </c>
      <c r="J42" s="179">
        <f t="shared" ca="1" si="6"/>
        <v>86.97</v>
      </c>
      <c r="K42" s="179">
        <f t="shared" ca="1" si="7"/>
        <v>5.12</v>
      </c>
      <c r="L42" s="179">
        <f t="shared" ca="1" si="8"/>
        <v>2.5499999999999998</v>
      </c>
      <c r="M42" s="180">
        <f t="shared" ca="1" si="9"/>
        <v>294.68</v>
      </c>
      <c r="N42" s="178">
        <f t="shared" ca="1" si="10"/>
        <v>200.04951459427173</v>
      </c>
      <c r="O42" s="179">
        <f t="shared" ca="1" si="11"/>
        <v>86.974136594000257</v>
      </c>
      <c r="P42" s="179">
        <f t="shared" ca="1" si="12"/>
        <v>5.1202435249083749</v>
      </c>
      <c r="Q42" s="179">
        <f t="shared" ca="1" si="13"/>
        <v>2.5501212868196004</v>
      </c>
      <c r="R42" s="180">
        <f t="shared" ca="1" si="14"/>
        <v>294.69401599999992</v>
      </c>
      <c r="W42" s="46"/>
      <c r="X42" s="46">
        <v>42</v>
      </c>
    </row>
    <row r="43" spans="1:24">
      <c r="A43" s="61" t="s">
        <v>85</v>
      </c>
      <c r="B43" s="173">
        <f t="shared" ca="1" si="3"/>
        <v>613.71594700000003</v>
      </c>
      <c r="C43" s="178">
        <f t="shared" ca="1" si="15"/>
        <v>456.49065762776763</v>
      </c>
      <c r="D43" s="179">
        <f t="shared" ca="1" si="15"/>
        <v>146.28121866325512</v>
      </c>
      <c r="E43" s="179">
        <f t="shared" ca="1" si="15"/>
        <v>8.3397948218335198</v>
      </c>
      <c r="F43" s="180">
        <f t="shared" ca="1" si="15"/>
        <v>2.6042758871437997</v>
      </c>
      <c r="G43" s="181">
        <f t="shared" ca="1" si="1"/>
        <v>305</v>
      </c>
      <c r="H43" s="181">
        <f t="shared" ca="1" si="2"/>
        <v>294.75200000000001</v>
      </c>
      <c r="I43" s="182">
        <f t="shared" ca="1" si="5"/>
        <v>200.04</v>
      </c>
      <c r="J43" s="179">
        <f t="shared" ca="1" si="6"/>
        <v>86.98</v>
      </c>
      <c r="K43" s="179">
        <f t="shared" ca="1" si="7"/>
        <v>5.12</v>
      </c>
      <c r="L43" s="179">
        <f t="shared" ca="1" si="8"/>
        <v>2.61</v>
      </c>
      <c r="M43" s="180">
        <f t="shared" ca="1" si="9"/>
        <v>294.75</v>
      </c>
      <c r="N43" s="178">
        <f t="shared" ca="1" si="10"/>
        <v>200.04135735368956</v>
      </c>
      <c r="O43" s="179">
        <f t="shared" ca="1" si="11"/>
        <v>86.98059019508058</v>
      </c>
      <c r="P43" s="179">
        <f t="shared" ca="1" si="12"/>
        <v>5.120034741306192</v>
      </c>
      <c r="Q43" s="179">
        <f t="shared" ca="1" si="13"/>
        <v>2.61</v>
      </c>
      <c r="R43" s="180">
        <f t="shared" ca="1" si="14"/>
        <v>294.75198229007634</v>
      </c>
      <c r="W43" s="46"/>
      <c r="X43" s="46">
        <v>43</v>
      </c>
    </row>
    <row r="44" spans="1:24">
      <c r="A44" s="61" t="s">
        <v>86</v>
      </c>
      <c r="B44" s="173">
        <f t="shared" ca="1" si="3"/>
        <v>613.71594700000003</v>
      </c>
      <c r="C44" s="178">
        <f t="shared" ca="1" si="15"/>
        <v>456.49065762776763</v>
      </c>
      <c r="D44" s="179">
        <f t="shared" ca="1" si="15"/>
        <v>146.28121866325512</v>
      </c>
      <c r="E44" s="179">
        <f t="shared" ca="1" si="15"/>
        <v>8.3397948218335198</v>
      </c>
      <c r="F44" s="180">
        <f t="shared" ca="1" si="15"/>
        <v>2.6042758871437997</v>
      </c>
      <c r="G44" s="181">
        <f t="shared" ca="1" si="1"/>
        <v>304.99</v>
      </c>
      <c r="H44" s="181">
        <f t="shared" ca="1" si="2"/>
        <v>294.74233600000002</v>
      </c>
      <c r="I44" s="182">
        <f t="shared" ca="1" si="5"/>
        <v>200.04</v>
      </c>
      <c r="J44" s="179">
        <f t="shared" ca="1" si="6"/>
        <v>86.98</v>
      </c>
      <c r="K44" s="179">
        <f t="shared" ca="1" si="7"/>
        <v>5.12</v>
      </c>
      <c r="L44" s="179">
        <f t="shared" ca="1" si="8"/>
        <v>2.6</v>
      </c>
      <c r="M44" s="180">
        <f t="shared" ca="1" si="9"/>
        <v>294.74</v>
      </c>
      <c r="N44" s="178">
        <f t="shared" ca="1" si="10"/>
        <v>200.04158544289882</v>
      </c>
      <c r="O44" s="179">
        <f t="shared" ca="1" si="11"/>
        <v>86.980689371242462</v>
      </c>
      <c r="P44" s="179">
        <f t="shared" ca="1" si="12"/>
        <v>5.1200405792223656</v>
      </c>
      <c r="Q44" s="179">
        <f t="shared" ca="1" si="13"/>
        <v>2.6000206066363578</v>
      </c>
      <c r="R44" s="180">
        <f t="shared" ca="1" si="14"/>
        <v>294.74233599999997</v>
      </c>
      <c r="W44" s="46"/>
      <c r="X44" s="46">
        <v>44</v>
      </c>
    </row>
    <row r="45" spans="1:24">
      <c r="A45" s="61" t="s">
        <v>87</v>
      </c>
      <c r="B45" s="173">
        <f t="shared" ca="1" si="3"/>
        <v>613.71594700000003</v>
      </c>
      <c r="C45" s="178">
        <f t="shared" ca="1" si="15"/>
        <v>456.49065762776763</v>
      </c>
      <c r="D45" s="179">
        <f t="shared" ca="1" si="15"/>
        <v>146.28121866325512</v>
      </c>
      <c r="E45" s="179">
        <f t="shared" ca="1" si="15"/>
        <v>8.3397948218335198</v>
      </c>
      <c r="F45" s="180">
        <f t="shared" ca="1" si="15"/>
        <v>2.6042758871437997</v>
      </c>
      <c r="G45" s="181">
        <f t="shared" ca="1" si="1"/>
        <v>304.99</v>
      </c>
      <c r="H45" s="181">
        <f t="shared" ca="1" si="2"/>
        <v>294.74233600000002</v>
      </c>
      <c r="I45" s="182">
        <f t="shared" ca="1" si="5"/>
        <v>200.04</v>
      </c>
      <c r="J45" s="179">
        <f t="shared" ca="1" si="6"/>
        <v>86.98</v>
      </c>
      <c r="K45" s="179">
        <f t="shared" ca="1" si="7"/>
        <v>5.12</v>
      </c>
      <c r="L45" s="179">
        <f t="shared" ca="1" si="8"/>
        <v>2.6</v>
      </c>
      <c r="M45" s="180">
        <f t="shared" ca="1" si="9"/>
        <v>294.74</v>
      </c>
      <c r="N45" s="178">
        <f t="shared" ca="1" si="10"/>
        <v>200.04158544289882</v>
      </c>
      <c r="O45" s="179">
        <f t="shared" ca="1" si="11"/>
        <v>86.980689371242462</v>
      </c>
      <c r="P45" s="179">
        <f t="shared" ca="1" si="12"/>
        <v>5.1200405792223656</v>
      </c>
      <c r="Q45" s="179">
        <f t="shared" ca="1" si="13"/>
        <v>2.6000206066363578</v>
      </c>
      <c r="R45" s="180">
        <f t="shared" ca="1" si="14"/>
        <v>294.74233599999997</v>
      </c>
      <c r="W45" s="46"/>
      <c r="X45" s="46">
        <v>45</v>
      </c>
    </row>
    <row r="46" spans="1:24">
      <c r="A46" s="61" t="s">
        <v>88</v>
      </c>
      <c r="B46" s="173">
        <f t="shared" ca="1" si="3"/>
        <v>613.71594700000003</v>
      </c>
      <c r="C46" s="178">
        <f t="shared" ca="1" si="15"/>
        <v>456.49065762776763</v>
      </c>
      <c r="D46" s="179">
        <f t="shared" ca="1" si="15"/>
        <v>146.28121866325512</v>
      </c>
      <c r="E46" s="179">
        <f t="shared" ca="1" si="15"/>
        <v>8.3397948218335198</v>
      </c>
      <c r="F46" s="180">
        <f t="shared" ca="1" si="15"/>
        <v>2.6042758871437997</v>
      </c>
      <c r="G46" s="181">
        <f t="shared" ca="1" si="1"/>
        <v>304.97000000000003</v>
      </c>
      <c r="H46" s="181">
        <f t="shared" ca="1" si="2"/>
        <v>294.72300799999999</v>
      </c>
      <c r="I46" s="182">
        <f t="shared" ca="1" si="5"/>
        <v>200.04</v>
      </c>
      <c r="J46" s="179">
        <f t="shared" ca="1" si="6"/>
        <v>86.98</v>
      </c>
      <c r="K46" s="179">
        <f t="shared" ca="1" si="7"/>
        <v>5.12</v>
      </c>
      <c r="L46" s="179">
        <f t="shared" ca="1" si="8"/>
        <v>2.58</v>
      </c>
      <c r="M46" s="180">
        <f t="shared" ca="1" si="9"/>
        <v>294.71999999999997</v>
      </c>
      <c r="N46" s="178">
        <f t="shared" ca="1" si="10"/>
        <v>200.04204166775244</v>
      </c>
      <c r="O46" s="179">
        <f t="shared" ca="1" si="11"/>
        <v>86.980887743756796</v>
      </c>
      <c r="P46" s="179">
        <f t="shared" ca="1" si="12"/>
        <v>5.1200522562432145</v>
      </c>
      <c r="Q46" s="179">
        <f t="shared" ca="1" si="13"/>
        <v>2.5800263322475572</v>
      </c>
      <c r="R46" s="180">
        <f t="shared" ca="1" si="14"/>
        <v>294.72300800000005</v>
      </c>
      <c r="W46" s="46"/>
      <c r="X46" s="46">
        <v>46</v>
      </c>
    </row>
    <row r="47" spans="1:24">
      <c r="A47" s="61" t="s">
        <v>89</v>
      </c>
      <c r="B47" s="173">
        <f t="shared" ca="1" si="3"/>
        <v>613.71594700000003</v>
      </c>
      <c r="C47" s="178">
        <f t="shared" ca="1" si="15"/>
        <v>456.49065762776763</v>
      </c>
      <c r="D47" s="179">
        <f t="shared" ca="1" si="15"/>
        <v>146.28121866325512</v>
      </c>
      <c r="E47" s="179">
        <f t="shared" ca="1" si="15"/>
        <v>8.3397948218335198</v>
      </c>
      <c r="F47" s="180">
        <f t="shared" ca="1" si="15"/>
        <v>2.6042758871437997</v>
      </c>
      <c r="G47" s="181">
        <f t="shared" ca="1" si="1"/>
        <v>352.93</v>
      </c>
      <c r="H47" s="181">
        <f t="shared" ca="1" si="2"/>
        <v>341.071552</v>
      </c>
      <c r="I47" s="182">
        <f t="shared" ca="1" si="5"/>
        <v>246.43</v>
      </c>
      <c r="J47" s="179">
        <f t="shared" ca="1" si="6"/>
        <v>86.98</v>
      </c>
      <c r="K47" s="179">
        <f t="shared" ca="1" si="7"/>
        <v>5.12</v>
      </c>
      <c r="L47" s="179">
        <f t="shared" ca="1" si="8"/>
        <v>2.54</v>
      </c>
      <c r="M47" s="180">
        <f t="shared" ca="1" si="9"/>
        <v>341.07000000000005</v>
      </c>
      <c r="N47" s="178">
        <f t="shared" ca="1" si="10"/>
        <v>246.43112135151139</v>
      </c>
      <c r="O47" s="179">
        <f t="shared" ca="1" si="11"/>
        <v>86.980395792535248</v>
      </c>
      <c r="P47" s="179">
        <f t="shared" ca="1" si="12"/>
        <v>5.1200232979740221</v>
      </c>
      <c r="Q47" s="179">
        <f t="shared" ca="1" si="13"/>
        <v>2.5400115579792999</v>
      </c>
      <c r="R47" s="180">
        <f t="shared" ca="1" si="14"/>
        <v>341.07155199999994</v>
      </c>
      <c r="W47" s="46"/>
      <c r="X47" s="46">
        <v>47</v>
      </c>
    </row>
    <row r="48" spans="1:24">
      <c r="A48" s="61" t="s">
        <v>90</v>
      </c>
      <c r="B48" s="173">
        <f t="shared" ca="1" si="3"/>
        <v>613.71594700000003</v>
      </c>
      <c r="C48" s="178">
        <f t="shared" ca="1" si="15"/>
        <v>456.49065762776763</v>
      </c>
      <c r="D48" s="179">
        <f t="shared" ca="1" si="15"/>
        <v>146.28121866325512</v>
      </c>
      <c r="E48" s="179">
        <f t="shared" ca="1" si="15"/>
        <v>8.3397948218335198</v>
      </c>
      <c r="F48" s="180">
        <f t="shared" ca="1" si="15"/>
        <v>2.6042758871437997</v>
      </c>
      <c r="G48" s="181">
        <f t="shared" ca="1" si="1"/>
        <v>402.89</v>
      </c>
      <c r="H48" s="181">
        <f t="shared" ca="1" si="2"/>
        <v>389.35289599999999</v>
      </c>
      <c r="I48" s="182">
        <f t="shared" ca="1" si="5"/>
        <v>294.75</v>
      </c>
      <c r="J48" s="179">
        <f t="shared" ca="1" si="6"/>
        <v>86.98</v>
      </c>
      <c r="K48" s="179">
        <f t="shared" ca="1" si="7"/>
        <v>5.12</v>
      </c>
      <c r="L48" s="179">
        <f t="shared" ca="1" si="8"/>
        <v>2.5</v>
      </c>
      <c r="M48" s="180">
        <f t="shared" ca="1" si="9"/>
        <v>389.35</v>
      </c>
      <c r="N48" s="178">
        <f t="shared" ca="1" si="10"/>
        <v>294.75219236162832</v>
      </c>
      <c r="O48" s="179">
        <f t="shared" ca="1" si="11"/>
        <v>86.980646960523941</v>
      </c>
      <c r="P48" s="179">
        <f t="shared" ca="1" si="12"/>
        <v>5.1200380827533065</v>
      </c>
      <c r="Q48" s="179">
        <f t="shared" ca="1" si="13"/>
        <v>2.5000185950943878</v>
      </c>
      <c r="R48" s="180">
        <f t="shared" ca="1" si="14"/>
        <v>389.35289599999993</v>
      </c>
      <c r="W48" s="46"/>
      <c r="X48" s="46">
        <v>48</v>
      </c>
    </row>
    <row r="49" spans="1:24">
      <c r="A49" s="61" t="s">
        <v>91</v>
      </c>
      <c r="B49" s="173">
        <f t="shared" ca="1" si="3"/>
        <v>613.71594700000003</v>
      </c>
      <c r="C49" s="178">
        <f t="shared" ca="1" si="15"/>
        <v>456.49065762776763</v>
      </c>
      <c r="D49" s="179">
        <f t="shared" ca="1" si="15"/>
        <v>146.28121866325512</v>
      </c>
      <c r="E49" s="179">
        <f t="shared" ca="1" si="15"/>
        <v>8.3397948218335198</v>
      </c>
      <c r="F49" s="180">
        <f t="shared" ca="1" si="15"/>
        <v>2.6042758871437997</v>
      </c>
      <c r="G49" s="181">
        <f t="shared" ca="1" si="1"/>
        <v>452.91</v>
      </c>
      <c r="H49" s="181">
        <f t="shared" ca="1" si="2"/>
        <v>437.69222400000001</v>
      </c>
      <c r="I49" s="182">
        <f t="shared" ca="1" si="5"/>
        <v>343.07</v>
      </c>
      <c r="J49" s="179">
        <f t="shared" ca="1" si="6"/>
        <v>86.98</v>
      </c>
      <c r="K49" s="179">
        <f t="shared" ca="1" si="7"/>
        <v>5.12</v>
      </c>
      <c r="L49" s="179">
        <f t="shared" ca="1" si="8"/>
        <v>2.52</v>
      </c>
      <c r="M49" s="180">
        <f t="shared" ca="1" si="9"/>
        <v>437.69</v>
      </c>
      <c r="N49" s="178">
        <f t="shared" ca="1" si="10"/>
        <v>343.07174321478675</v>
      </c>
      <c r="O49" s="179">
        <f t="shared" ca="1" si="11"/>
        <v>86.980441964678207</v>
      </c>
      <c r="P49" s="179">
        <f t="shared" ca="1" si="12"/>
        <v>5.1200260158559709</v>
      </c>
      <c r="Q49" s="179">
        <f t="shared" ca="1" si="13"/>
        <v>2.5200128046791108</v>
      </c>
      <c r="R49" s="180">
        <f t="shared" ca="1" si="14"/>
        <v>437.69222400000001</v>
      </c>
      <c r="W49" s="46"/>
      <c r="X49" s="46">
        <v>49</v>
      </c>
    </row>
    <row r="50" spans="1:24">
      <c r="A50" s="61" t="s">
        <v>92</v>
      </c>
      <c r="B50" s="173">
        <f t="shared" ca="1" si="3"/>
        <v>613.71594700000003</v>
      </c>
      <c r="C50" s="178">
        <f t="shared" ca="1" si="15"/>
        <v>456.49065762776763</v>
      </c>
      <c r="D50" s="179">
        <f t="shared" ca="1" si="15"/>
        <v>146.28121866325512</v>
      </c>
      <c r="E50" s="179">
        <f t="shared" ca="1" si="15"/>
        <v>8.3397948218335198</v>
      </c>
      <c r="F50" s="180">
        <f t="shared" ca="1" si="15"/>
        <v>2.6042758871437997</v>
      </c>
      <c r="G50" s="181">
        <f t="shared" ca="1" si="1"/>
        <v>502.91</v>
      </c>
      <c r="H50" s="181">
        <f t="shared" ca="1" si="2"/>
        <v>486.012224</v>
      </c>
      <c r="I50" s="182">
        <f t="shared" ca="1" si="5"/>
        <v>391.39</v>
      </c>
      <c r="J50" s="179">
        <f t="shared" ca="1" si="6"/>
        <v>86.98</v>
      </c>
      <c r="K50" s="179">
        <f t="shared" ca="1" si="7"/>
        <v>5.12</v>
      </c>
      <c r="L50" s="179">
        <f t="shared" ca="1" si="8"/>
        <v>2.52</v>
      </c>
      <c r="M50" s="180">
        <f t="shared" ca="1" si="9"/>
        <v>486.01</v>
      </c>
      <c r="N50" s="178">
        <f t="shared" ca="1" si="10"/>
        <v>391.39179101532892</v>
      </c>
      <c r="O50" s="179">
        <f t="shared" ca="1" si="11"/>
        <v>86.980398023744371</v>
      </c>
      <c r="P50" s="179">
        <f t="shared" ca="1" si="12"/>
        <v>5.1200234293121545</v>
      </c>
      <c r="Q50" s="179">
        <f t="shared" ca="1" si="13"/>
        <v>2.5200115316145757</v>
      </c>
      <c r="R50" s="180">
        <f t="shared" ca="1" si="14"/>
        <v>486.012224</v>
      </c>
      <c r="W50" s="46"/>
      <c r="X50" s="46">
        <v>50</v>
      </c>
    </row>
    <row r="51" spans="1:24">
      <c r="A51" s="61" t="s">
        <v>93</v>
      </c>
      <c r="B51" s="173">
        <f t="shared" ca="1" si="3"/>
        <v>613.71594700000003</v>
      </c>
      <c r="C51" s="178">
        <f t="shared" ca="1" si="15"/>
        <v>456.49065762776763</v>
      </c>
      <c r="D51" s="179">
        <f t="shared" ca="1" si="15"/>
        <v>146.28121866325512</v>
      </c>
      <c r="E51" s="179">
        <f t="shared" ca="1" si="15"/>
        <v>8.3397948218335198</v>
      </c>
      <c r="F51" s="180">
        <f t="shared" ca="1" si="15"/>
        <v>2.6042758871437997</v>
      </c>
      <c r="G51" s="181">
        <f t="shared" ca="1" si="1"/>
        <v>539.24649999999997</v>
      </c>
      <c r="H51" s="181">
        <f t="shared" ca="1" si="2"/>
        <v>521.12781800000005</v>
      </c>
      <c r="I51" s="182">
        <f t="shared" ca="1" si="5"/>
        <v>422.58</v>
      </c>
      <c r="J51" s="179">
        <f t="shared" ca="1" si="6"/>
        <v>86.98</v>
      </c>
      <c r="K51" s="179">
        <f t="shared" ca="1" si="7"/>
        <v>9.06</v>
      </c>
      <c r="L51" s="179">
        <f t="shared" ca="1" si="8"/>
        <v>2.52</v>
      </c>
      <c r="M51" s="180">
        <f t="shared" ca="1" si="9"/>
        <v>521.14</v>
      </c>
      <c r="N51" s="178">
        <f t="shared" ca="1" si="10"/>
        <v>422.5701219066662</v>
      </c>
      <c r="O51" s="179">
        <f t="shared" ca="1" si="11"/>
        <v>86.977966783666588</v>
      </c>
      <c r="P51" s="179">
        <f t="shared" ca="1" si="12"/>
        <v>9.0597882163718015</v>
      </c>
      <c r="Q51" s="179">
        <f t="shared" ca="1" si="13"/>
        <v>2.519941093295468</v>
      </c>
      <c r="R51" s="180">
        <f t="shared" ca="1" si="14"/>
        <v>521.12781800000005</v>
      </c>
      <c r="W51" s="46"/>
      <c r="X51" s="46">
        <v>51</v>
      </c>
    </row>
    <row r="52" spans="1:24">
      <c r="A52" s="61" t="s">
        <v>94</v>
      </c>
      <c r="B52" s="173">
        <f t="shared" ca="1" si="3"/>
        <v>613.71594700000003</v>
      </c>
      <c r="C52" s="178">
        <f t="shared" ca="1" si="15"/>
        <v>456.49065762776763</v>
      </c>
      <c r="D52" s="179">
        <f t="shared" ca="1" si="15"/>
        <v>146.28121866325512</v>
      </c>
      <c r="E52" s="179">
        <f t="shared" ca="1" si="15"/>
        <v>8.3397948218335198</v>
      </c>
      <c r="F52" s="180">
        <f t="shared" ca="1" si="15"/>
        <v>2.6042758871437997</v>
      </c>
      <c r="G52" s="181">
        <f t="shared" ca="1" si="1"/>
        <v>539.24649999999997</v>
      </c>
      <c r="H52" s="181">
        <f t="shared" ca="1" si="2"/>
        <v>521.12781800000005</v>
      </c>
      <c r="I52" s="182">
        <f t="shared" ca="1" si="5"/>
        <v>422.58</v>
      </c>
      <c r="J52" s="179">
        <f t="shared" ca="1" si="6"/>
        <v>86.98</v>
      </c>
      <c r="K52" s="179">
        <f t="shared" ca="1" si="7"/>
        <v>9.06</v>
      </c>
      <c r="L52" s="179">
        <f t="shared" ca="1" si="8"/>
        <v>2.52</v>
      </c>
      <c r="M52" s="180">
        <f t="shared" ca="1" si="9"/>
        <v>521.14</v>
      </c>
      <c r="N52" s="178">
        <f t="shared" ca="1" si="10"/>
        <v>422.5701219066662</v>
      </c>
      <c r="O52" s="179">
        <f t="shared" ca="1" si="11"/>
        <v>86.977966783666588</v>
      </c>
      <c r="P52" s="179">
        <f t="shared" ca="1" si="12"/>
        <v>9.0597882163718015</v>
      </c>
      <c r="Q52" s="179">
        <f t="shared" ca="1" si="13"/>
        <v>2.519941093295468</v>
      </c>
      <c r="R52" s="180">
        <f t="shared" ca="1" si="14"/>
        <v>521.12781800000005</v>
      </c>
      <c r="W52" s="46"/>
      <c r="X52" s="46">
        <v>52</v>
      </c>
    </row>
    <row r="53" spans="1:24">
      <c r="A53" s="61" t="s">
        <v>95</v>
      </c>
      <c r="B53" s="173">
        <f t="shared" ca="1" si="3"/>
        <v>613.71594700000003</v>
      </c>
      <c r="C53" s="178">
        <f t="shared" ca="1" si="15"/>
        <v>456.49065762776763</v>
      </c>
      <c r="D53" s="179">
        <f t="shared" ca="1" si="15"/>
        <v>146.28121866325512</v>
      </c>
      <c r="E53" s="179">
        <f t="shared" ca="1" si="15"/>
        <v>8.3397948218335198</v>
      </c>
      <c r="F53" s="180">
        <f t="shared" ca="1" si="15"/>
        <v>2.6042758871437997</v>
      </c>
      <c r="G53" s="181">
        <f t="shared" ca="1" si="1"/>
        <v>613.43730000000005</v>
      </c>
      <c r="H53" s="181">
        <f t="shared" ca="1" si="2"/>
        <v>592.82580700000005</v>
      </c>
      <c r="I53" s="182">
        <f t="shared" ca="1" si="5"/>
        <v>422.61</v>
      </c>
      <c r="J53" s="179">
        <f t="shared" ca="1" si="6"/>
        <v>158.68</v>
      </c>
      <c r="K53" s="179">
        <f t="shared" ca="1" si="7"/>
        <v>9.06</v>
      </c>
      <c r="L53" s="179">
        <f t="shared" ca="1" si="8"/>
        <v>2.48</v>
      </c>
      <c r="M53" s="180">
        <f t="shared" ca="1" si="9"/>
        <v>592.82999999999993</v>
      </c>
      <c r="N53" s="178">
        <f t="shared" ca="1" si="10"/>
        <v>422.60701094119742</v>
      </c>
      <c r="O53" s="179">
        <f t="shared" ca="1" si="11"/>
        <v>158.67887767953718</v>
      </c>
      <c r="P53" s="179">
        <f t="shared" ca="1" si="12"/>
        <v>9.0599359199433245</v>
      </c>
      <c r="Q53" s="179">
        <f t="shared" ca="1" si="13"/>
        <v>2.4799824593222346</v>
      </c>
      <c r="R53" s="180">
        <f t="shared" ca="1" si="14"/>
        <v>592.82580700000017</v>
      </c>
      <c r="W53" s="46"/>
      <c r="X53" s="46">
        <v>53</v>
      </c>
    </row>
    <row r="54" spans="1:24">
      <c r="A54" s="61" t="s">
        <v>96</v>
      </c>
      <c r="B54" s="173">
        <f t="shared" ca="1" si="3"/>
        <v>613.71594700000003</v>
      </c>
      <c r="C54" s="178">
        <f t="shared" ca="1" si="15"/>
        <v>456.49065762776763</v>
      </c>
      <c r="D54" s="179">
        <f t="shared" ca="1" si="15"/>
        <v>146.28121866325512</v>
      </c>
      <c r="E54" s="179">
        <f t="shared" ca="1" si="15"/>
        <v>8.3397948218335198</v>
      </c>
      <c r="F54" s="180">
        <f t="shared" ca="1" si="15"/>
        <v>2.6042758871437997</v>
      </c>
      <c r="G54" s="181">
        <f t="shared" ca="1" si="1"/>
        <v>613.43730000000005</v>
      </c>
      <c r="H54" s="181">
        <f t="shared" ca="1" si="2"/>
        <v>592.82580700000005</v>
      </c>
      <c r="I54" s="182">
        <f t="shared" ca="1" si="5"/>
        <v>422.58</v>
      </c>
      <c r="J54" s="179">
        <f t="shared" ca="1" si="6"/>
        <v>158.66999999999999</v>
      </c>
      <c r="K54" s="179">
        <f t="shared" ca="1" si="7"/>
        <v>9.06</v>
      </c>
      <c r="L54" s="179">
        <f t="shared" ca="1" si="8"/>
        <v>2.52</v>
      </c>
      <c r="M54" s="180">
        <f t="shared" ca="1" si="9"/>
        <v>592.82999999999993</v>
      </c>
      <c r="N54" s="178">
        <f t="shared" ca="1" si="10"/>
        <v>422.57701115338301</v>
      </c>
      <c r="O54" s="179">
        <f t="shared" ca="1" si="11"/>
        <v>158.66887775026569</v>
      </c>
      <c r="P54" s="179">
        <f t="shared" ca="1" si="12"/>
        <v>9.0599359199433245</v>
      </c>
      <c r="Q54" s="179">
        <f t="shared" ca="1" si="13"/>
        <v>2.5199821764080772</v>
      </c>
      <c r="R54" s="180">
        <f t="shared" ca="1" si="14"/>
        <v>592.82580700000017</v>
      </c>
      <c r="W54" s="46"/>
      <c r="X54" s="46">
        <v>54</v>
      </c>
    </row>
    <row r="55" spans="1:24">
      <c r="A55" s="61" t="s">
        <v>97</v>
      </c>
      <c r="B55" s="173">
        <f t="shared" ca="1" si="3"/>
        <v>613.71594700000003</v>
      </c>
      <c r="C55" s="178">
        <f t="shared" ca="1" si="15"/>
        <v>456.49065762776763</v>
      </c>
      <c r="D55" s="179">
        <f t="shared" ca="1" si="15"/>
        <v>146.28121866325512</v>
      </c>
      <c r="E55" s="179">
        <f t="shared" ca="1" si="15"/>
        <v>8.3397948218335198</v>
      </c>
      <c r="F55" s="180">
        <f t="shared" ca="1" si="15"/>
        <v>2.6042758871437997</v>
      </c>
      <c r="G55" s="181">
        <f t="shared" ca="1" si="1"/>
        <v>613.43730000000005</v>
      </c>
      <c r="H55" s="181">
        <f t="shared" ca="1" si="2"/>
        <v>592.82580700000005</v>
      </c>
      <c r="I55" s="182">
        <f t="shared" ca="1" si="5"/>
        <v>422.58</v>
      </c>
      <c r="J55" s="179">
        <f t="shared" ca="1" si="6"/>
        <v>158.66999999999999</v>
      </c>
      <c r="K55" s="179">
        <f t="shared" ca="1" si="7"/>
        <v>9.06</v>
      </c>
      <c r="L55" s="179">
        <f t="shared" ca="1" si="8"/>
        <v>2.52</v>
      </c>
      <c r="M55" s="180">
        <f t="shared" ca="1" si="9"/>
        <v>592.82999999999993</v>
      </c>
      <c r="N55" s="178">
        <f t="shared" ca="1" si="10"/>
        <v>422.57701115338301</v>
      </c>
      <c r="O55" s="179">
        <f t="shared" ca="1" si="11"/>
        <v>158.66887775026569</v>
      </c>
      <c r="P55" s="179">
        <f t="shared" ca="1" si="12"/>
        <v>9.0599359199433245</v>
      </c>
      <c r="Q55" s="179">
        <f t="shared" ca="1" si="13"/>
        <v>2.5199821764080772</v>
      </c>
      <c r="R55" s="180">
        <f t="shared" ca="1" si="14"/>
        <v>592.82580700000017</v>
      </c>
      <c r="W55" s="46"/>
      <c r="X55" s="46">
        <v>55</v>
      </c>
    </row>
    <row r="56" spans="1:24">
      <c r="A56" s="61" t="s">
        <v>98</v>
      </c>
      <c r="B56" s="173">
        <f t="shared" ca="1" si="3"/>
        <v>613.71594700000003</v>
      </c>
      <c r="C56" s="178">
        <f t="shared" ca="1" si="15"/>
        <v>456.49065762776763</v>
      </c>
      <c r="D56" s="179">
        <f t="shared" ca="1" si="15"/>
        <v>146.28121866325512</v>
      </c>
      <c r="E56" s="179">
        <f t="shared" ca="1" si="15"/>
        <v>8.3397948218335198</v>
      </c>
      <c r="F56" s="180">
        <f t="shared" ca="1" si="15"/>
        <v>2.6042758871437997</v>
      </c>
      <c r="G56" s="181">
        <f t="shared" ca="1" si="1"/>
        <v>613.43730000000005</v>
      </c>
      <c r="H56" s="181">
        <f t="shared" ca="1" si="2"/>
        <v>592.82580700000005</v>
      </c>
      <c r="I56" s="182">
        <f t="shared" ca="1" si="5"/>
        <v>422.58</v>
      </c>
      <c r="J56" s="179">
        <f t="shared" ca="1" si="6"/>
        <v>158.66999999999999</v>
      </c>
      <c r="K56" s="179">
        <f t="shared" ca="1" si="7"/>
        <v>9.06</v>
      </c>
      <c r="L56" s="179">
        <f t="shared" ca="1" si="8"/>
        <v>2.52</v>
      </c>
      <c r="M56" s="180">
        <f t="shared" ca="1" si="9"/>
        <v>592.82999999999993</v>
      </c>
      <c r="N56" s="178">
        <f t="shared" ca="1" si="10"/>
        <v>422.57701115338301</v>
      </c>
      <c r="O56" s="179">
        <f t="shared" ca="1" si="11"/>
        <v>158.66887775026569</v>
      </c>
      <c r="P56" s="179">
        <f t="shared" ca="1" si="12"/>
        <v>9.0599359199433245</v>
      </c>
      <c r="Q56" s="179">
        <f t="shared" ca="1" si="13"/>
        <v>2.5199821764080772</v>
      </c>
      <c r="R56" s="180">
        <f t="shared" ca="1" si="14"/>
        <v>592.82580700000017</v>
      </c>
      <c r="W56" s="46"/>
      <c r="X56" s="46">
        <v>56</v>
      </c>
    </row>
    <row r="57" spans="1:24">
      <c r="A57" s="61" t="s">
        <v>99</v>
      </c>
      <c r="B57" s="173">
        <f t="shared" ca="1" si="3"/>
        <v>613.71594700000003</v>
      </c>
      <c r="C57" s="178">
        <f t="shared" ca="1" si="15"/>
        <v>456.49065762776763</v>
      </c>
      <c r="D57" s="179">
        <f t="shared" ca="1" si="15"/>
        <v>146.28121866325512</v>
      </c>
      <c r="E57" s="179">
        <f t="shared" ca="1" si="15"/>
        <v>8.3397948218335198</v>
      </c>
      <c r="F57" s="180">
        <f t="shared" ca="1" si="15"/>
        <v>2.6042758871437997</v>
      </c>
      <c r="G57" s="181">
        <f t="shared" ca="1" si="1"/>
        <v>613.39729999999997</v>
      </c>
      <c r="H57" s="181">
        <f t="shared" ca="1" si="2"/>
        <v>592.78715099999999</v>
      </c>
      <c r="I57" s="182">
        <f t="shared" ca="1" si="5"/>
        <v>422.58</v>
      </c>
      <c r="J57" s="179">
        <f t="shared" ca="1" si="6"/>
        <v>158.66999999999999</v>
      </c>
      <c r="K57" s="179">
        <f t="shared" ca="1" si="7"/>
        <v>9.06</v>
      </c>
      <c r="L57" s="179">
        <f t="shared" ca="1" si="8"/>
        <v>2.48</v>
      </c>
      <c r="M57" s="180">
        <f t="shared" ca="1" si="9"/>
        <v>592.79</v>
      </c>
      <c r="N57" s="178">
        <f t="shared" ca="1" si="10"/>
        <v>422.5779690439785</v>
      </c>
      <c r="O57" s="179">
        <f t="shared" ca="1" si="11"/>
        <v>158.6692374182594</v>
      </c>
      <c r="P57" s="179">
        <f t="shared" ca="1" si="12"/>
        <v>9.0599564568565611</v>
      </c>
      <c r="Q57" s="179">
        <f t="shared" ca="1" si="13"/>
        <v>2.4799880809055486</v>
      </c>
      <c r="R57" s="180">
        <f t="shared" ca="1" si="14"/>
        <v>592.78715099999999</v>
      </c>
      <c r="W57" s="46"/>
      <c r="X57" s="46">
        <v>57</v>
      </c>
    </row>
    <row r="58" spans="1:24">
      <c r="A58" s="61" t="s">
        <v>100</v>
      </c>
      <c r="B58" s="173">
        <f t="shared" ca="1" si="3"/>
        <v>613.71594700000003</v>
      </c>
      <c r="C58" s="178">
        <f t="shared" ca="1" si="15"/>
        <v>456.49065762776763</v>
      </c>
      <c r="D58" s="179">
        <f t="shared" ca="1" si="15"/>
        <v>146.28121866325512</v>
      </c>
      <c r="E58" s="179">
        <f t="shared" ca="1" si="15"/>
        <v>8.3397948218335198</v>
      </c>
      <c r="F58" s="180">
        <f t="shared" ca="1" si="15"/>
        <v>2.6042758871437997</v>
      </c>
      <c r="G58" s="181">
        <f t="shared" ca="1" si="1"/>
        <v>613.43730000000005</v>
      </c>
      <c r="H58" s="181">
        <f t="shared" ca="1" si="2"/>
        <v>592.82580700000005</v>
      </c>
      <c r="I58" s="182">
        <f t="shared" ca="1" si="5"/>
        <v>422.58</v>
      </c>
      <c r="J58" s="179">
        <f t="shared" ca="1" si="6"/>
        <v>158.66999999999999</v>
      </c>
      <c r="K58" s="179">
        <f t="shared" ca="1" si="7"/>
        <v>9.06</v>
      </c>
      <c r="L58" s="179">
        <f t="shared" ca="1" si="8"/>
        <v>2.52</v>
      </c>
      <c r="M58" s="180">
        <f t="shared" ca="1" si="9"/>
        <v>592.82999999999993</v>
      </c>
      <c r="N58" s="178">
        <f t="shared" ca="1" si="10"/>
        <v>422.57701115338301</v>
      </c>
      <c r="O58" s="179">
        <f t="shared" ca="1" si="11"/>
        <v>158.66887775026569</v>
      </c>
      <c r="P58" s="179">
        <f t="shared" ca="1" si="12"/>
        <v>9.0599359199433245</v>
      </c>
      <c r="Q58" s="179">
        <f t="shared" ca="1" si="13"/>
        <v>2.5199821764080772</v>
      </c>
      <c r="R58" s="180">
        <f t="shared" ca="1" si="14"/>
        <v>592.82580700000017</v>
      </c>
      <c r="W58" s="46"/>
      <c r="X58" s="46">
        <v>58</v>
      </c>
    </row>
    <row r="59" spans="1:24">
      <c r="A59" s="61" t="s">
        <v>101</v>
      </c>
      <c r="B59" s="173">
        <f t="shared" ca="1" si="3"/>
        <v>613.71594700000003</v>
      </c>
      <c r="C59" s="178">
        <f t="shared" ca="1" si="15"/>
        <v>456.49065762776763</v>
      </c>
      <c r="D59" s="179">
        <f t="shared" ca="1" si="15"/>
        <v>146.28121866325512</v>
      </c>
      <c r="E59" s="179">
        <f t="shared" ca="1" si="15"/>
        <v>8.3397948218335198</v>
      </c>
      <c r="F59" s="180">
        <f t="shared" ca="1" si="15"/>
        <v>2.6042758871437997</v>
      </c>
      <c r="G59" s="181">
        <f t="shared" ca="1" si="1"/>
        <v>613.43730000000005</v>
      </c>
      <c r="H59" s="181">
        <f t="shared" ca="1" si="2"/>
        <v>592.82580700000005</v>
      </c>
      <c r="I59" s="182">
        <f t="shared" ca="1" si="5"/>
        <v>422.58</v>
      </c>
      <c r="J59" s="179">
        <f t="shared" ca="1" si="6"/>
        <v>158.66999999999999</v>
      </c>
      <c r="K59" s="179">
        <f t="shared" ca="1" si="7"/>
        <v>9.06</v>
      </c>
      <c r="L59" s="179">
        <f t="shared" ca="1" si="8"/>
        <v>2.52</v>
      </c>
      <c r="M59" s="180">
        <f t="shared" ca="1" si="9"/>
        <v>592.82999999999993</v>
      </c>
      <c r="N59" s="178">
        <f t="shared" ca="1" si="10"/>
        <v>422.57701115338301</v>
      </c>
      <c r="O59" s="179">
        <f t="shared" ca="1" si="11"/>
        <v>158.66887775026569</v>
      </c>
      <c r="P59" s="179">
        <f t="shared" ca="1" si="12"/>
        <v>9.0599359199433245</v>
      </c>
      <c r="Q59" s="179">
        <f t="shared" ca="1" si="13"/>
        <v>2.5199821764080772</v>
      </c>
      <c r="R59" s="180">
        <f t="shared" ca="1" si="14"/>
        <v>592.82580700000017</v>
      </c>
      <c r="W59" s="46"/>
      <c r="X59" s="46">
        <v>59</v>
      </c>
    </row>
    <row r="60" spans="1:24">
      <c r="A60" s="61" t="s">
        <v>102</v>
      </c>
      <c r="B60" s="173">
        <f t="shared" ca="1" si="3"/>
        <v>613.71594700000003</v>
      </c>
      <c r="C60" s="178">
        <f t="shared" ca="1" si="15"/>
        <v>456.49065762776763</v>
      </c>
      <c r="D60" s="179">
        <f t="shared" ca="1" si="15"/>
        <v>146.28121866325512</v>
      </c>
      <c r="E60" s="179">
        <f t="shared" ca="1" si="15"/>
        <v>8.3397948218335198</v>
      </c>
      <c r="F60" s="180">
        <f t="shared" ca="1" si="15"/>
        <v>2.6042758871437997</v>
      </c>
      <c r="G60" s="181">
        <f t="shared" ca="1" si="1"/>
        <v>613.43730000000005</v>
      </c>
      <c r="H60" s="181">
        <f t="shared" ca="1" si="2"/>
        <v>592.82580700000005</v>
      </c>
      <c r="I60" s="182">
        <f t="shared" ca="1" si="5"/>
        <v>422.58</v>
      </c>
      <c r="J60" s="179">
        <f t="shared" ca="1" si="6"/>
        <v>158.66999999999999</v>
      </c>
      <c r="K60" s="179">
        <f t="shared" ca="1" si="7"/>
        <v>9.06</v>
      </c>
      <c r="L60" s="179">
        <f t="shared" ca="1" si="8"/>
        <v>2.52</v>
      </c>
      <c r="M60" s="180">
        <f t="shared" ca="1" si="9"/>
        <v>592.82999999999993</v>
      </c>
      <c r="N60" s="178">
        <f t="shared" ca="1" si="10"/>
        <v>422.57701115338301</v>
      </c>
      <c r="O60" s="179">
        <f t="shared" ca="1" si="11"/>
        <v>158.66887775026569</v>
      </c>
      <c r="P60" s="179">
        <f t="shared" ca="1" si="12"/>
        <v>9.0599359199433245</v>
      </c>
      <c r="Q60" s="179">
        <f t="shared" ca="1" si="13"/>
        <v>2.5199821764080772</v>
      </c>
      <c r="R60" s="180">
        <f t="shared" ca="1" si="14"/>
        <v>592.82580700000017</v>
      </c>
      <c r="W60" s="46"/>
      <c r="X60" s="46">
        <v>60</v>
      </c>
    </row>
    <row r="61" spans="1:24">
      <c r="A61" s="61" t="s">
        <v>103</v>
      </c>
      <c r="B61" s="173">
        <f t="shared" ca="1" si="3"/>
        <v>613.71594700000003</v>
      </c>
      <c r="C61" s="178">
        <f t="shared" ca="1" si="15"/>
        <v>456.49065762776763</v>
      </c>
      <c r="D61" s="179">
        <f t="shared" ca="1" si="15"/>
        <v>146.28121866325512</v>
      </c>
      <c r="E61" s="179">
        <f t="shared" ca="1" si="15"/>
        <v>8.3397948218335198</v>
      </c>
      <c r="F61" s="180">
        <f t="shared" ca="1" si="15"/>
        <v>2.6042758871437997</v>
      </c>
      <c r="G61" s="181">
        <f t="shared" ca="1" si="1"/>
        <v>613.43730000000005</v>
      </c>
      <c r="H61" s="181">
        <f t="shared" ca="1" si="2"/>
        <v>592.82580700000005</v>
      </c>
      <c r="I61" s="182">
        <f t="shared" ca="1" si="5"/>
        <v>422.58</v>
      </c>
      <c r="J61" s="179">
        <f t="shared" ca="1" si="6"/>
        <v>158.66999999999999</v>
      </c>
      <c r="K61" s="179">
        <f t="shared" ca="1" si="7"/>
        <v>9.06</v>
      </c>
      <c r="L61" s="179">
        <f t="shared" ca="1" si="8"/>
        <v>2.52</v>
      </c>
      <c r="M61" s="180">
        <f t="shared" ca="1" si="9"/>
        <v>592.82999999999993</v>
      </c>
      <c r="N61" s="178">
        <f t="shared" ca="1" si="10"/>
        <v>422.57701115338301</v>
      </c>
      <c r="O61" s="179">
        <f t="shared" ca="1" si="11"/>
        <v>158.66887775026569</v>
      </c>
      <c r="P61" s="179">
        <f t="shared" ca="1" si="12"/>
        <v>9.0599359199433245</v>
      </c>
      <c r="Q61" s="179">
        <f t="shared" ca="1" si="13"/>
        <v>2.5199821764080772</v>
      </c>
      <c r="R61" s="180">
        <f t="shared" ca="1" si="14"/>
        <v>592.82580700000017</v>
      </c>
      <c r="W61" s="46"/>
      <c r="X61" s="46">
        <v>61</v>
      </c>
    </row>
    <row r="62" spans="1:24">
      <c r="A62" s="61" t="s">
        <v>104</v>
      </c>
      <c r="B62" s="173">
        <f t="shared" ca="1" si="3"/>
        <v>613.71594700000003</v>
      </c>
      <c r="C62" s="178">
        <f t="shared" ca="1" si="15"/>
        <v>456.49065762776763</v>
      </c>
      <c r="D62" s="179">
        <f t="shared" ca="1" si="15"/>
        <v>146.28121866325512</v>
      </c>
      <c r="E62" s="179">
        <f t="shared" ca="1" si="15"/>
        <v>8.3397948218335198</v>
      </c>
      <c r="F62" s="180">
        <f t="shared" ca="1" si="15"/>
        <v>2.6042758871437997</v>
      </c>
      <c r="G62" s="181">
        <f t="shared" ca="1" si="1"/>
        <v>613.43730000000005</v>
      </c>
      <c r="H62" s="181">
        <f t="shared" ca="1" si="2"/>
        <v>592.82580700000005</v>
      </c>
      <c r="I62" s="182">
        <f t="shared" ca="1" si="5"/>
        <v>422.58</v>
      </c>
      <c r="J62" s="179">
        <f t="shared" ca="1" si="6"/>
        <v>158.66999999999999</v>
      </c>
      <c r="K62" s="179">
        <f t="shared" ca="1" si="7"/>
        <v>9.06</v>
      </c>
      <c r="L62" s="179">
        <f t="shared" ca="1" si="8"/>
        <v>2.52</v>
      </c>
      <c r="M62" s="180">
        <f t="shared" ca="1" si="9"/>
        <v>592.82999999999993</v>
      </c>
      <c r="N62" s="178">
        <f t="shared" ca="1" si="10"/>
        <v>422.57701115338301</v>
      </c>
      <c r="O62" s="179">
        <f t="shared" ca="1" si="11"/>
        <v>158.66887775026569</v>
      </c>
      <c r="P62" s="179">
        <f t="shared" ca="1" si="12"/>
        <v>9.0599359199433245</v>
      </c>
      <c r="Q62" s="179">
        <f t="shared" ca="1" si="13"/>
        <v>2.5199821764080772</v>
      </c>
      <c r="R62" s="180">
        <f t="shared" ca="1" si="14"/>
        <v>592.82580700000017</v>
      </c>
      <c r="W62" s="46"/>
      <c r="X62" s="46">
        <v>62</v>
      </c>
    </row>
    <row r="63" spans="1:24">
      <c r="A63" s="61" t="s">
        <v>105</v>
      </c>
      <c r="B63" s="173">
        <f t="shared" ca="1" si="3"/>
        <v>613.71594700000003</v>
      </c>
      <c r="C63" s="178">
        <f t="shared" ca="1" si="15"/>
        <v>456.49065762776763</v>
      </c>
      <c r="D63" s="179">
        <f t="shared" ca="1" si="15"/>
        <v>146.28121866325512</v>
      </c>
      <c r="E63" s="179">
        <f t="shared" ca="1" si="15"/>
        <v>8.3397948218335198</v>
      </c>
      <c r="F63" s="180">
        <f t="shared" ca="1" si="15"/>
        <v>2.6042758871437997</v>
      </c>
      <c r="G63" s="181">
        <f t="shared" ca="1" si="1"/>
        <v>613.43730000000005</v>
      </c>
      <c r="H63" s="181">
        <f t="shared" ca="1" si="2"/>
        <v>592.82580700000005</v>
      </c>
      <c r="I63" s="182">
        <f t="shared" ca="1" si="5"/>
        <v>422.58</v>
      </c>
      <c r="J63" s="179">
        <f t="shared" ca="1" si="6"/>
        <v>158.66999999999999</v>
      </c>
      <c r="K63" s="179">
        <f t="shared" ca="1" si="7"/>
        <v>9.06</v>
      </c>
      <c r="L63" s="179">
        <f t="shared" ca="1" si="8"/>
        <v>2.52</v>
      </c>
      <c r="M63" s="180">
        <f t="shared" ca="1" si="9"/>
        <v>592.82999999999993</v>
      </c>
      <c r="N63" s="178">
        <f t="shared" ca="1" si="10"/>
        <v>422.57701115338301</v>
      </c>
      <c r="O63" s="179">
        <f t="shared" ca="1" si="11"/>
        <v>158.66887775026569</v>
      </c>
      <c r="P63" s="179">
        <f t="shared" ca="1" si="12"/>
        <v>9.0599359199433245</v>
      </c>
      <c r="Q63" s="179">
        <f t="shared" ca="1" si="13"/>
        <v>2.5199821764080772</v>
      </c>
      <c r="R63" s="180">
        <f t="shared" ca="1" si="14"/>
        <v>592.82580700000017</v>
      </c>
      <c r="W63" s="46"/>
      <c r="X63" s="46">
        <v>63</v>
      </c>
    </row>
    <row r="64" spans="1:24">
      <c r="A64" s="61" t="s">
        <v>106</v>
      </c>
      <c r="B64" s="173">
        <f t="shared" ca="1" si="3"/>
        <v>613.71594700000003</v>
      </c>
      <c r="C64" s="178">
        <f t="shared" ca="1" si="15"/>
        <v>456.49065762776763</v>
      </c>
      <c r="D64" s="179">
        <f t="shared" ca="1" si="15"/>
        <v>146.28121866325512</v>
      </c>
      <c r="E64" s="179">
        <f t="shared" ca="1" si="15"/>
        <v>8.3397948218335198</v>
      </c>
      <c r="F64" s="180">
        <f t="shared" ca="1" si="15"/>
        <v>2.6042758871437997</v>
      </c>
      <c r="G64" s="181">
        <f t="shared" ca="1" si="1"/>
        <v>613.43730000000005</v>
      </c>
      <c r="H64" s="181">
        <f t="shared" ca="1" si="2"/>
        <v>592.82580700000005</v>
      </c>
      <c r="I64" s="182">
        <f t="shared" ca="1" si="5"/>
        <v>422.58</v>
      </c>
      <c r="J64" s="179">
        <f t="shared" ca="1" si="6"/>
        <v>158.66999999999999</v>
      </c>
      <c r="K64" s="179">
        <f t="shared" ca="1" si="7"/>
        <v>9.06</v>
      </c>
      <c r="L64" s="179">
        <f t="shared" ca="1" si="8"/>
        <v>2.52</v>
      </c>
      <c r="M64" s="180">
        <f t="shared" ca="1" si="9"/>
        <v>592.82999999999993</v>
      </c>
      <c r="N64" s="178">
        <f t="shared" ca="1" si="10"/>
        <v>422.57701115338301</v>
      </c>
      <c r="O64" s="179">
        <f t="shared" ca="1" si="11"/>
        <v>158.66887775026569</v>
      </c>
      <c r="P64" s="179">
        <f t="shared" ca="1" si="12"/>
        <v>9.0599359199433245</v>
      </c>
      <c r="Q64" s="179">
        <f t="shared" ca="1" si="13"/>
        <v>2.5199821764080772</v>
      </c>
      <c r="R64" s="180">
        <f t="shared" ca="1" si="14"/>
        <v>592.82580700000017</v>
      </c>
      <c r="W64" s="46"/>
      <c r="X64" s="46">
        <v>64</v>
      </c>
    </row>
    <row r="65" spans="1:24">
      <c r="A65" s="61" t="s">
        <v>107</v>
      </c>
      <c r="B65" s="173">
        <f t="shared" ca="1" si="3"/>
        <v>613.71594700000003</v>
      </c>
      <c r="C65" s="178">
        <f t="shared" ca="1" si="15"/>
        <v>456.49065762776763</v>
      </c>
      <c r="D65" s="179">
        <f t="shared" ca="1" si="15"/>
        <v>146.28121866325512</v>
      </c>
      <c r="E65" s="179">
        <f t="shared" ca="1" si="15"/>
        <v>8.3397948218335198</v>
      </c>
      <c r="F65" s="180">
        <f t="shared" ca="1" si="15"/>
        <v>2.6042758871437997</v>
      </c>
      <c r="G65" s="181">
        <f t="shared" ca="1" si="1"/>
        <v>613.43730000000005</v>
      </c>
      <c r="H65" s="181">
        <f t="shared" ca="1" si="2"/>
        <v>592.82580700000005</v>
      </c>
      <c r="I65" s="182">
        <f t="shared" ca="1" si="5"/>
        <v>422.58</v>
      </c>
      <c r="J65" s="179">
        <f t="shared" ca="1" si="6"/>
        <v>158.66999999999999</v>
      </c>
      <c r="K65" s="179">
        <f t="shared" ca="1" si="7"/>
        <v>9.06</v>
      </c>
      <c r="L65" s="179">
        <f t="shared" ca="1" si="8"/>
        <v>2.52</v>
      </c>
      <c r="M65" s="180">
        <f t="shared" ca="1" si="9"/>
        <v>592.82999999999993</v>
      </c>
      <c r="N65" s="178">
        <f t="shared" ca="1" si="10"/>
        <v>422.57701115338301</v>
      </c>
      <c r="O65" s="179">
        <f t="shared" ca="1" si="11"/>
        <v>158.66887775026569</v>
      </c>
      <c r="P65" s="179">
        <f t="shared" ca="1" si="12"/>
        <v>9.0599359199433245</v>
      </c>
      <c r="Q65" s="179">
        <f t="shared" ca="1" si="13"/>
        <v>2.5199821764080772</v>
      </c>
      <c r="R65" s="180">
        <f t="shared" ca="1" si="14"/>
        <v>592.82580700000017</v>
      </c>
      <c r="W65" s="46"/>
      <c r="X65" s="46">
        <v>65</v>
      </c>
    </row>
    <row r="66" spans="1:24">
      <c r="A66" s="61" t="s">
        <v>108</v>
      </c>
      <c r="B66" s="173">
        <f t="shared" ca="1" si="3"/>
        <v>613.71594700000003</v>
      </c>
      <c r="C66" s="178">
        <f t="shared" ca="1" si="15"/>
        <v>456.49065762776763</v>
      </c>
      <c r="D66" s="179">
        <f t="shared" ca="1" si="15"/>
        <v>146.28121866325512</v>
      </c>
      <c r="E66" s="179">
        <f t="shared" ca="1" si="15"/>
        <v>8.3397948218335198</v>
      </c>
      <c r="F66" s="180">
        <f t="shared" ca="1" si="15"/>
        <v>2.6042758871437997</v>
      </c>
      <c r="G66" s="181">
        <f t="shared" ca="1" si="1"/>
        <v>613.43730000000005</v>
      </c>
      <c r="H66" s="181">
        <f t="shared" ca="1" si="2"/>
        <v>592.82580700000005</v>
      </c>
      <c r="I66" s="182">
        <f t="shared" ca="1" si="5"/>
        <v>422.58</v>
      </c>
      <c r="J66" s="179">
        <f t="shared" ca="1" si="6"/>
        <v>158.66999999999999</v>
      </c>
      <c r="K66" s="179">
        <f t="shared" ca="1" si="7"/>
        <v>9.06</v>
      </c>
      <c r="L66" s="179">
        <f t="shared" ca="1" si="8"/>
        <v>2.52</v>
      </c>
      <c r="M66" s="180">
        <f t="shared" ca="1" si="9"/>
        <v>592.82999999999993</v>
      </c>
      <c r="N66" s="178">
        <f t="shared" ca="1" si="10"/>
        <v>422.57701115338301</v>
      </c>
      <c r="O66" s="179">
        <f t="shared" ca="1" si="11"/>
        <v>158.66887775026569</v>
      </c>
      <c r="P66" s="179">
        <f t="shared" ca="1" si="12"/>
        <v>9.0599359199433245</v>
      </c>
      <c r="Q66" s="179">
        <f t="shared" ca="1" si="13"/>
        <v>2.5199821764080772</v>
      </c>
      <c r="R66" s="180">
        <f t="shared" ca="1" si="14"/>
        <v>592.82580700000017</v>
      </c>
      <c r="W66" s="46"/>
      <c r="X66" s="46">
        <v>66</v>
      </c>
    </row>
    <row r="67" spans="1:24">
      <c r="A67" s="61" t="s">
        <v>109</v>
      </c>
      <c r="B67" s="173">
        <f t="shared" ca="1" si="3"/>
        <v>613.71594700000003</v>
      </c>
      <c r="C67" s="178">
        <f t="shared" ca="1" si="15"/>
        <v>456.49065762776763</v>
      </c>
      <c r="D67" s="179">
        <f t="shared" ca="1" si="15"/>
        <v>146.28121866325512</v>
      </c>
      <c r="E67" s="179">
        <f t="shared" ca="1" si="15"/>
        <v>8.3397948218335198</v>
      </c>
      <c r="F67" s="180">
        <f t="shared" ca="1" si="15"/>
        <v>2.6042758871437997</v>
      </c>
      <c r="G67" s="181">
        <f t="shared" ref="G67:G98" ca="1" si="16">INDIRECT("ISGS_exbus!" &amp; $V$3 &amp; X67)</f>
        <v>613.43730000000005</v>
      </c>
      <c r="H67" s="181">
        <f t="shared" ref="H67:H98" ca="1" si="17">INDIRECT("ISGS_Delhi_pp!" &amp; $V$3 &amp; X67)</f>
        <v>592.82580700000005</v>
      </c>
      <c r="I67" s="182">
        <f t="shared" ca="1" si="5"/>
        <v>422.58</v>
      </c>
      <c r="J67" s="179">
        <f t="shared" ca="1" si="6"/>
        <v>158.66999999999999</v>
      </c>
      <c r="K67" s="179">
        <f t="shared" ca="1" si="7"/>
        <v>9.06</v>
      </c>
      <c r="L67" s="179">
        <f t="shared" ca="1" si="8"/>
        <v>2.52</v>
      </c>
      <c r="M67" s="180">
        <f t="shared" ca="1" si="9"/>
        <v>592.82999999999993</v>
      </c>
      <c r="N67" s="178">
        <f t="shared" ca="1" si="10"/>
        <v>422.57701115338301</v>
      </c>
      <c r="O67" s="179">
        <f t="shared" ca="1" si="11"/>
        <v>158.66887775026569</v>
      </c>
      <c r="P67" s="179">
        <f t="shared" ca="1" si="12"/>
        <v>9.0599359199433245</v>
      </c>
      <c r="Q67" s="179">
        <f t="shared" ca="1" si="13"/>
        <v>2.5199821764080772</v>
      </c>
      <c r="R67" s="180">
        <f t="shared" ca="1" si="14"/>
        <v>592.82580700000017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613.71594700000003</v>
      </c>
      <c r="C68" s="178">
        <f t="shared" ref="C68:F98" ca="1" si="19">$B68*C$1/100</f>
        <v>456.49065762776763</v>
      </c>
      <c r="D68" s="179">
        <f t="shared" ca="1" si="19"/>
        <v>146.28121866325512</v>
      </c>
      <c r="E68" s="179">
        <f t="shared" ca="1" si="19"/>
        <v>8.3397948218335198</v>
      </c>
      <c r="F68" s="180">
        <f t="shared" ca="1" si="19"/>
        <v>2.6042758871437997</v>
      </c>
      <c r="G68" s="181">
        <f t="shared" ca="1" si="16"/>
        <v>613.43730000000005</v>
      </c>
      <c r="H68" s="181">
        <f t="shared" ca="1" si="17"/>
        <v>592.82580700000005</v>
      </c>
      <c r="I68" s="182">
        <f t="shared" ref="I68:I98" ca="1" si="20">INDIRECT("BRPL_EOD!" &amp; $V$3 &amp; X68)</f>
        <v>422.58</v>
      </c>
      <c r="J68" s="179">
        <f t="shared" ref="J68:J98" ca="1" si="21">INDIRECT("BYPL_EOD!" &amp; $V$3 &amp; X68)</f>
        <v>158.66999999999999</v>
      </c>
      <c r="K68" s="179">
        <f t="shared" ref="K68:K98" ca="1" si="22">INDIRECT("TPDDL_EOD!" &amp; $V$3 &amp; X68)</f>
        <v>9.06</v>
      </c>
      <c r="L68" s="179">
        <f t="shared" ref="L68:L98" ca="1" si="23">INDIRECT("NDMC_EOD!" &amp; $V$3 &amp; X68)</f>
        <v>2.52</v>
      </c>
      <c r="M68" s="180">
        <f t="shared" ref="M68:M98" ca="1" si="24">SUM(I68:L68)</f>
        <v>592.82999999999993</v>
      </c>
      <c r="N68" s="178">
        <f t="shared" ref="N68:N98" ca="1" si="25">INDIRECT("BRPL_ISGS_exbus!" &amp; $V$3 &amp; X68)</f>
        <v>422.57701115338301</v>
      </c>
      <c r="O68" s="179">
        <f t="shared" ref="O68:O98" ca="1" si="26">INDIRECT("BYPL_ISGS_exbus!" &amp; $V$3 &amp; X68)</f>
        <v>158.66887775026569</v>
      </c>
      <c r="P68" s="179">
        <f t="shared" ref="P68:P98" ca="1" si="27">INDIRECT("TPDDL_ISGS_exbus!" &amp; $V$3 &amp; X68)</f>
        <v>9.0599359199433245</v>
      </c>
      <c r="Q68" s="179">
        <f t="shared" ref="Q68:Q98" ca="1" si="28">INDIRECT("NDMC_ISGS_exbus!" &amp; $V$3 &amp; X68)</f>
        <v>2.5199821764080772</v>
      </c>
      <c r="R68" s="180">
        <f t="shared" ref="R68:R98" ca="1" si="29">SUM(N68:Q68)</f>
        <v>592.82580700000017</v>
      </c>
      <c r="W68" s="46"/>
      <c r="X68" s="46">
        <v>68</v>
      </c>
    </row>
    <row r="69" spans="1:24">
      <c r="A69" s="61" t="s">
        <v>111</v>
      </c>
      <c r="B69" s="173">
        <f t="shared" ca="1" si="18"/>
        <v>613.71594700000003</v>
      </c>
      <c r="C69" s="178">
        <f t="shared" ca="1" si="19"/>
        <v>456.49065762776763</v>
      </c>
      <c r="D69" s="179">
        <f t="shared" ca="1" si="19"/>
        <v>146.28121866325512</v>
      </c>
      <c r="E69" s="179">
        <f t="shared" ca="1" si="19"/>
        <v>8.3397948218335198</v>
      </c>
      <c r="F69" s="180">
        <f t="shared" ca="1" si="19"/>
        <v>2.6042758871437997</v>
      </c>
      <c r="G69" s="181">
        <f t="shared" ca="1" si="16"/>
        <v>613.18730000000005</v>
      </c>
      <c r="H69" s="181">
        <f t="shared" ca="1" si="17"/>
        <v>592.58420699999999</v>
      </c>
      <c r="I69" s="182">
        <f t="shared" ca="1" si="20"/>
        <v>422.57</v>
      </c>
      <c r="J69" s="179">
        <f t="shared" ca="1" si="21"/>
        <v>158.66999999999999</v>
      </c>
      <c r="K69" s="179">
        <f t="shared" ca="1" si="22"/>
        <v>9.06</v>
      </c>
      <c r="L69" s="179">
        <f t="shared" ca="1" si="23"/>
        <v>2.2799999999999998</v>
      </c>
      <c r="M69" s="180">
        <f t="shared" ca="1" si="24"/>
        <v>592.57999999999993</v>
      </c>
      <c r="N69" s="178">
        <f t="shared" ca="1" si="25"/>
        <v>422.57417953680545</v>
      </c>
      <c r="O69" s="179">
        <f t="shared" ca="1" si="26"/>
        <v>158.66999999999999</v>
      </c>
      <c r="P69" s="179">
        <f t="shared" ca="1" si="27"/>
        <v>9.06</v>
      </c>
      <c r="Q69" s="179">
        <f t="shared" ca="1" si="28"/>
        <v>2.2800274631946285</v>
      </c>
      <c r="R69" s="180">
        <f t="shared" ca="1" si="29"/>
        <v>592.58420699999999</v>
      </c>
      <c r="W69" s="46"/>
      <c r="X69" s="46">
        <v>69</v>
      </c>
    </row>
    <row r="70" spans="1:24">
      <c r="A70" s="61" t="s">
        <v>112</v>
      </c>
      <c r="B70" s="173">
        <f t="shared" ca="1" si="18"/>
        <v>613.71594700000003</v>
      </c>
      <c r="C70" s="178">
        <f t="shared" ca="1" si="19"/>
        <v>456.49065762776763</v>
      </c>
      <c r="D70" s="179">
        <f t="shared" ca="1" si="19"/>
        <v>146.28121866325512</v>
      </c>
      <c r="E70" s="179">
        <f t="shared" ca="1" si="19"/>
        <v>8.3397948218335198</v>
      </c>
      <c r="F70" s="180">
        <f t="shared" ca="1" si="19"/>
        <v>2.6042758871437997</v>
      </c>
      <c r="G70" s="181">
        <f t="shared" ca="1" si="16"/>
        <v>613.27729999999997</v>
      </c>
      <c r="H70" s="181">
        <f t="shared" ca="1" si="17"/>
        <v>592.67118300000004</v>
      </c>
      <c r="I70" s="182">
        <f t="shared" ca="1" si="20"/>
        <v>422.58</v>
      </c>
      <c r="J70" s="179">
        <f t="shared" ca="1" si="21"/>
        <v>158.66999999999999</v>
      </c>
      <c r="K70" s="179">
        <f t="shared" ca="1" si="22"/>
        <v>9.06</v>
      </c>
      <c r="L70" s="179">
        <f t="shared" ca="1" si="23"/>
        <v>2.37</v>
      </c>
      <c r="M70" s="180">
        <f t="shared" ca="1" si="24"/>
        <v>592.67999999999995</v>
      </c>
      <c r="N70" s="178">
        <f t="shared" ca="1" si="25"/>
        <v>422.57371349149628</v>
      </c>
      <c r="O70" s="179">
        <f t="shared" ca="1" si="26"/>
        <v>158.66763954682122</v>
      </c>
      <c r="P70" s="179">
        <f t="shared" ca="1" si="27"/>
        <v>9.0598652189714528</v>
      </c>
      <c r="Q70" s="179">
        <f t="shared" ca="1" si="28"/>
        <v>2.3699647427110757</v>
      </c>
      <c r="R70" s="180">
        <f t="shared" ca="1" si="29"/>
        <v>592.67118300000004</v>
      </c>
      <c r="W70" s="46"/>
      <c r="X70" s="46">
        <v>70</v>
      </c>
    </row>
    <row r="71" spans="1:24">
      <c r="A71" s="61" t="s">
        <v>113</v>
      </c>
      <c r="B71" s="173">
        <f t="shared" ca="1" si="18"/>
        <v>613.71594700000003</v>
      </c>
      <c r="C71" s="178">
        <f t="shared" ca="1" si="19"/>
        <v>456.49065762776763</v>
      </c>
      <c r="D71" s="179">
        <f t="shared" ca="1" si="19"/>
        <v>146.28121866325512</v>
      </c>
      <c r="E71" s="179">
        <f t="shared" ca="1" si="19"/>
        <v>8.3397948218335198</v>
      </c>
      <c r="F71" s="180">
        <f t="shared" ca="1" si="19"/>
        <v>2.6042758871437997</v>
      </c>
      <c r="G71" s="181">
        <f t="shared" ca="1" si="16"/>
        <v>613.43730000000005</v>
      </c>
      <c r="H71" s="181">
        <f t="shared" ca="1" si="17"/>
        <v>592.82580700000005</v>
      </c>
      <c r="I71" s="182">
        <f t="shared" ca="1" si="20"/>
        <v>422.58</v>
      </c>
      <c r="J71" s="179">
        <f t="shared" ca="1" si="21"/>
        <v>158.66999999999999</v>
      </c>
      <c r="K71" s="179">
        <f t="shared" ca="1" si="22"/>
        <v>9.06</v>
      </c>
      <c r="L71" s="179">
        <f t="shared" ca="1" si="23"/>
        <v>2.52</v>
      </c>
      <c r="M71" s="180">
        <f t="shared" ca="1" si="24"/>
        <v>592.82999999999993</v>
      </c>
      <c r="N71" s="178">
        <f t="shared" ca="1" si="25"/>
        <v>422.57701115338301</v>
      </c>
      <c r="O71" s="179">
        <f t="shared" ca="1" si="26"/>
        <v>158.66887775026569</v>
      </c>
      <c r="P71" s="179">
        <f t="shared" ca="1" si="27"/>
        <v>9.0599359199433245</v>
      </c>
      <c r="Q71" s="179">
        <f t="shared" ca="1" si="28"/>
        <v>2.5199821764080772</v>
      </c>
      <c r="R71" s="180">
        <f t="shared" ca="1" si="29"/>
        <v>592.82580700000017</v>
      </c>
      <c r="W71" s="46"/>
      <c r="X71" s="46">
        <v>71</v>
      </c>
    </row>
    <row r="72" spans="1:24">
      <c r="A72" s="61" t="s">
        <v>114</v>
      </c>
      <c r="B72" s="173">
        <f t="shared" ca="1" si="18"/>
        <v>613.71594700000003</v>
      </c>
      <c r="C72" s="178">
        <f t="shared" ca="1" si="19"/>
        <v>456.49065762776763</v>
      </c>
      <c r="D72" s="179">
        <f t="shared" ca="1" si="19"/>
        <v>146.28121866325512</v>
      </c>
      <c r="E72" s="179">
        <f t="shared" ca="1" si="19"/>
        <v>8.3397948218335198</v>
      </c>
      <c r="F72" s="180">
        <f t="shared" ca="1" si="19"/>
        <v>2.6042758871437997</v>
      </c>
      <c r="G72" s="181">
        <f t="shared" ca="1" si="16"/>
        <v>613.43730000000005</v>
      </c>
      <c r="H72" s="181">
        <f t="shared" ca="1" si="17"/>
        <v>592.82580700000005</v>
      </c>
      <c r="I72" s="182">
        <f t="shared" ca="1" si="20"/>
        <v>422.58</v>
      </c>
      <c r="J72" s="179">
        <f t="shared" ca="1" si="21"/>
        <v>158.66999999999999</v>
      </c>
      <c r="K72" s="179">
        <f t="shared" ca="1" si="22"/>
        <v>9.06</v>
      </c>
      <c r="L72" s="179">
        <f t="shared" ca="1" si="23"/>
        <v>2.52</v>
      </c>
      <c r="M72" s="180">
        <f t="shared" ca="1" si="24"/>
        <v>592.82999999999993</v>
      </c>
      <c r="N72" s="178">
        <f t="shared" ca="1" si="25"/>
        <v>422.57701115338301</v>
      </c>
      <c r="O72" s="179">
        <f t="shared" ca="1" si="26"/>
        <v>158.66887775026569</v>
      </c>
      <c r="P72" s="179">
        <f t="shared" ca="1" si="27"/>
        <v>9.0599359199433245</v>
      </c>
      <c r="Q72" s="179">
        <f t="shared" ca="1" si="28"/>
        <v>2.5199821764080772</v>
      </c>
      <c r="R72" s="180">
        <f t="shared" ca="1" si="29"/>
        <v>592.82580700000017</v>
      </c>
      <c r="W72" s="46"/>
      <c r="X72" s="46">
        <v>72</v>
      </c>
    </row>
    <row r="73" spans="1:24">
      <c r="A73" s="61" t="s">
        <v>115</v>
      </c>
      <c r="B73" s="173">
        <f t="shared" ca="1" si="18"/>
        <v>613.71594700000003</v>
      </c>
      <c r="C73" s="178">
        <f t="shared" ca="1" si="19"/>
        <v>456.49065762776763</v>
      </c>
      <c r="D73" s="179">
        <f t="shared" ca="1" si="19"/>
        <v>146.28121866325512</v>
      </c>
      <c r="E73" s="179">
        <f t="shared" ca="1" si="19"/>
        <v>8.3397948218335198</v>
      </c>
      <c r="F73" s="180">
        <f t="shared" ca="1" si="19"/>
        <v>2.6042758871437997</v>
      </c>
      <c r="G73" s="181">
        <f t="shared" ca="1" si="16"/>
        <v>613.43730000000005</v>
      </c>
      <c r="H73" s="181">
        <f t="shared" ca="1" si="17"/>
        <v>592.82580700000005</v>
      </c>
      <c r="I73" s="182">
        <f t="shared" ca="1" si="20"/>
        <v>422.58</v>
      </c>
      <c r="J73" s="179">
        <f t="shared" ca="1" si="21"/>
        <v>158.66999999999999</v>
      </c>
      <c r="K73" s="179">
        <f t="shared" ca="1" si="22"/>
        <v>9.06</v>
      </c>
      <c r="L73" s="179">
        <f t="shared" ca="1" si="23"/>
        <v>2.52</v>
      </c>
      <c r="M73" s="180">
        <f t="shared" ca="1" si="24"/>
        <v>592.82999999999993</v>
      </c>
      <c r="N73" s="178">
        <f t="shared" ca="1" si="25"/>
        <v>422.57701115338301</v>
      </c>
      <c r="O73" s="179">
        <f t="shared" ca="1" si="26"/>
        <v>158.66887775026569</v>
      </c>
      <c r="P73" s="179">
        <f t="shared" ca="1" si="27"/>
        <v>9.0599359199433245</v>
      </c>
      <c r="Q73" s="179">
        <f t="shared" ca="1" si="28"/>
        <v>2.5199821764080772</v>
      </c>
      <c r="R73" s="180">
        <f t="shared" ca="1" si="29"/>
        <v>592.82580700000017</v>
      </c>
      <c r="W73" s="46"/>
      <c r="X73" s="46">
        <v>73</v>
      </c>
    </row>
    <row r="74" spans="1:24">
      <c r="A74" s="61" t="s">
        <v>116</v>
      </c>
      <c r="B74" s="173">
        <f t="shared" ca="1" si="18"/>
        <v>613.71594700000003</v>
      </c>
      <c r="C74" s="178">
        <f t="shared" ca="1" si="19"/>
        <v>456.49065762776763</v>
      </c>
      <c r="D74" s="179">
        <f t="shared" ca="1" si="19"/>
        <v>146.28121866325512</v>
      </c>
      <c r="E74" s="179">
        <f t="shared" ca="1" si="19"/>
        <v>8.3397948218335198</v>
      </c>
      <c r="F74" s="180">
        <f t="shared" ca="1" si="19"/>
        <v>2.6042758871437997</v>
      </c>
      <c r="G74" s="181">
        <f t="shared" ca="1" si="16"/>
        <v>613.43730000000005</v>
      </c>
      <c r="H74" s="181">
        <f t="shared" ca="1" si="17"/>
        <v>592.82580700000005</v>
      </c>
      <c r="I74" s="182">
        <f t="shared" ca="1" si="20"/>
        <v>422.58</v>
      </c>
      <c r="J74" s="179">
        <f t="shared" ca="1" si="21"/>
        <v>158.66999999999999</v>
      </c>
      <c r="K74" s="179">
        <f t="shared" ca="1" si="22"/>
        <v>9.06</v>
      </c>
      <c r="L74" s="179">
        <f t="shared" ca="1" si="23"/>
        <v>2.52</v>
      </c>
      <c r="M74" s="180">
        <f t="shared" ca="1" si="24"/>
        <v>592.82999999999993</v>
      </c>
      <c r="N74" s="178">
        <f t="shared" ca="1" si="25"/>
        <v>422.57701115338301</v>
      </c>
      <c r="O74" s="179">
        <f t="shared" ca="1" si="26"/>
        <v>158.66887775026569</v>
      </c>
      <c r="P74" s="179">
        <f t="shared" ca="1" si="27"/>
        <v>9.0599359199433245</v>
      </c>
      <c r="Q74" s="179">
        <f t="shared" ca="1" si="28"/>
        <v>2.5199821764080772</v>
      </c>
      <c r="R74" s="180">
        <f t="shared" ca="1" si="29"/>
        <v>592.82580700000017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595.9674</v>
      </c>
      <c r="H75" s="181">
        <f t="shared" ca="1" si="17"/>
        <v>575.94289500000002</v>
      </c>
      <c r="I75" s="182">
        <f t="shared" ca="1" si="20"/>
        <v>405.88</v>
      </c>
      <c r="J75" s="179">
        <f t="shared" ca="1" si="21"/>
        <v>158.66999999999999</v>
      </c>
      <c r="K75" s="179">
        <f t="shared" ca="1" si="22"/>
        <v>9.06</v>
      </c>
      <c r="L75" s="179">
        <f t="shared" ca="1" si="23"/>
        <v>2.33</v>
      </c>
      <c r="M75" s="180">
        <f t="shared" ca="1" si="24"/>
        <v>575.93999999999994</v>
      </c>
      <c r="N75" s="178">
        <f t="shared" ca="1" si="25"/>
        <v>405.88204018231073</v>
      </c>
      <c r="O75" s="179">
        <f t="shared" ca="1" si="26"/>
        <v>158.67079756511095</v>
      </c>
      <c r="P75" s="179">
        <f t="shared" ca="1" si="27"/>
        <v>9.0600455406813225</v>
      </c>
      <c r="Q75" s="179">
        <f t="shared" ca="1" si="28"/>
        <v>2.3300117118970731</v>
      </c>
      <c r="R75" s="180">
        <f t="shared" ca="1" si="29"/>
        <v>575.94289500000014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596.13739999999996</v>
      </c>
      <c r="H76" s="181">
        <f t="shared" ca="1" si="17"/>
        <v>576.10718299999996</v>
      </c>
      <c r="I76" s="182">
        <f t="shared" ca="1" si="20"/>
        <v>405.89</v>
      </c>
      <c r="J76" s="179">
        <f t="shared" ca="1" si="21"/>
        <v>158.66999999999999</v>
      </c>
      <c r="K76" s="179">
        <f t="shared" ca="1" si="22"/>
        <v>9.06</v>
      </c>
      <c r="L76" s="179">
        <f t="shared" ca="1" si="23"/>
        <v>2.4900000000000002</v>
      </c>
      <c r="M76" s="180">
        <f t="shared" ca="1" si="24"/>
        <v>576.1099999999999</v>
      </c>
      <c r="N76" s="178">
        <f t="shared" ca="1" si="25"/>
        <v>405.88801532323691</v>
      </c>
      <c r="O76" s="179">
        <f t="shared" ca="1" si="26"/>
        <v>158.66922415269653</v>
      </c>
      <c r="P76" s="179">
        <f t="shared" ca="1" si="27"/>
        <v>9.0599556993976851</v>
      </c>
      <c r="Q76" s="179">
        <f t="shared" ca="1" si="28"/>
        <v>2.4899878246689005</v>
      </c>
      <c r="R76" s="180">
        <f t="shared" ca="1" si="29"/>
        <v>576.10718300000008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659.05018299999995</v>
      </c>
      <c r="H77" s="181">
        <f t="shared" ca="1" si="17"/>
        <v>636.90609700000005</v>
      </c>
      <c r="I77" s="182">
        <f t="shared" ca="1" si="20"/>
        <v>460.74</v>
      </c>
      <c r="J77" s="179">
        <f t="shared" ca="1" si="21"/>
        <v>164.19</v>
      </c>
      <c r="K77" s="179">
        <f t="shared" ca="1" si="22"/>
        <v>9.3699999999999992</v>
      </c>
      <c r="L77" s="179">
        <f t="shared" ca="1" si="23"/>
        <v>2.61</v>
      </c>
      <c r="M77" s="180">
        <f t="shared" ca="1" si="24"/>
        <v>636.91000000000008</v>
      </c>
      <c r="N77" s="178">
        <f t="shared" ca="1" si="25"/>
        <v>460.73717657405285</v>
      </c>
      <c r="O77" s="179">
        <f t="shared" ca="1" si="26"/>
        <v>164.18899383967906</v>
      </c>
      <c r="P77" s="179">
        <f t="shared" ca="1" si="27"/>
        <v>9.3699425804116743</v>
      </c>
      <c r="Q77" s="179">
        <f t="shared" ca="1" si="28"/>
        <v>2.6099840058564001</v>
      </c>
      <c r="R77" s="180">
        <f t="shared" ca="1" si="29"/>
        <v>636.90609700000005</v>
      </c>
      <c r="W77" s="46"/>
      <c r="X77" s="46">
        <v>77</v>
      </c>
    </row>
    <row r="78" spans="1:24">
      <c r="A78" s="61" t="s">
        <v>120</v>
      </c>
      <c r="B78" s="173">
        <f t="shared" ca="1" si="18"/>
        <v>687.81594700000005</v>
      </c>
      <c r="C78" s="178">
        <f t="shared" ca="1" si="19"/>
        <v>511.6072924415891</v>
      </c>
      <c r="D78" s="179">
        <f t="shared" ca="1" si="19"/>
        <v>163.94319788333758</v>
      </c>
      <c r="E78" s="179">
        <f t="shared" ca="1" si="19"/>
        <v>9.3467407865240304</v>
      </c>
      <c r="F78" s="180">
        <f t="shared" ca="1" si="19"/>
        <v>2.9187158885494591</v>
      </c>
      <c r="G78" s="181">
        <f t="shared" ca="1" si="16"/>
        <v>687.52426400000002</v>
      </c>
      <c r="H78" s="181">
        <f t="shared" ca="1" si="17"/>
        <v>664.42344900000001</v>
      </c>
      <c r="I78" s="182">
        <f t="shared" ca="1" si="20"/>
        <v>488.33</v>
      </c>
      <c r="J78" s="179">
        <f t="shared" ca="1" si="21"/>
        <v>163.98</v>
      </c>
      <c r="K78" s="179">
        <f t="shared" ca="1" si="22"/>
        <v>9.35</v>
      </c>
      <c r="L78" s="179">
        <f t="shared" ca="1" si="23"/>
        <v>2.76</v>
      </c>
      <c r="M78" s="180">
        <f t="shared" ca="1" si="24"/>
        <v>664.42</v>
      </c>
      <c r="N78" s="178">
        <f t="shared" ca="1" si="25"/>
        <v>488.33342857932644</v>
      </c>
      <c r="O78" s="179">
        <f t="shared" ca="1" si="26"/>
        <v>163.98</v>
      </c>
      <c r="P78" s="179">
        <f t="shared" ca="1" si="27"/>
        <v>9.35</v>
      </c>
      <c r="Q78" s="179">
        <f t="shared" ca="1" si="28"/>
        <v>2.7600204206735879</v>
      </c>
      <c r="R78" s="180">
        <f t="shared" ca="1" si="29"/>
        <v>664.42344900000012</v>
      </c>
      <c r="W78" s="46"/>
      <c r="X78" s="46">
        <v>78</v>
      </c>
    </row>
    <row r="79" spans="1:24">
      <c r="A79" s="61" t="s">
        <v>121</v>
      </c>
      <c r="B79" s="173">
        <f t="shared" ca="1" si="18"/>
        <v>687.81594700000005</v>
      </c>
      <c r="C79" s="178">
        <f t="shared" ca="1" si="19"/>
        <v>511.6072924415891</v>
      </c>
      <c r="D79" s="179">
        <f t="shared" ca="1" si="19"/>
        <v>163.94319788333758</v>
      </c>
      <c r="E79" s="179">
        <f t="shared" ca="1" si="19"/>
        <v>9.3467407865240304</v>
      </c>
      <c r="F79" s="180">
        <f t="shared" ca="1" si="19"/>
        <v>2.9187158885494591</v>
      </c>
      <c r="G79" s="181">
        <f t="shared" ca="1" si="16"/>
        <v>648.84971099999996</v>
      </c>
      <c r="H79" s="181">
        <f t="shared" ca="1" si="17"/>
        <v>627.048361</v>
      </c>
      <c r="I79" s="182">
        <f t="shared" ca="1" si="20"/>
        <v>451.11</v>
      </c>
      <c r="J79" s="179">
        <f t="shared" ca="1" si="21"/>
        <v>163.98</v>
      </c>
      <c r="K79" s="179">
        <f t="shared" ca="1" si="22"/>
        <v>9.35</v>
      </c>
      <c r="L79" s="179">
        <f t="shared" ca="1" si="23"/>
        <v>2.61</v>
      </c>
      <c r="M79" s="180">
        <f t="shared" ca="1" si="24"/>
        <v>627.05000000000007</v>
      </c>
      <c r="N79" s="178">
        <f t="shared" ca="1" si="25"/>
        <v>451.1088208766605</v>
      </c>
      <c r="O79" s="179">
        <f t="shared" ca="1" si="26"/>
        <v>163.97957138470613</v>
      </c>
      <c r="P79" s="179">
        <f t="shared" ca="1" si="27"/>
        <v>9.3499755607208339</v>
      </c>
      <c r="Q79" s="179">
        <f t="shared" ca="1" si="28"/>
        <v>2.6099931779124468</v>
      </c>
      <c r="R79" s="180">
        <f t="shared" ca="1" si="29"/>
        <v>627.04836099999989</v>
      </c>
      <c r="W79" s="46"/>
      <c r="X79" s="46">
        <v>79</v>
      </c>
    </row>
    <row r="80" spans="1:24">
      <c r="A80" s="61" t="s">
        <v>122</v>
      </c>
      <c r="B80" s="173">
        <f t="shared" ca="1" si="18"/>
        <v>687.81594700000005</v>
      </c>
      <c r="C80" s="178">
        <f t="shared" ca="1" si="19"/>
        <v>511.6072924415891</v>
      </c>
      <c r="D80" s="179">
        <f t="shared" ca="1" si="19"/>
        <v>163.94319788333758</v>
      </c>
      <c r="E80" s="179">
        <f t="shared" ca="1" si="19"/>
        <v>9.3467407865240304</v>
      </c>
      <c r="F80" s="180">
        <f t="shared" ca="1" si="19"/>
        <v>2.9187158885494591</v>
      </c>
      <c r="G80" s="181">
        <f t="shared" ca="1" si="16"/>
        <v>595.94069999999999</v>
      </c>
      <c r="H80" s="181">
        <f t="shared" ca="1" si="17"/>
        <v>575.91709200000003</v>
      </c>
      <c r="I80" s="182">
        <f t="shared" ca="1" si="20"/>
        <v>405.89</v>
      </c>
      <c r="J80" s="179">
        <f t="shared" ca="1" si="21"/>
        <v>158.47</v>
      </c>
      <c r="K80" s="179">
        <f t="shared" ca="1" si="22"/>
        <v>9.0399999999999991</v>
      </c>
      <c r="L80" s="179">
        <f t="shared" ca="1" si="23"/>
        <v>2.52</v>
      </c>
      <c r="M80" s="180">
        <f t="shared" ca="1" si="24"/>
        <v>575.91999999999996</v>
      </c>
      <c r="N80" s="178">
        <f t="shared" ca="1" si="25"/>
        <v>405.88795053458819</v>
      </c>
      <c r="O80" s="179">
        <f t="shared" ca="1" si="26"/>
        <v>158.46919983546329</v>
      </c>
      <c r="P80" s="179">
        <f t="shared" ca="1" si="27"/>
        <v>9.0399543542158636</v>
      </c>
      <c r="Q80" s="179">
        <f t="shared" ca="1" si="28"/>
        <v>2.5199872757327411</v>
      </c>
      <c r="R80" s="180">
        <f t="shared" ca="1" si="29"/>
        <v>575.91709200000014</v>
      </c>
      <c r="W80" s="46"/>
      <c r="X80" s="46">
        <v>80</v>
      </c>
    </row>
    <row r="81" spans="1:24">
      <c r="A81" s="61" t="s">
        <v>123</v>
      </c>
      <c r="B81" s="173">
        <f t="shared" ca="1" si="18"/>
        <v>687.81594700000005</v>
      </c>
      <c r="C81" s="178">
        <f t="shared" ca="1" si="19"/>
        <v>511.6072924415891</v>
      </c>
      <c r="D81" s="179">
        <f t="shared" ca="1" si="19"/>
        <v>163.94319788333758</v>
      </c>
      <c r="E81" s="179">
        <f t="shared" ca="1" si="19"/>
        <v>9.3467407865240304</v>
      </c>
      <c r="F81" s="180">
        <f t="shared" ca="1" si="19"/>
        <v>2.9187158885494591</v>
      </c>
      <c r="G81" s="181">
        <f t="shared" ca="1" si="16"/>
        <v>595.94069999999999</v>
      </c>
      <c r="H81" s="181">
        <f t="shared" ca="1" si="17"/>
        <v>575.91709200000003</v>
      </c>
      <c r="I81" s="182">
        <f t="shared" ca="1" si="20"/>
        <v>405.89</v>
      </c>
      <c r="J81" s="179">
        <f t="shared" ca="1" si="21"/>
        <v>158.47</v>
      </c>
      <c r="K81" s="179">
        <f t="shared" ca="1" si="22"/>
        <v>9.0399999999999991</v>
      </c>
      <c r="L81" s="179">
        <f t="shared" ca="1" si="23"/>
        <v>2.52</v>
      </c>
      <c r="M81" s="180">
        <f t="shared" ca="1" si="24"/>
        <v>575.91999999999996</v>
      </c>
      <c r="N81" s="178">
        <f t="shared" ca="1" si="25"/>
        <v>405.88795053458819</v>
      </c>
      <c r="O81" s="179">
        <f t="shared" ca="1" si="26"/>
        <v>158.46919983546329</v>
      </c>
      <c r="P81" s="179">
        <f t="shared" ca="1" si="27"/>
        <v>9.0399543542158636</v>
      </c>
      <c r="Q81" s="179">
        <f t="shared" ca="1" si="28"/>
        <v>2.5199872757327411</v>
      </c>
      <c r="R81" s="180">
        <f t="shared" ca="1" si="29"/>
        <v>575.91709200000014</v>
      </c>
      <c r="W81" s="46"/>
      <c r="X81" s="46">
        <v>81</v>
      </c>
    </row>
    <row r="82" spans="1:24">
      <c r="A82" s="61" t="s">
        <v>124</v>
      </c>
      <c r="B82" s="173">
        <f t="shared" ca="1" si="18"/>
        <v>687.81594700000005</v>
      </c>
      <c r="C82" s="178">
        <f t="shared" ca="1" si="19"/>
        <v>511.6072924415891</v>
      </c>
      <c r="D82" s="179">
        <f t="shared" ca="1" si="19"/>
        <v>163.94319788333758</v>
      </c>
      <c r="E82" s="179">
        <f t="shared" ca="1" si="19"/>
        <v>9.3467407865240304</v>
      </c>
      <c r="F82" s="180">
        <f t="shared" ca="1" si="19"/>
        <v>2.9187158885494591</v>
      </c>
      <c r="G82" s="181">
        <f t="shared" ca="1" si="16"/>
        <v>625.94069999999999</v>
      </c>
      <c r="H82" s="181">
        <f t="shared" ca="1" si="17"/>
        <v>604.90909199999999</v>
      </c>
      <c r="I82" s="182">
        <f t="shared" ca="1" si="20"/>
        <v>434.88</v>
      </c>
      <c r="J82" s="179">
        <f t="shared" ca="1" si="21"/>
        <v>158.47</v>
      </c>
      <c r="K82" s="179">
        <f t="shared" ca="1" si="22"/>
        <v>9.0399999999999991</v>
      </c>
      <c r="L82" s="179">
        <f t="shared" ca="1" si="23"/>
        <v>2.52</v>
      </c>
      <c r="M82" s="180">
        <f t="shared" ca="1" si="24"/>
        <v>604.91</v>
      </c>
      <c r="N82" s="178">
        <f t="shared" ca="1" si="25"/>
        <v>434.8793472234878</v>
      </c>
      <c r="O82" s="179">
        <f t="shared" ca="1" si="26"/>
        <v>158.46976212864723</v>
      </c>
      <c r="P82" s="179">
        <f t="shared" ca="1" si="27"/>
        <v>9.0399864305103232</v>
      </c>
      <c r="Q82" s="179">
        <f t="shared" ca="1" si="28"/>
        <v>2.519996217354648</v>
      </c>
      <c r="R82" s="180">
        <f t="shared" ca="1" si="29"/>
        <v>604.90909199999999</v>
      </c>
      <c r="W82" s="46"/>
      <c r="X82" s="46">
        <v>82</v>
      </c>
    </row>
    <row r="83" spans="1:24">
      <c r="A83" s="61" t="s">
        <v>125</v>
      </c>
      <c r="B83" s="173">
        <f t="shared" ca="1" si="18"/>
        <v>687.81594700000005</v>
      </c>
      <c r="C83" s="178">
        <f t="shared" ca="1" si="19"/>
        <v>511.6072924415891</v>
      </c>
      <c r="D83" s="179">
        <f t="shared" ca="1" si="19"/>
        <v>163.94319788333758</v>
      </c>
      <c r="E83" s="179">
        <f t="shared" ca="1" si="19"/>
        <v>9.3467407865240304</v>
      </c>
      <c r="F83" s="180">
        <f t="shared" ca="1" si="19"/>
        <v>2.9187158885494591</v>
      </c>
      <c r="G83" s="181">
        <f t="shared" ca="1" si="16"/>
        <v>583.44069999999999</v>
      </c>
      <c r="H83" s="181">
        <f t="shared" ca="1" si="17"/>
        <v>563.83709199999998</v>
      </c>
      <c r="I83" s="182">
        <f t="shared" ca="1" si="20"/>
        <v>387.9</v>
      </c>
      <c r="J83" s="179">
        <f t="shared" ca="1" si="21"/>
        <v>163.98</v>
      </c>
      <c r="K83" s="179">
        <f t="shared" ca="1" si="22"/>
        <v>9.35</v>
      </c>
      <c r="L83" s="179">
        <f t="shared" ca="1" si="23"/>
        <v>2.61</v>
      </c>
      <c r="M83" s="180">
        <f t="shared" ca="1" si="24"/>
        <v>563.84</v>
      </c>
      <c r="N83" s="178">
        <f t="shared" ca="1" si="25"/>
        <v>387.89799940905215</v>
      </c>
      <c r="O83" s="179">
        <f t="shared" ca="1" si="26"/>
        <v>163.97915427454595</v>
      </c>
      <c r="P83" s="179">
        <f t="shared" ca="1" si="27"/>
        <v>9.3499517774545957</v>
      </c>
      <c r="Q83" s="179">
        <f t="shared" ca="1" si="28"/>
        <v>2.6099865389472185</v>
      </c>
      <c r="R83" s="180">
        <f t="shared" ca="1" si="29"/>
        <v>563.83709199999987</v>
      </c>
      <c r="W83" s="46"/>
      <c r="X83" s="46">
        <v>83</v>
      </c>
    </row>
    <row r="84" spans="1:24">
      <c r="A84" s="61" t="s">
        <v>126</v>
      </c>
      <c r="B84" s="173">
        <f t="shared" ca="1" si="18"/>
        <v>687.81594700000005</v>
      </c>
      <c r="C84" s="178">
        <f t="shared" ca="1" si="19"/>
        <v>511.6072924415891</v>
      </c>
      <c r="D84" s="179">
        <f t="shared" ca="1" si="19"/>
        <v>163.94319788333758</v>
      </c>
      <c r="E84" s="179">
        <f t="shared" ca="1" si="19"/>
        <v>9.3467407865240304</v>
      </c>
      <c r="F84" s="180">
        <f t="shared" ca="1" si="19"/>
        <v>2.9187158885494591</v>
      </c>
      <c r="G84" s="181">
        <f t="shared" ca="1" si="16"/>
        <v>525.94069999999999</v>
      </c>
      <c r="H84" s="181">
        <f t="shared" ca="1" si="17"/>
        <v>508.269092</v>
      </c>
      <c r="I84" s="182">
        <f t="shared" ca="1" si="20"/>
        <v>338.24</v>
      </c>
      <c r="J84" s="179">
        <f t="shared" ca="1" si="21"/>
        <v>158.47</v>
      </c>
      <c r="K84" s="179">
        <f t="shared" ca="1" si="22"/>
        <v>9.0399999999999991</v>
      </c>
      <c r="L84" s="179">
        <f t="shared" ca="1" si="23"/>
        <v>2.52</v>
      </c>
      <c r="M84" s="180">
        <f t="shared" ca="1" si="24"/>
        <v>508.27000000000004</v>
      </c>
      <c r="N84" s="178">
        <f t="shared" ca="1" si="25"/>
        <v>338.23939575044756</v>
      </c>
      <c r="O84" s="179">
        <f t="shared" ca="1" si="26"/>
        <v>158.46971690093847</v>
      </c>
      <c r="P84" s="179">
        <f t="shared" ca="1" si="27"/>
        <v>9.0399838504731722</v>
      </c>
      <c r="Q84" s="179">
        <f t="shared" ca="1" si="28"/>
        <v>2.519995498140752</v>
      </c>
      <c r="R84" s="180">
        <f t="shared" ca="1" si="29"/>
        <v>508.26909199999994</v>
      </c>
      <c r="W84" s="46"/>
      <c r="X84" s="46">
        <v>84</v>
      </c>
    </row>
    <row r="85" spans="1:24">
      <c r="A85" s="61" t="s">
        <v>127</v>
      </c>
      <c r="B85" s="173">
        <f t="shared" ca="1" si="18"/>
        <v>687.81594700000005</v>
      </c>
      <c r="C85" s="178">
        <f t="shared" ca="1" si="19"/>
        <v>511.6072924415891</v>
      </c>
      <c r="D85" s="179">
        <f t="shared" ca="1" si="19"/>
        <v>163.94319788333758</v>
      </c>
      <c r="E85" s="179">
        <f t="shared" ca="1" si="19"/>
        <v>9.3467407865240304</v>
      </c>
      <c r="F85" s="180">
        <f t="shared" ca="1" si="19"/>
        <v>2.9187158885494591</v>
      </c>
      <c r="G85" s="181">
        <f t="shared" ca="1" si="16"/>
        <v>575.94069999999999</v>
      </c>
      <c r="H85" s="181">
        <f t="shared" ca="1" si="17"/>
        <v>556.58909200000005</v>
      </c>
      <c r="I85" s="182">
        <f t="shared" ca="1" si="20"/>
        <v>386.56</v>
      </c>
      <c r="J85" s="179">
        <f t="shared" ca="1" si="21"/>
        <v>158.47</v>
      </c>
      <c r="K85" s="179">
        <f t="shared" ca="1" si="22"/>
        <v>9.0399999999999991</v>
      </c>
      <c r="L85" s="179">
        <f t="shared" ca="1" si="23"/>
        <v>2.52</v>
      </c>
      <c r="M85" s="180">
        <f t="shared" ca="1" si="24"/>
        <v>556.58999999999992</v>
      </c>
      <c r="N85" s="178">
        <f t="shared" ca="1" si="25"/>
        <v>386.55936938054953</v>
      </c>
      <c r="O85" s="179">
        <f t="shared" ca="1" si="26"/>
        <v>158.469741478</v>
      </c>
      <c r="P85" s="179">
        <f t="shared" ca="1" si="27"/>
        <v>9.0399852524838771</v>
      </c>
      <c r="Q85" s="179">
        <f t="shared" ca="1" si="28"/>
        <v>2.5199958889667444</v>
      </c>
      <c r="R85" s="180">
        <f t="shared" ca="1" si="29"/>
        <v>556.58909200000016</v>
      </c>
      <c r="W85" s="46"/>
      <c r="X85" s="46">
        <v>85</v>
      </c>
    </row>
    <row r="86" spans="1:24">
      <c r="A86" s="61" t="s">
        <v>128</v>
      </c>
      <c r="B86" s="173">
        <f t="shared" ca="1" si="18"/>
        <v>687.81594700000005</v>
      </c>
      <c r="C86" s="178">
        <f t="shared" ca="1" si="19"/>
        <v>511.6072924415891</v>
      </c>
      <c r="D86" s="179">
        <f t="shared" ca="1" si="19"/>
        <v>163.94319788333758</v>
      </c>
      <c r="E86" s="179">
        <f t="shared" ca="1" si="19"/>
        <v>9.3467407865240304</v>
      </c>
      <c r="F86" s="180">
        <f t="shared" ca="1" si="19"/>
        <v>2.9187158885494591</v>
      </c>
      <c r="G86" s="181">
        <f t="shared" ca="1" si="16"/>
        <v>575.94069999999999</v>
      </c>
      <c r="H86" s="181">
        <f t="shared" ca="1" si="17"/>
        <v>556.58909200000005</v>
      </c>
      <c r="I86" s="182">
        <f t="shared" ca="1" si="20"/>
        <v>386.56</v>
      </c>
      <c r="J86" s="179">
        <f t="shared" ca="1" si="21"/>
        <v>158.47</v>
      </c>
      <c r="K86" s="179">
        <f t="shared" ca="1" si="22"/>
        <v>9.0399999999999991</v>
      </c>
      <c r="L86" s="179">
        <f t="shared" ca="1" si="23"/>
        <v>2.52</v>
      </c>
      <c r="M86" s="180">
        <f t="shared" ca="1" si="24"/>
        <v>556.58999999999992</v>
      </c>
      <c r="N86" s="178">
        <f t="shared" ca="1" si="25"/>
        <v>386.55936938054953</v>
      </c>
      <c r="O86" s="179">
        <f t="shared" ca="1" si="26"/>
        <v>158.469741478</v>
      </c>
      <c r="P86" s="179">
        <f t="shared" ca="1" si="27"/>
        <v>9.0399852524838771</v>
      </c>
      <c r="Q86" s="179">
        <f t="shared" ca="1" si="28"/>
        <v>2.5199958889667444</v>
      </c>
      <c r="R86" s="180">
        <f t="shared" ca="1" si="29"/>
        <v>556.58909200000016</v>
      </c>
      <c r="W86" s="46"/>
      <c r="X86" s="46">
        <v>86</v>
      </c>
    </row>
    <row r="87" spans="1:24">
      <c r="A87" s="61" t="s">
        <v>129</v>
      </c>
      <c r="B87" s="173">
        <f t="shared" ca="1" si="18"/>
        <v>687.81594700000005</v>
      </c>
      <c r="C87" s="178">
        <f t="shared" ca="1" si="19"/>
        <v>511.6072924415891</v>
      </c>
      <c r="D87" s="179">
        <f t="shared" ca="1" si="19"/>
        <v>163.94319788333758</v>
      </c>
      <c r="E87" s="179">
        <f t="shared" ca="1" si="19"/>
        <v>9.3467407865240304</v>
      </c>
      <c r="F87" s="180">
        <f t="shared" ca="1" si="19"/>
        <v>2.9187158885494591</v>
      </c>
      <c r="G87" s="181">
        <f t="shared" ca="1" si="16"/>
        <v>525.94069999999999</v>
      </c>
      <c r="H87" s="181">
        <f t="shared" ca="1" si="17"/>
        <v>508.269092</v>
      </c>
      <c r="I87" s="182">
        <f t="shared" ca="1" si="20"/>
        <v>338.24</v>
      </c>
      <c r="J87" s="179">
        <f t="shared" ca="1" si="21"/>
        <v>158.47</v>
      </c>
      <c r="K87" s="179">
        <f t="shared" ca="1" si="22"/>
        <v>9.0399999999999991</v>
      </c>
      <c r="L87" s="179">
        <f t="shared" ca="1" si="23"/>
        <v>2.52</v>
      </c>
      <c r="M87" s="180">
        <f t="shared" ca="1" si="24"/>
        <v>508.27000000000004</v>
      </c>
      <c r="N87" s="178">
        <f t="shared" ca="1" si="25"/>
        <v>338.23939575044756</v>
      </c>
      <c r="O87" s="179">
        <f t="shared" ca="1" si="26"/>
        <v>158.46971690093847</v>
      </c>
      <c r="P87" s="179">
        <f t="shared" ca="1" si="27"/>
        <v>9.0399838504731722</v>
      </c>
      <c r="Q87" s="179">
        <f t="shared" ca="1" si="28"/>
        <v>2.519995498140752</v>
      </c>
      <c r="R87" s="180">
        <f t="shared" ca="1" si="29"/>
        <v>508.26909199999994</v>
      </c>
      <c r="W87" s="46"/>
      <c r="X87" s="46">
        <v>87</v>
      </c>
    </row>
    <row r="88" spans="1:24">
      <c r="A88" s="61" t="s">
        <v>130</v>
      </c>
      <c r="B88" s="173">
        <f t="shared" ca="1" si="18"/>
        <v>687.81594700000005</v>
      </c>
      <c r="C88" s="178">
        <f t="shared" ca="1" si="19"/>
        <v>511.6072924415891</v>
      </c>
      <c r="D88" s="179">
        <f t="shared" ca="1" si="19"/>
        <v>163.94319788333758</v>
      </c>
      <c r="E88" s="179">
        <f t="shared" ca="1" si="19"/>
        <v>9.3467407865240304</v>
      </c>
      <c r="F88" s="180">
        <f t="shared" ca="1" si="19"/>
        <v>2.9187158885494591</v>
      </c>
      <c r="G88" s="181">
        <f t="shared" ca="1" si="16"/>
        <v>575.68444999999997</v>
      </c>
      <c r="H88" s="181">
        <f t="shared" ca="1" si="17"/>
        <v>556.341452</v>
      </c>
      <c r="I88" s="182">
        <f t="shared" ca="1" si="20"/>
        <v>386.39</v>
      </c>
      <c r="J88" s="179">
        <f t="shared" ca="1" si="21"/>
        <v>158.4</v>
      </c>
      <c r="K88" s="179">
        <f t="shared" ca="1" si="22"/>
        <v>9.0299999999999994</v>
      </c>
      <c r="L88" s="179">
        <f t="shared" ca="1" si="23"/>
        <v>2.52</v>
      </c>
      <c r="M88" s="180">
        <f t="shared" ca="1" si="24"/>
        <v>556.33999999999992</v>
      </c>
      <c r="N88" s="178">
        <f t="shared" ca="1" si="25"/>
        <v>386.39100844497972</v>
      </c>
      <c r="O88" s="179">
        <f t="shared" ca="1" si="26"/>
        <v>158.4004134105044</v>
      </c>
      <c r="P88" s="179">
        <f t="shared" ca="1" si="27"/>
        <v>9.0300235675306482</v>
      </c>
      <c r="Q88" s="179">
        <f t="shared" ca="1" si="28"/>
        <v>2.5200065769852973</v>
      </c>
      <c r="R88" s="180">
        <f t="shared" ca="1" si="29"/>
        <v>556.34145200000012</v>
      </c>
      <c r="W88" s="46"/>
      <c r="X88" s="46">
        <v>88</v>
      </c>
    </row>
    <row r="89" spans="1:24">
      <c r="A89" s="61" t="s">
        <v>131</v>
      </c>
      <c r="B89" s="173">
        <f t="shared" ca="1" si="18"/>
        <v>687.81594700000005</v>
      </c>
      <c r="C89" s="178">
        <f t="shared" ca="1" si="19"/>
        <v>511.6072924415891</v>
      </c>
      <c r="D89" s="179">
        <f t="shared" ca="1" si="19"/>
        <v>163.94319788333758</v>
      </c>
      <c r="E89" s="179">
        <f t="shared" ca="1" si="19"/>
        <v>9.3467407865240304</v>
      </c>
      <c r="F89" s="180">
        <f t="shared" ca="1" si="19"/>
        <v>2.9187158885494591</v>
      </c>
      <c r="G89" s="181">
        <f t="shared" ca="1" si="16"/>
        <v>655.94069999999999</v>
      </c>
      <c r="H89" s="181">
        <f t="shared" ca="1" si="17"/>
        <v>633.90109199999995</v>
      </c>
      <c r="I89" s="182">
        <f t="shared" ca="1" si="20"/>
        <v>463.87</v>
      </c>
      <c r="J89" s="179">
        <f t="shared" ca="1" si="21"/>
        <v>158.47</v>
      </c>
      <c r="K89" s="179">
        <f t="shared" ca="1" si="22"/>
        <v>9.0399999999999991</v>
      </c>
      <c r="L89" s="179">
        <f t="shared" ca="1" si="23"/>
        <v>2.52</v>
      </c>
      <c r="M89" s="180">
        <f t="shared" ca="1" si="24"/>
        <v>633.9</v>
      </c>
      <c r="N89" s="178">
        <f t="shared" ca="1" si="25"/>
        <v>463.87079909455747</v>
      </c>
      <c r="O89" s="179">
        <f t="shared" ca="1" si="26"/>
        <v>158.47027299138665</v>
      </c>
      <c r="P89" s="179">
        <f t="shared" ca="1" si="27"/>
        <v>9.0400155729294838</v>
      </c>
      <c r="Q89" s="179">
        <f t="shared" ca="1" si="28"/>
        <v>2.5200043411263606</v>
      </c>
      <c r="R89" s="180">
        <f t="shared" ca="1" si="29"/>
        <v>633.90109199999995</v>
      </c>
      <c r="W89" s="46"/>
      <c r="X89" s="46">
        <v>89</v>
      </c>
    </row>
    <row r="90" spans="1:24">
      <c r="A90" s="61" t="s">
        <v>132</v>
      </c>
      <c r="B90" s="173">
        <f t="shared" ca="1" si="18"/>
        <v>687.81594700000005</v>
      </c>
      <c r="C90" s="178">
        <f t="shared" ca="1" si="19"/>
        <v>511.6072924415891</v>
      </c>
      <c r="D90" s="179">
        <f t="shared" ca="1" si="19"/>
        <v>163.94319788333758</v>
      </c>
      <c r="E90" s="179">
        <f t="shared" ca="1" si="19"/>
        <v>9.3467407865240304</v>
      </c>
      <c r="F90" s="180">
        <f t="shared" ca="1" si="19"/>
        <v>2.9187158885494591</v>
      </c>
      <c r="G90" s="181">
        <f t="shared" ca="1" si="16"/>
        <v>687.5412</v>
      </c>
      <c r="H90" s="181">
        <f t="shared" ca="1" si="17"/>
        <v>664.43981599999995</v>
      </c>
      <c r="I90" s="182">
        <f t="shared" ca="1" si="20"/>
        <v>494.41</v>
      </c>
      <c r="J90" s="179">
        <f t="shared" ca="1" si="21"/>
        <v>158.47</v>
      </c>
      <c r="K90" s="179">
        <f t="shared" ca="1" si="22"/>
        <v>9.0399999999999991</v>
      </c>
      <c r="L90" s="179">
        <f t="shared" ca="1" si="23"/>
        <v>2.52</v>
      </c>
      <c r="M90" s="180">
        <f t="shared" ca="1" si="24"/>
        <v>664.43999999999994</v>
      </c>
      <c r="N90" s="178">
        <f t="shared" ca="1" si="25"/>
        <v>494.40986308554574</v>
      </c>
      <c r="O90" s="179">
        <f t="shared" ca="1" si="26"/>
        <v>158.46995611570645</v>
      </c>
      <c r="P90" s="179">
        <f t="shared" ca="1" si="27"/>
        <v>9.0399974965986392</v>
      </c>
      <c r="Q90" s="179">
        <f t="shared" ca="1" si="28"/>
        <v>2.5199993021491784</v>
      </c>
      <c r="R90" s="180">
        <f t="shared" ca="1" si="29"/>
        <v>664.43981599999995</v>
      </c>
      <c r="W90" s="46"/>
      <c r="X90" s="46">
        <v>90</v>
      </c>
    </row>
    <row r="91" spans="1:24">
      <c r="A91" s="61" t="s">
        <v>133</v>
      </c>
      <c r="B91" s="173">
        <f t="shared" ca="1" si="18"/>
        <v>687.81594700000005</v>
      </c>
      <c r="C91" s="178">
        <f t="shared" ca="1" si="19"/>
        <v>511.6072924415891</v>
      </c>
      <c r="D91" s="179">
        <f t="shared" ca="1" si="19"/>
        <v>163.94319788333758</v>
      </c>
      <c r="E91" s="179">
        <f t="shared" ca="1" si="19"/>
        <v>9.3467407865240304</v>
      </c>
      <c r="F91" s="180">
        <f t="shared" ca="1" si="19"/>
        <v>2.9187158885494591</v>
      </c>
      <c r="G91" s="181">
        <f t="shared" ca="1" si="16"/>
        <v>687.5412</v>
      </c>
      <c r="H91" s="181">
        <f t="shared" ca="1" si="17"/>
        <v>664.43981599999995</v>
      </c>
      <c r="I91" s="182">
        <f t="shared" ca="1" si="20"/>
        <v>494.41</v>
      </c>
      <c r="J91" s="179">
        <f t="shared" ca="1" si="21"/>
        <v>158.47</v>
      </c>
      <c r="K91" s="179">
        <f t="shared" ca="1" si="22"/>
        <v>9.0399999999999991</v>
      </c>
      <c r="L91" s="179">
        <f t="shared" ca="1" si="23"/>
        <v>2.52</v>
      </c>
      <c r="M91" s="180">
        <f t="shared" ca="1" si="24"/>
        <v>664.43999999999994</v>
      </c>
      <c r="N91" s="178">
        <f t="shared" ca="1" si="25"/>
        <v>494.40986308554574</v>
      </c>
      <c r="O91" s="179">
        <f t="shared" ca="1" si="26"/>
        <v>158.46995611570645</v>
      </c>
      <c r="P91" s="179">
        <f t="shared" ca="1" si="27"/>
        <v>9.0399974965986392</v>
      </c>
      <c r="Q91" s="179">
        <f t="shared" ca="1" si="28"/>
        <v>2.5199993021491784</v>
      </c>
      <c r="R91" s="180">
        <f t="shared" ca="1" si="29"/>
        <v>664.43981599999995</v>
      </c>
      <c r="W91" s="46"/>
      <c r="X91" s="46">
        <v>91</v>
      </c>
    </row>
    <row r="92" spans="1:24">
      <c r="A92" s="61" t="s">
        <v>134</v>
      </c>
      <c r="B92" s="173">
        <f t="shared" ca="1" si="18"/>
        <v>687.81594700000005</v>
      </c>
      <c r="C92" s="178">
        <f t="shared" ca="1" si="19"/>
        <v>511.6072924415891</v>
      </c>
      <c r="D92" s="179">
        <f t="shared" ca="1" si="19"/>
        <v>163.94319788333758</v>
      </c>
      <c r="E92" s="179">
        <f t="shared" ca="1" si="19"/>
        <v>9.3467407865240304</v>
      </c>
      <c r="F92" s="180">
        <f t="shared" ca="1" si="19"/>
        <v>2.9187158885494591</v>
      </c>
      <c r="G92" s="181">
        <f t="shared" ca="1" si="16"/>
        <v>687.5412</v>
      </c>
      <c r="H92" s="181">
        <f t="shared" ca="1" si="17"/>
        <v>664.43981599999995</v>
      </c>
      <c r="I92" s="182">
        <f t="shared" ca="1" si="20"/>
        <v>494.41</v>
      </c>
      <c r="J92" s="179">
        <f t="shared" ca="1" si="21"/>
        <v>158.47</v>
      </c>
      <c r="K92" s="179">
        <f t="shared" ca="1" si="22"/>
        <v>9.0399999999999991</v>
      </c>
      <c r="L92" s="179">
        <f t="shared" ca="1" si="23"/>
        <v>2.52</v>
      </c>
      <c r="M92" s="180">
        <f t="shared" ca="1" si="24"/>
        <v>664.43999999999994</v>
      </c>
      <c r="N92" s="178">
        <f t="shared" ca="1" si="25"/>
        <v>494.40986308554574</v>
      </c>
      <c r="O92" s="179">
        <f t="shared" ca="1" si="26"/>
        <v>158.46995611570645</v>
      </c>
      <c r="P92" s="179">
        <f t="shared" ca="1" si="27"/>
        <v>9.0399974965986392</v>
      </c>
      <c r="Q92" s="179">
        <f t="shared" ca="1" si="28"/>
        <v>2.5199993021491784</v>
      </c>
      <c r="R92" s="180">
        <f t="shared" ca="1" si="29"/>
        <v>664.43981599999995</v>
      </c>
      <c r="W92" s="46"/>
      <c r="X92" s="46">
        <v>92</v>
      </c>
    </row>
    <row r="93" spans="1:24">
      <c r="A93" s="61" t="s">
        <v>135</v>
      </c>
      <c r="B93" s="173">
        <f t="shared" ca="1" si="18"/>
        <v>687.81594700000005</v>
      </c>
      <c r="C93" s="178">
        <f t="shared" ca="1" si="19"/>
        <v>511.6072924415891</v>
      </c>
      <c r="D93" s="179">
        <f t="shared" ca="1" si="19"/>
        <v>163.94319788333758</v>
      </c>
      <c r="E93" s="179">
        <f t="shared" ca="1" si="19"/>
        <v>9.3467407865240304</v>
      </c>
      <c r="F93" s="180">
        <f t="shared" ca="1" si="19"/>
        <v>2.9187158885494591</v>
      </c>
      <c r="G93" s="181">
        <f t="shared" ca="1" si="16"/>
        <v>687.5412</v>
      </c>
      <c r="H93" s="181">
        <f t="shared" ca="1" si="17"/>
        <v>664.43981599999995</v>
      </c>
      <c r="I93" s="182">
        <f t="shared" ca="1" si="20"/>
        <v>494.41</v>
      </c>
      <c r="J93" s="179">
        <f t="shared" ca="1" si="21"/>
        <v>158.47</v>
      </c>
      <c r="K93" s="179">
        <f t="shared" ca="1" si="22"/>
        <v>9.0399999999999991</v>
      </c>
      <c r="L93" s="179">
        <f t="shared" ca="1" si="23"/>
        <v>2.52</v>
      </c>
      <c r="M93" s="180">
        <f t="shared" ca="1" si="24"/>
        <v>664.43999999999994</v>
      </c>
      <c r="N93" s="178">
        <f t="shared" ca="1" si="25"/>
        <v>494.40986308554574</v>
      </c>
      <c r="O93" s="179">
        <f t="shared" ca="1" si="26"/>
        <v>158.46995611570645</v>
      </c>
      <c r="P93" s="179">
        <f t="shared" ca="1" si="27"/>
        <v>9.0399974965986392</v>
      </c>
      <c r="Q93" s="179">
        <f t="shared" ca="1" si="28"/>
        <v>2.5199993021491784</v>
      </c>
      <c r="R93" s="180">
        <f t="shared" ca="1" si="29"/>
        <v>664.43981599999995</v>
      </c>
      <c r="W93" s="46"/>
      <c r="X93" s="46">
        <v>93</v>
      </c>
    </row>
    <row r="94" spans="1:24">
      <c r="A94" s="61" t="s">
        <v>136</v>
      </c>
      <c r="B94" s="173">
        <f t="shared" ca="1" si="18"/>
        <v>687.81594700000005</v>
      </c>
      <c r="C94" s="178">
        <f t="shared" ca="1" si="19"/>
        <v>511.6072924415891</v>
      </c>
      <c r="D94" s="179">
        <f t="shared" ca="1" si="19"/>
        <v>163.94319788333758</v>
      </c>
      <c r="E94" s="179">
        <f t="shared" ca="1" si="19"/>
        <v>9.3467407865240304</v>
      </c>
      <c r="F94" s="180">
        <f t="shared" ca="1" si="19"/>
        <v>2.9187158885494591</v>
      </c>
      <c r="G94" s="181">
        <f t="shared" ca="1" si="16"/>
        <v>687.5412</v>
      </c>
      <c r="H94" s="181">
        <f t="shared" ca="1" si="17"/>
        <v>664.43981599999995</v>
      </c>
      <c r="I94" s="182">
        <f t="shared" ca="1" si="20"/>
        <v>494.41</v>
      </c>
      <c r="J94" s="179">
        <f t="shared" ca="1" si="21"/>
        <v>158.47</v>
      </c>
      <c r="K94" s="179">
        <f t="shared" ca="1" si="22"/>
        <v>9.0399999999999991</v>
      </c>
      <c r="L94" s="179">
        <f t="shared" ca="1" si="23"/>
        <v>2.52</v>
      </c>
      <c r="M94" s="180">
        <f t="shared" ca="1" si="24"/>
        <v>664.43999999999994</v>
      </c>
      <c r="N94" s="178">
        <f t="shared" ca="1" si="25"/>
        <v>494.40986308554574</v>
      </c>
      <c r="O94" s="179">
        <f t="shared" ca="1" si="26"/>
        <v>158.46995611570645</v>
      </c>
      <c r="P94" s="179">
        <f t="shared" ca="1" si="27"/>
        <v>9.0399974965986392</v>
      </c>
      <c r="Q94" s="179">
        <f t="shared" ca="1" si="28"/>
        <v>2.5199993021491784</v>
      </c>
      <c r="R94" s="180">
        <f t="shared" ca="1" si="29"/>
        <v>664.43981599999995</v>
      </c>
      <c r="W94" s="46"/>
      <c r="X94" s="46">
        <v>94</v>
      </c>
    </row>
    <row r="95" spans="1:24">
      <c r="A95" s="61" t="s">
        <v>137</v>
      </c>
      <c r="B95" s="173">
        <f t="shared" ca="1" si="18"/>
        <v>687.81594700000005</v>
      </c>
      <c r="C95" s="178">
        <f t="shared" ca="1" si="19"/>
        <v>511.6072924415891</v>
      </c>
      <c r="D95" s="179">
        <f t="shared" ca="1" si="19"/>
        <v>163.94319788333758</v>
      </c>
      <c r="E95" s="179">
        <f t="shared" ca="1" si="19"/>
        <v>9.3467407865240304</v>
      </c>
      <c r="F95" s="180">
        <f t="shared" ca="1" si="19"/>
        <v>2.9187158885494591</v>
      </c>
      <c r="G95" s="181">
        <f t="shared" ca="1" si="16"/>
        <v>687.5412</v>
      </c>
      <c r="H95" s="181">
        <f t="shared" ca="1" si="17"/>
        <v>664.43981599999995</v>
      </c>
      <c r="I95" s="182">
        <f t="shared" ca="1" si="20"/>
        <v>494.41</v>
      </c>
      <c r="J95" s="179">
        <f t="shared" ca="1" si="21"/>
        <v>158.47</v>
      </c>
      <c r="K95" s="179">
        <f t="shared" ca="1" si="22"/>
        <v>9.0399999999999991</v>
      </c>
      <c r="L95" s="179">
        <f t="shared" ca="1" si="23"/>
        <v>2.52</v>
      </c>
      <c r="M95" s="180">
        <f t="shared" ca="1" si="24"/>
        <v>664.43999999999994</v>
      </c>
      <c r="N95" s="178">
        <f t="shared" ca="1" si="25"/>
        <v>494.40986308554574</v>
      </c>
      <c r="O95" s="179">
        <f t="shared" ca="1" si="26"/>
        <v>158.46995611570645</v>
      </c>
      <c r="P95" s="179">
        <f t="shared" ca="1" si="27"/>
        <v>9.0399974965986392</v>
      </c>
      <c r="Q95" s="179">
        <f t="shared" ca="1" si="28"/>
        <v>2.5199993021491784</v>
      </c>
      <c r="R95" s="180">
        <f t="shared" ca="1" si="29"/>
        <v>664.43981599999995</v>
      </c>
      <c r="W95" s="46"/>
      <c r="X95" s="46">
        <v>95</v>
      </c>
    </row>
    <row r="96" spans="1:24">
      <c r="A96" s="61" t="s">
        <v>138</v>
      </c>
      <c r="B96" s="173">
        <f t="shared" ca="1" si="18"/>
        <v>687.81594700000005</v>
      </c>
      <c r="C96" s="178">
        <f t="shared" ca="1" si="19"/>
        <v>511.6072924415891</v>
      </c>
      <c r="D96" s="179">
        <f t="shared" ca="1" si="19"/>
        <v>163.94319788333758</v>
      </c>
      <c r="E96" s="179">
        <f t="shared" ca="1" si="19"/>
        <v>9.3467407865240304</v>
      </c>
      <c r="F96" s="180">
        <f t="shared" ca="1" si="19"/>
        <v>2.9187158885494591</v>
      </c>
      <c r="G96" s="181">
        <f t="shared" ca="1" si="16"/>
        <v>687.5412</v>
      </c>
      <c r="H96" s="181">
        <f t="shared" ca="1" si="17"/>
        <v>664.43981599999995</v>
      </c>
      <c r="I96" s="182">
        <f t="shared" ca="1" si="20"/>
        <v>494.41</v>
      </c>
      <c r="J96" s="179">
        <f t="shared" ca="1" si="21"/>
        <v>158.47</v>
      </c>
      <c r="K96" s="179">
        <f t="shared" ca="1" si="22"/>
        <v>9.0399999999999991</v>
      </c>
      <c r="L96" s="179">
        <f t="shared" ca="1" si="23"/>
        <v>2.52</v>
      </c>
      <c r="M96" s="180">
        <f t="shared" ca="1" si="24"/>
        <v>664.43999999999994</v>
      </c>
      <c r="N96" s="178">
        <f t="shared" ca="1" si="25"/>
        <v>494.40986308554574</v>
      </c>
      <c r="O96" s="179">
        <f t="shared" ca="1" si="26"/>
        <v>158.46995611570645</v>
      </c>
      <c r="P96" s="179">
        <f t="shared" ca="1" si="27"/>
        <v>9.0399974965986392</v>
      </c>
      <c r="Q96" s="179">
        <f t="shared" ca="1" si="28"/>
        <v>2.5199993021491784</v>
      </c>
      <c r="R96" s="180">
        <f t="shared" ca="1" si="29"/>
        <v>664.43981599999995</v>
      </c>
      <c r="W96" s="46"/>
      <c r="X96" s="46">
        <v>96</v>
      </c>
    </row>
    <row r="97" spans="1:24">
      <c r="A97" s="61" t="s">
        <v>139</v>
      </c>
      <c r="B97" s="173">
        <f t="shared" ca="1" si="18"/>
        <v>687.81594700000005</v>
      </c>
      <c r="C97" s="178">
        <f t="shared" ca="1" si="19"/>
        <v>511.6072924415891</v>
      </c>
      <c r="D97" s="179">
        <f t="shared" ca="1" si="19"/>
        <v>163.94319788333758</v>
      </c>
      <c r="E97" s="179">
        <f t="shared" ca="1" si="19"/>
        <v>9.3467407865240304</v>
      </c>
      <c r="F97" s="180">
        <f t="shared" ca="1" si="19"/>
        <v>2.9187158885494591</v>
      </c>
      <c r="G97" s="181">
        <f t="shared" ca="1" si="16"/>
        <v>687.5412</v>
      </c>
      <c r="H97" s="181">
        <f t="shared" ca="1" si="17"/>
        <v>664.43981599999995</v>
      </c>
      <c r="I97" s="182">
        <f t="shared" ca="1" si="20"/>
        <v>494.41</v>
      </c>
      <c r="J97" s="179">
        <f t="shared" ca="1" si="21"/>
        <v>158.47</v>
      </c>
      <c r="K97" s="179">
        <f t="shared" ca="1" si="22"/>
        <v>9.0399999999999991</v>
      </c>
      <c r="L97" s="179">
        <f t="shared" ca="1" si="23"/>
        <v>2.52</v>
      </c>
      <c r="M97" s="180">
        <f t="shared" ca="1" si="24"/>
        <v>664.43999999999994</v>
      </c>
      <c r="N97" s="178">
        <f t="shared" ca="1" si="25"/>
        <v>494.40986308554574</v>
      </c>
      <c r="O97" s="179">
        <f t="shared" ca="1" si="26"/>
        <v>158.46995611570645</v>
      </c>
      <c r="P97" s="179">
        <f t="shared" ca="1" si="27"/>
        <v>9.0399974965986392</v>
      </c>
      <c r="Q97" s="179">
        <f t="shared" ca="1" si="28"/>
        <v>2.5199993021491784</v>
      </c>
      <c r="R97" s="180">
        <f t="shared" ca="1" si="29"/>
        <v>664.43981599999995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687.81594700000005</v>
      </c>
      <c r="C98" s="183">
        <f t="shared" ca="1" si="19"/>
        <v>511.6072924415891</v>
      </c>
      <c r="D98" s="184">
        <f t="shared" ca="1" si="19"/>
        <v>163.94319788333758</v>
      </c>
      <c r="E98" s="184">
        <f t="shared" ca="1" si="19"/>
        <v>9.3467407865240304</v>
      </c>
      <c r="F98" s="185">
        <f t="shared" ca="1" si="19"/>
        <v>2.9187158885494591</v>
      </c>
      <c r="G98" s="186">
        <f t="shared" ca="1" si="16"/>
        <v>687.5412</v>
      </c>
      <c r="H98" s="186">
        <f t="shared" ca="1" si="17"/>
        <v>664.43981599999995</v>
      </c>
      <c r="I98" s="187">
        <f t="shared" ca="1" si="20"/>
        <v>494.41</v>
      </c>
      <c r="J98" s="184">
        <f t="shared" ca="1" si="21"/>
        <v>158.47</v>
      </c>
      <c r="K98" s="184">
        <f t="shared" ca="1" si="22"/>
        <v>9.0399999999999991</v>
      </c>
      <c r="L98" s="184">
        <f t="shared" ca="1" si="23"/>
        <v>2.52</v>
      </c>
      <c r="M98" s="185">
        <f t="shared" ca="1" si="24"/>
        <v>664.43999999999994</v>
      </c>
      <c r="N98" s="183">
        <f t="shared" ca="1" si="25"/>
        <v>494.40986308554574</v>
      </c>
      <c r="O98" s="184">
        <f t="shared" ca="1" si="26"/>
        <v>158.46995611570645</v>
      </c>
      <c r="P98" s="184">
        <f t="shared" ca="1" si="27"/>
        <v>9.0399974965986392</v>
      </c>
      <c r="Q98" s="184">
        <f t="shared" ca="1" si="28"/>
        <v>2.5199993021491784</v>
      </c>
      <c r="R98" s="185">
        <f t="shared" ca="1" si="29"/>
        <v>664.43981599999995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15.773032728</v>
      </c>
      <c r="C99" s="56">
        <f t="shared" ref="C99:R99" ca="1" si="30">SUM(C3:C98)/4000</f>
        <v>11.732206272275686</v>
      </c>
      <c r="D99" s="54">
        <f t="shared" ca="1" si="30"/>
        <v>3.7595543357573029</v>
      </c>
      <c r="E99" s="54">
        <f t="shared" ca="1" si="30"/>
        <v>0.21433996837234687</v>
      </c>
      <c r="F99" s="55">
        <f t="shared" ca="1" si="30"/>
        <v>6.6932151594653488E-2</v>
      </c>
      <c r="G99" s="59">
        <f t="shared" ca="1" si="30"/>
        <v>13.935801051999997</v>
      </c>
      <c r="H99" s="59">
        <f t="shared" ca="1" si="30"/>
        <v>13.467558137750006</v>
      </c>
      <c r="I99" s="170">
        <f t="shared" ca="1" si="30"/>
        <v>9.8036025000000215</v>
      </c>
      <c r="J99" s="54">
        <f t="shared" ca="1" si="30"/>
        <v>3.4309474999999963</v>
      </c>
      <c r="K99" s="54">
        <f t="shared" ca="1" si="30"/>
        <v>0.18911999999999982</v>
      </c>
      <c r="L99" s="54">
        <f t="shared" ca="1" si="30"/>
        <v>4.3907500000000037E-2</v>
      </c>
      <c r="M99" s="55">
        <f t="shared" ca="1" si="30"/>
        <v>13.46757750000001</v>
      </c>
      <c r="N99" s="56">
        <f t="shared" ca="1" si="30"/>
        <v>9.8035891314895593</v>
      </c>
      <c r="O99" s="54">
        <f t="shared" ca="1" si="30"/>
        <v>3.4309420822094765</v>
      </c>
      <c r="P99" s="54">
        <f t="shared" ca="1" si="30"/>
        <v>0.1891195336900045</v>
      </c>
      <c r="Q99" s="54">
        <f t="shared" ca="1" si="30"/>
        <v>4.3907385933470315E-2</v>
      </c>
      <c r="R99" s="55">
        <f t="shared" ca="1" si="30"/>
        <v>13.467558133322523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1.6887499999998501E-4</v>
      </c>
      <c r="K3" s="24">
        <f>BRPL_EOD!K3-BRPL_ISGS_exbus!K3</f>
        <v>5.2466379189013423E-3</v>
      </c>
      <c r="L3" s="24">
        <f>BRPL_EOD!L3-BRPL_ISGS_exbus!L3</f>
        <v>0</v>
      </c>
      <c r="M3" s="24">
        <f>BRPL_EOD!M3-BRPL_ISGS_exbus!M3</f>
        <v>1.3201965528324422E-3</v>
      </c>
      <c r="N3" s="24">
        <f>BRPL_EOD!N3-BRPL_ISGS_exbus!N3</f>
        <v>-6.0633861948389267E-4</v>
      </c>
      <c r="O3" s="24">
        <f>BRPL_EOD!O3-BRPL_ISGS_exbus!O3</f>
        <v>-8.7505049701803728E-3</v>
      </c>
      <c r="P3" s="24">
        <f>BRPL_EOD!P3-BRPL_ISGS_exbus!P3</f>
        <v>1.395674542685299E-3</v>
      </c>
      <c r="Q3" s="24">
        <f>BRPL_EOD!Q3-BRPL_ISGS_exbus!Q3</f>
        <v>-4.0801487603321362E-3</v>
      </c>
      <c r="R3" s="24">
        <f>BRPL_EOD!R3-BRPL_ISGS_exbus!R3</f>
        <v>5.301832448648014E-3</v>
      </c>
      <c r="S3" s="24">
        <f>BRPL_EOD!S3-BRPL_ISGS_exbus!S3</f>
        <v>4.1883463268348464E-3</v>
      </c>
      <c r="T3" s="24">
        <f>BRPL_EOD!T3-BRPL_ISGS_exbus!T3</f>
        <v>2.3207323943661429E-3</v>
      </c>
      <c r="U3" s="24">
        <f>BRPL_EOD!U3-BRPL_ISGS_exbus!U3</f>
        <v>1.4239798669777315E-3</v>
      </c>
      <c r="V3" s="24">
        <f>BRPL_EOD!V3-BRPL_ISGS_exbus!V3</f>
        <v>4.5859789212645552E-3</v>
      </c>
      <c r="W3" s="24">
        <f>BRPL_EOD!W3-BRPL_ISGS_exbus!W3</f>
        <v>4.7502540192922993E-3</v>
      </c>
      <c r="X3" s="24">
        <f>BRPL_EOD!X3-BRPL_ISGS_exbus!X3</f>
        <v>-1.7898545691465984E-3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-3.2142431340296039E-5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5.2466379189013423E-3</v>
      </c>
      <c r="L4" s="24">
        <f>BRPL_EOD!L4-BRPL_ISGS_exbus!L4</f>
        <v>0</v>
      </c>
      <c r="M4" s="24">
        <f>BRPL_EOD!M4-BRPL_ISGS_exbus!M4</f>
        <v>1.3201965528324422E-3</v>
      </c>
      <c r="N4" s="24">
        <f>BRPL_EOD!N4-BRPL_ISGS_exbus!N4</f>
        <v>-6.0633861948389267E-4</v>
      </c>
      <c r="O4" s="24">
        <f>BRPL_EOD!O4-BRPL_ISGS_exbus!O4</f>
        <v>-8.7505049701803728E-3</v>
      </c>
      <c r="P4" s="24">
        <f>BRPL_EOD!P4-BRPL_ISGS_exbus!P4</f>
        <v>1.395674542685299E-3</v>
      </c>
      <c r="Q4" s="24">
        <f>BRPL_EOD!Q4-BRPL_ISGS_exbus!Q4</f>
        <v>-4.0801487603321362E-3</v>
      </c>
      <c r="R4" s="24">
        <f>BRPL_EOD!R4-BRPL_ISGS_exbus!R4</f>
        <v>5.301832448648014E-3</v>
      </c>
      <c r="S4" s="24">
        <f>BRPL_EOD!S4-BRPL_ISGS_exbus!S4</f>
        <v>4.1883463268348464E-3</v>
      </c>
      <c r="T4" s="24">
        <f>BRPL_EOD!T4-BRPL_ISGS_exbus!T4</f>
        <v>2.3207323943661429E-3</v>
      </c>
      <c r="U4" s="24">
        <f>BRPL_EOD!U4-BRPL_ISGS_exbus!U4</f>
        <v>1.4239798669777315E-3</v>
      </c>
      <c r="V4" s="24">
        <f>BRPL_EOD!V4-BRPL_ISGS_exbus!V4</f>
        <v>4.5859789212645552E-3</v>
      </c>
      <c r="W4" s="24">
        <f>BRPL_EOD!W4-BRPL_ISGS_exbus!W4</f>
        <v>4.7502540192922993E-3</v>
      </c>
      <c r="X4" s="24">
        <f>BRPL_EOD!X4-BRPL_ISGS_exbus!X4</f>
        <v>1.9978294595404122E-3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5.2466379189013423E-3</v>
      </c>
      <c r="L5" s="24">
        <f>BRPL_EOD!L5-BRPL_ISGS_exbus!L5</f>
        <v>0</v>
      </c>
      <c r="M5" s="24">
        <f>BRPL_EOD!M5-BRPL_ISGS_exbus!M5</f>
        <v>1.3201965528324422E-3</v>
      </c>
      <c r="N5" s="24">
        <f>BRPL_EOD!N5-BRPL_ISGS_exbus!N5</f>
        <v>-6.0633861948389267E-4</v>
      </c>
      <c r="O5" s="24">
        <f>BRPL_EOD!O5-BRPL_ISGS_exbus!O5</f>
        <v>-8.7505049701803728E-3</v>
      </c>
      <c r="P5" s="24">
        <f>BRPL_EOD!P5-BRPL_ISGS_exbus!P5</f>
        <v>1.395674542685299E-3</v>
      </c>
      <c r="Q5" s="24">
        <f>BRPL_EOD!Q5-BRPL_ISGS_exbus!Q5</f>
        <v>-4.0801487603321362E-3</v>
      </c>
      <c r="R5" s="24">
        <f>BRPL_EOD!R5-BRPL_ISGS_exbus!R5</f>
        <v>5.301832448648014E-3</v>
      </c>
      <c r="S5" s="24">
        <f>BRPL_EOD!S5-BRPL_ISGS_exbus!S5</f>
        <v>4.1883463268348464E-3</v>
      </c>
      <c r="T5" s="24">
        <f>BRPL_EOD!T5-BRPL_ISGS_exbus!T5</f>
        <v>2.3207323943661429E-3</v>
      </c>
      <c r="U5" s="24">
        <f>BRPL_EOD!U5-BRPL_ISGS_exbus!U5</f>
        <v>1.4239798669777315E-3</v>
      </c>
      <c r="V5" s="24">
        <f>BRPL_EOD!V5-BRPL_ISGS_exbus!V5</f>
        <v>4.5859789212645552E-3</v>
      </c>
      <c r="W5" s="24">
        <f>BRPL_EOD!W5-BRPL_ISGS_exbus!W5</f>
        <v>4.7502540192922993E-3</v>
      </c>
      <c r="X5" s="24">
        <f>BRPL_EOD!X5-BRPL_ISGS_exbus!X5</f>
        <v>1.9978294595404122E-3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5.2466379189013423E-3</v>
      </c>
      <c r="L6" s="24">
        <f>BRPL_EOD!L6-BRPL_ISGS_exbus!L6</f>
        <v>0</v>
      </c>
      <c r="M6" s="24">
        <f>BRPL_EOD!M6-BRPL_ISGS_exbus!M6</f>
        <v>1.3201965528324422E-3</v>
      </c>
      <c r="N6" s="24">
        <f>BRPL_EOD!N6-BRPL_ISGS_exbus!N6</f>
        <v>-6.0633861948389267E-4</v>
      </c>
      <c r="O6" s="24">
        <f>BRPL_EOD!O6-BRPL_ISGS_exbus!O6</f>
        <v>-8.7505049701803728E-3</v>
      </c>
      <c r="P6" s="24">
        <f>BRPL_EOD!P6-BRPL_ISGS_exbus!P6</f>
        <v>1.395674542685299E-3</v>
      </c>
      <c r="Q6" s="24">
        <f>BRPL_EOD!Q6-BRPL_ISGS_exbus!Q6</f>
        <v>-4.0801487603321362E-3</v>
      </c>
      <c r="R6" s="24">
        <f>BRPL_EOD!R6-BRPL_ISGS_exbus!R6</f>
        <v>5.301832448648014E-3</v>
      </c>
      <c r="S6" s="24">
        <f>BRPL_EOD!S6-BRPL_ISGS_exbus!S6</f>
        <v>4.1883463268348464E-3</v>
      </c>
      <c r="T6" s="24">
        <f>BRPL_EOD!T6-BRPL_ISGS_exbus!T6</f>
        <v>2.3207323943661429E-3</v>
      </c>
      <c r="U6" s="24">
        <f>BRPL_EOD!U6-BRPL_ISGS_exbus!U6</f>
        <v>1.4239798669777315E-3</v>
      </c>
      <c r="V6" s="24">
        <f>BRPL_EOD!V6-BRPL_ISGS_exbus!V6</f>
        <v>4.5859789212645552E-3</v>
      </c>
      <c r="W6" s="24">
        <f>BRPL_EOD!W6-BRPL_ISGS_exbus!W6</f>
        <v>4.7502540192922993E-3</v>
      </c>
      <c r="X6" s="24">
        <f>BRPL_EOD!X6-BRPL_ISGS_exbus!X6</f>
        <v>1.9978294595404122E-3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5.2466379189013423E-3</v>
      </c>
      <c r="L7" s="24">
        <f>BRPL_EOD!L7-BRPL_ISGS_exbus!L7</f>
        <v>0</v>
      </c>
      <c r="M7" s="24">
        <f>BRPL_EOD!M7-BRPL_ISGS_exbus!M7</f>
        <v>1.3201965528324422E-3</v>
      </c>
      <c r="N7" s="24">
        <f>BRPL_EOD!N7-BRPL_ISGS_exbus!N7</f>
        <v>-6.0633861948389267E-4</v>
      </c>
      <c r="O7" s="24">
        <f>BRPL_EOD!O7-BRPL_ISGS_exbus!O7</f>
        <v>-8.7505049701803728E-3</v>
      </c>
      <c r="P7" s="24">
        <f>BRPL_EOD!P7-BRPL_ISGS_exbus!P7</f>
        <v>1.3010217060482887E-4</v>
      </c>
      <c r="Q7" s="24">
        <f>BRPL_EOD!Q7-BRPL_ISGS_exbus!Q7</f>
        <v>-4.0801487603321362E-3</v>
      </c>
      <c r="R7" s="24">
        <f>BRPL_EOD!R7-BRPL_ISGS_exbus!R7</f>
        <v>5.301832448648014E-3</v>
      </c>
      <c r="S7" s="24">
        <f>BRPL_EOD!S7-BRPL_ISGS_exbus!S7</f>
        <v>4.1883463268348464E-3</v>
      </c>
      <c r="T7" s="24">
        <f>BRPL_EOD!T7-BRPL_ISGS_exbus!T7</f>
        <v>2.3207323943661429E-3</v>
      </c>
      <c r="U7" s="24">
        <f>BRPL_EOD!U7-BRPL_ISGS_exbus!U7</f>
        <v>1.4239798669777315E-3</v>
      </c>
      <c r="V7" s="24">
        <f>BRPL_EOD!V7-BRPL_ISGS_exbus!V7</f>
        <v>4.5859789212645552E-3</v>
      </c>
      <c r="W7" s="24">
        <f>BRPL_EOD!W7-BRPL_ISGS_exbus!W7</f>
        <v>4.7502540192922993E-3</v>
      </c>
      <c r="X7" s="24">
        <f>BRPL_EOD!X7-BRPL_ISGS_exbus!X7</f>
        <v>1.9978294595404122E-3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5.2466379189013423E-3</v>
      </c>
      <c r="L8" s="24">
        <f>BRPL_EOD!L8-BRPL_ISGS_exbus!L8</f>
        <v>0</v>
      </c>
      <c r="M8" s="24">
        <f>BRPL_EOD!M8-BRPL_ISGS_exbus!M8</f>
        <v>1.3201965528324422E-3</v>
      </c>
      <c r="N8" s="24">
        <f>BRPL_EOD!N8-BRPL_ISGS_exbus!N8</f>
        <v>-6.0633861948389267E-4</v>
      </c>
      <c r="O8" s="24">
        <f>BRPL_EOD!O8-BRPL_ISGS_exbus!O8</f>
        <v>-8.7505049701803728E-3</v>
      </c>
      <c r="P8" s="24">
        <f>BRPL_EOD!P8-BRPL_ISGS_exbus!P8</f>
        <v>1.395674542685299E-3</v>
      </c>
      <c r="Q8" s="24">
        <f>BRPL_EOD!Q8-BRPL_ISGS_exbus!Q8</f>
        <v>-4.0801487603321362E-3</v>
      </c>
      <c r="R8" s="24">
        <f>BRPL_EOD!R8-BRPL_ISGS_exbus!R8</f>
        <v>5.301832448648014E-3</v>
      </c>
      <c r="S8" s="24">
        <f>BRPL_EOD!S8-BRPL_ISGS_exbus!S8</f>
        <v>4.1883463268348464E-3</v>
      </c>
      <c r="T8" s="24">
        <f>BRPL_EOD!T8-BRPL_ISGS_exbus!T8</f>
        <v>2.3207323943661429E-3</v>
      </c>
      <c r="U8" s="24">
        <f>BRPL_EOD!U8-BRPL_ISGS_exbus!U8</f>
        <v>1.4239798669777315E-3</v>
      </c>
      <c r="V8" s="24">
        <f>BRPL_EOD!V8-BRPL_ISGS_exbus!V8</f>
        <v>4.5859789212645552E-3</v>
      </c>
      <c r="W8" s="24">
        <f>BRPL_EOD!W8-BRPL_ISGS_exbus!W8</f>
        <v>4.7502540192922993E-3</v>
      </c>
      <c r="X8" s="24">
        <f>BRPL_EOD!X8-BRPL_ISGS_exbus!X8</f>
        <v>1.9978294595404122E-3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1.3691445428776206E-4</v>
      </c>
      <c r="L9" s="24">
        <f>BRPL_EOD!L9-BRPL_ISGS_exbus!L9</f>
        <v>0</v>
      </c>
      <c r="M9" s="24">
        <f>BRPL_EOD!M9-BRPL_ISGS_exbus!M9</f>
        <v>-5.1704146576270205E-4</v>
      </c>
      <c r="N9" s="24">
        <f>BRPL_EOD!N9-BRPL_ISGS_exbus!N9</f>
        <v>8.8389200030292159E-6</v>
      </c>
      <c r="O9" s="24">
        <f>BRPL_EOD!O9-BRPL_ISGS_exbus!O9</f>
        <v>-2.3634817233357808E-3</v>
      </c>
      <c r="P9" s="24">
        <f>BRPL_EOD!P9-BRPL_ISGS_exbus!P9</f>
        <v>-2.7669060850215033E-3</v>
      </c>
      <c r="Q9" s="24">
        <f>BRPL_EOD!Q9-BRPL_ISGS_exbus!Q9</f>
        <v>-4.0801487603321362E-3</v>
      </c>
      <c r="R9" s="24">
        <f>BRPL_EOD!R9-BRPL_ISGS_exbus!R9</f>
        <v>1.9410875202581224E-3</v>
      </c>
      <c r="S9" s="24">
        <f>BRPL_EOD!S9-BRPL_ISGS_exbus!S9</f>
        <v>3.8945581395335438E-3</v>
      </c>
      <c r="T9" s="24">
        <f>BRPL_EOD!T9-BRPL_ISGS_exbus!T9</f>
        <v>1.5313548387096976E-3</v>
      </c>
      <c r="U9" s="24">
        <f>BRPL_EOD!U9-BRPL_ISGS_exbus!U9</f>
        <v>1.4239798669777315E-3</v>
      </c>
      <c r="V9" s="24">
        <f>BRPL_EOD!V9-BRPL_ISGS_exbus!V9</f>
        <v>4.5859789212645552E-3</v>
      </c>
      <c r="W9" s="24">
        <f>BRPL_EOD!W9-BRPL_ISGS_exbus!W9</f>
        <v>4.7502540192922993E-3</v>
      </c>
      <c r="X9" s="24">
        <f>BRPL_EOD!X9-BRPL_ISGS_exbus!X9</f>
        <v>1.4335747479208294E-3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-4.3744509729890524E-3</v>
      </c>
      <c r="L10" s="24">
        <f>BRPL_EOD!L10-BRPL_ISGS_exbus!L10</f>
        <v>7.5547049172541847E-4</v>
      </c>
      <c r="M10" s="24">
        <f>BRPL_EOD!M10-BRPL_ISGS_exbus!M10</f>
        <v>-5.1704146576270205E-4</v>
      </c>
      <c r="N10" s="24">
        <f>BRPL_EOD!N10-BRPL_ISGS_exbus!N10</f>
        <v>8.8389200030292159E-6</v>
      </c>
      <c r="O10" s="24">
        <f>BRPL_EOD!O10-BRPL_ISGS_exbus!O10</f>
        <v>-2.3634817233357808E-3</v>
      </c>
      <c r="P10" s="24">
        <f>BRPL_EOD!P10-BRPL_ISGS_exbus!P10</f>
        <v>-2.7669060850215033E-3</v>
      </c>
      <c r="Q10" s="24">
        <f>BRPL_EOD!Q10-BRPL_ISGS_exbus!Q10</f>
        <v>-2.2311796502396675E-3</v>
      </c>
      <c r="R10" s="24">
        <f>BRPL_EOD!R10-BRPL_ISGS_exbus!R10</f>
        <v>-1.3822101063851733E-3</v>
      </c>
      <c r="S10" s="24">
        <f>BRPL_EOD!S10-BRPL_ISGS_exbus!S10</f>
        <v>7.0075506683906497E-3</v>
      </c>
      <c r="T10" s="24">
        <f>BRPL_EOD!T10-BRPL_ISGS_exbus!T10</f>
        <v>1.5313548387096976E-3</v>
      </c>
      <c r="U10" s="24">
        <f>BRPL_EOD!U10-BRPL_ISGS_exbus!U10</f>
        <v>1.4239798669777315E-3</v>
      </c>
      <c r="V10" s="24">
        <f>BRPL_EOD!V10-BRPL_ISGS_exbus!V10</f>
        <v>4.5859789212645552E-3</v>
      </c>
      <c r="W10" s="24">
        <f>BRPL_EOD!W10-BRPL_ISGS_exbus!W10</f>
        <v>4.7502540192922993E-3</v>
      </c>
      <c r="X10" s="24">
        <f>BRPL_EOD!X10-BRPL_ISGS_exbus!X10</f>
        <v>1.4335747479208294E-3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3.1200291292634574E-3</v>
      </c>
      <c r="L11" s="24">
        <f>BRPL_EOD!L11-BRPL_ISGS_exbus!L11</f>
        <v>1.8925371664657575E-4</v>
      </c>
      <c r="M11" s="24">
        <f>BRPL_EOD!M11-BRPL_ISGS_exbus!M11</f>
        <v>-5.1704146576270205E-4</v>
      </c>
      <c r="N11" s="24">
        <f>BRPL_EOD!N11-BRPL_ISGS_exbus!N11</f>
        <v>8.8389200030292159E-6</v>
      </c>
      <c r="O11" s="24">
        <f>BRPL_EOD!O11-BRPL_ISGS_exbus!O11</f>
        <v>-2.3634817233357808E-3</v>
      </c>
      <c r="P11" s="24">
        <f>BRPL_EOD!P11-BRPL_ISGS_exbus!P11</f>
        <v>-2.7669060850215033E-3</v>
      </c>
      <c r="Q11" s="24">
        <f>BRPL_EOD!Q11-BRPL_ISGS_exbus!Q11</f>
        <v>-4.5320772413788291E-3</v>
      </c>
      <c r="R11" s="24">
        <f>BRPL_EOD!R11-BRPL_ISGS_exbus!R11</f>
        <v>1.9410875202581224E-3</v>
      </c>
      <c r="S11" s="24">
        <f>BRPL_EOD!S11-BRPL_ISGS_exbus!S11</f>
        <v>3.8945581395335438E-3</v>
      </c>
      <c r="T11" s="24">
        <f>BRPL_EOD!T11-BRPL_ISGS_exbus!T11</f>
        <v>1.5313548387096976E-3</v>
      </c>
      <c r="U11" s="24">
        <f>BRPL_EOD!U11-BRPL_ISGS_exbus!U11</f>
        <v>1.4239798669777315E-3</v>
      </c>
      <c r="V11" s="24">
        <f>BRPL_EOD!V11-BRPL_ISGS_exbus!V11</f>
        <v>4.5859789212645552E-3</v>
      </c>
      <c r="W11" s="24">
        <f>BRPL_EOD!W11-BRPL_ISGS_exbus!W11</f>
        <v>4.7502540192922993E-3</v>
      </c>
      <c r="X11" s="24">
        <f>BRPL_EOD!X11-BRPL_ISGS_exbus!X11</f>
        <v>1.4335747479208294E-3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3.1200291292634574E-3</v>
      </c>
      <c r="L12" s="24">
        <f>BRPL_EOD!L12-BRPL_ISGS_exbus!L12</f>
        <v>1.8925371664657575E-4</v>
      </c>
      <c r="M12" s="24">
        <f>BRPL_EOD!M12-BRPL_ISGS_exbus!M12</f>
        <v>-5.1704146576270205E-4</v>
      </c>
      <c r="N12" s="24">
        <f>BRPL_EOD!N12-BRPL_ISGS_exbus!N12</f>
        <v>8.8389200030292159E-6</v>
      </c>
      <c r="O12" s="24">
        <f>BRPL_EOD!O12-BRPL_ISGS_exbus!O12</f>
        <v>-2.3634817233357808E-3</v>
      </c>
      <c r="P12" s="24">
        <f>BRPL_EOD!P12-BRPL_ISGS_exbus!P12</f>
        <v>-2.7669060850215033E-3</v>
      </c>
      <c r="Q12" s="24">
        <f>BRPL_EOD!Q12-BRPL_ISGS_exbus!Q12</f>
        <v>-4.0801487603321362E-3</v>
      </c>
      <c r="R12" s="24">
        <f>BRPL_EOD!R12-BRPL_ISGS_exbus!R12</f>
        <v>1.9410875202581224E-3</v>
      </c>
      <c r="S12" s="24">
        <f>BRPL_EOD!S12-BRPL_ISGS_exbus!S12</f>
        <v>3.8945581395335438E-3</v>
      </c>
      <c r="T12" s="24">
        <f>BRPL_EOD!T12-BRPL_ISGS_exbus!T12</f>
        <v>1.5313548387096976E-3</v>
      </c>
      <c r="U12" s="24">
        <f>BRPL_EOD!U12-BRPL_ISGS_exbus!U12</f>
        <v>1.4239798669777315E-3</v>
      </c>
      <c r="V12" s="24">
        <f>BRPL_EOD!V12-BRPL_ISGS_exbus!V12</f>
        <v>4.5859789212645552E-3</v>
      </c>
      <c r="W12" s="24">
        <f>BRPL_EOD!W12-BRPL_ISGS_exbus!W12</f>
        <v>4.7502540192922993E-3</v>
      </c>
      <c r="X12" s="24">
        <f>BRPL_EOD!X12-BRPL_ISGS_exbus!X12</f>
        <v>1.4335747479208294E-3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3.1200291292634574E-3</v>
      </c>
      <c r="L13" s="24">
        <f>BRPL_EOD!L13-BRPL_ISGS_exbus!L13</f>
        <v>5.6175341296871295E-4</v>
      </c>
      <c r="M13" s="24">
        <f>BRPL_EOD!M13-BRPL_ISGS_exbus!M13</f>
        <v>-5.1704146576270205E-4</v>
      </c>
      <c r="N13" s="24">
        <f>BRPL_EOD!N13-BRPL_ISGS_exbus!N13</f>
        <v>8.8389200030292159E-6</v>
      </c>
      <c r="O13" s="24">
        <f>BRPL_EOD!O13-BRPL_ISGS_exbus!O13</f>
        <v>-2.3634817233357808E-3</v>
      </c>
      <c r="P13" s="24">
        <f>BRPL_EOD!P13-BRPL_ISGS_exbus!P13</f>
        <v>-2.7669060850215033E-3</v>
      </c>
      <c r="Q13" s="24">
        <f>BRPL_EOD!Q13-BRPL_ISGS_exbus!Q13</f>
        <v>-4.0801487603321362E-3</v>
      </c>
      <c r="R13" s="24">
        <f>BRPL_EOD!R13-BRPL_ISGS_exbus!R13</f>
        <v>1.9410875202581224E-3</v>
      </c>
      <c r="S13" s="24">
        <f>BRPL_EOD!S13-BRPL_ISGS_exbus!S13</f>
        <v>3.8945581395335438E-3</v>
      </c>
      <c r="T13" s="24">
        <f>BRPL_EOD!T13-BRPL_ISGS_exbus!T13</f>
        <v>1.5313548387096976E-3</v>
      </c>
      <c r="U13" s="24">
        <f>BRPL_EOD!U13-BRPL_ISGS_exbus!U13</f>
        <v>1.4239798669777315E-3</v>
      </c>
      <c r="V13" s="24">
        <f>BRPL_EOD!V13-BRPL_ISGS_exbus!V13</f>
        <v>4.5859789212645552E-3</v>
      </c>
      <c r="W13" s="24">
        <f>BRPL_EOD!W13-BRPL_ISGS_exbus!W13</f>
        <v>4.7502540192922993E-3</v>
      </c>
      <c r="X13" s="24">
        <f>BRPL_EOD!X13-BRPL_ISGS_exbus!X13</f>
        <v>1.4335747479208294E-3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-2.6164943872686308E-3</v>
      </c>
      <c r="L14" s="24">
        <f>BRPL_EOD!L14-BRPL_ISGS_exbus!L14</f>
        <v>5.6175341296871295E-4</v>
      </c>
      <c r="M14" s="24">
        <f>BRPL_EOD!M14-BRPL_ISGS_exbus!M14</f>
        <v>-1.55838924189311E-3</v>
      </c>
      <c r="N14" s="24">
        <f>BRPL_EOD!N14-BRPL_ISGS_exbus!N14</f>
        <v>-1.4000170357704178E-3</v>
      </c>
      <c r="O14" s="24">
        <f>BRPL_EOD!O14-BRPL_ISGS_exbus!O14</f>
        <v>-4.3653127538334502E-4</v>
      </c>
      <c r="P14" s="24">
        <f>BRPL_EOD!P14-BRPL_ISGS_exbus!P14</f>
        <v>6.0092042535586643E-4</v>
      </c>
      <c r="Q14" s="24">
        <f>BRPL_EOD!Q14-BRPL_ISGS_exbus!Q14</f>
        <v>-4.7822265734271951E-3</v>
      </c>
      <c r="R14" s="24">
        <f>BRPL_EOD!R14-BRPL_ISGS_exbus!R14</f>
        <v>4.8477437114406996E-3</v>
      </c>
      <c r="S14" s="24">
        <f>BRPL_EOD!S14-BRPL_ISGS_exbus!S14</f>
        <v>4.0591107704095464E-3</v>
      </c>
      <c r="T14" s="24">
        <f>BRPL_EOD!T14-BRPL_ISGS_exbus!T14</f>
        <v>3.5660625000000223E-3</v>
      </c>
      <c r="U14" s="24">
        <f>BRPL_EOD!U14-BRPL_ISGS_exbus!U14</f>
        <v>1.4239798669777315E-3</v>
      </c>
      <c r="V14" s="24">
        <f>BRPL_EOD!V14-BRPL_ISGS_exbus!V14</f>
        <v>4.5859789212645552E-3</v>
      </c>
      <c r="W14" s="24">
        <f>BRPL_EOD!W14-BRPL_ISGS_exbus!W14</f>
        <v>4.7502540192922993E-3</v>
      </c>
      <c r="X14" s="24">
        <f>BRPL_EOD!X14-BRPL_ISGS_exbus!X14</f>
        <v>1.4335747479208294E-3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-2.6164943872686308E-3</v>
      </c>
      <c r="L15" s="24">
        <f>BRPL_EOD!L15-BRPL_ISGS_exbus!L15</f>
        <v>1.8925371664657575E-4</v>
      </c>
      <c r="M15" s="24">
        <f>BRPL_EOD!M15-BRPL_ISGS_exbus!M15</f>
        <v>-1.55838924189311E-3</v>
      </c>
      <c r="N15" s="24">
        <f>BRPL_EOD!N15-BRPL_ISGS_exbus!N15</f>
        <v>-1.4000170357704178E-3</v>
      </c>
      <c r="O15" s="24">
        <f>BRPL_EOD!O15-BRPL_ISGS_exbus!O15</f>
        <v>-4.3653127538334502E-4</v>
      </c>
      <c r="P15" s="24">
        <f>BRPL_EOD!P15-BRPL_ISGS_exbus!P15</f>
        <v>0</v>
      </c>
      <c r="Q15" s="24">
        <f>BRPL_EOD!Q15-BRPL_ISGS_exbus!Q15</f>
        <v>-4.7822265734271951E-3</v>
      </c>
      <c r="R15" s="24">
        <f>BRPL_EOD!R15-BRPL_ISGS_exbus!R15</f>
        <v>4.8477437114406996E-3</v>
      </c>
      <c r="S15" s="24">
        <f>BRPL_EOD!S15-BRPL_ISGS_exbus!S15</f>
        <v>4.0591107704095464E-3</v>
      </c>
      <c r="T15" s="24">
        <f>BRPL_EOD!T15-BRPL_ISGS_exbus!T15</f>
        <v>3.5660625000000223E-3</v>
      </c>
      <c r="U15" s="24">
        <f>BRPL_EOD!U15-BRPL_ISGS_exbus!U15</f>
        <v>1.4239798669777315E-3</v>
      </c>
      <c r="V15" s="24">
        <f>BRPL_EOD!V15-BRPL_ISGS_exbus!V15</f>
        <v>4.5859789212645552E-3</v>
      </c>
      <c r="W15" s="24">
        <f>BRPL_EOD!W15-BRPL_ISGS_exbus!W15</f>
        <v>4.7502540192922993E-3</v>
      </c>
      <c r="X15" s="24">
        <f>BRPL_EOD!X15-BRPL_ISGS_exbus!X15</f>
        <v>1.4335747479208294E-3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-2.6164943872686308E-3</v>
      </c>
      <c r="L16" s="24">
        <f>BRPL_EOD!L16-BRPL_ISGS_exbus!L16</f>
        <v>1.8925371664657575E-4</v>
      </c>
      <c r="M16" s="24">
        <f>BRPL_EOD!M16-BRPL_ISGS_exbus!M16</f>
        <v>-1.55838924189311E-3</v>
      </c>
      <c r="N16" s="24">
        <f>BRPL_EOD!N16-BRPL_ISGS_exbus!N16</f>
        <v>-1.4000170357704178E-3</v>
      </c>
      <c r="O16" s="24">
        <f>BRPL_EOD!O16-BRPL_ISGS_exbus!O16</f>
        <v>-4.3653127538334502E-4</v>
      </c>
      <c r="P16" s="24">
        <f>BRPL_EOD!P16-BRPL_ISGS_exbus!P16</f>
        <v>0</v>
      </c>
      <c r="Q16" s="24">
        <f>BRPL_EOD!Q16-BRPL_ISGS_exbus!Q16</f>
        <v>-4.7822265734271951E-3</v>
      </c>
      <c r="R16" s="24">
        <f>BRPL_EOD!R16-BRPL_ISGS_exbus!R16</f>
        <v>4.8477437114406996E-3</v>
      </c>
      <c r="S16" s="24">
        <f>BRPL_EOD!S16-BRPL_ISGS_exbus!S16</f>
        <v>4.0591107704095464E-3</v>
      </c>
      <c r="T16" s="24">
        <f>BRPL_EOD!T16-BRPL_ISGS_exbus!T16</f>
        <v>3.5660625000000223E-3</v>
      </c>
      <c r="U16" s="24">
        <f>BRPL_EOD!U16-BRPL_ISGS_exbus!U16</f>
        <v>1.4239798669777315E-3</v>
      </c>
      <c r="V16" s="24">
        <f>BRPL_EOD!V16-BRPL_ISGS_exbus!V16</f>
        <v>4.5859789212645552E-3</v>
      </c>
      <c r="W16" s="24">
        <f>BRPL_EOD!W16-BRPL_ISGS_exbus!W16</f>
        <v>4.7502540192922993E-3</v>
      </c>
      <c r="X16" s="24">
        <f>BRPL_EOD!X16-BRPL_ISGS_exbus!X16</f>
        <v>1.4335747479208294E-3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-2.6164943872686308E-3</v>
      </c>
      <c r="L17" s="24">
        <f>BRPL_EOD!L17-BRPL_ISGS_exbus!L17</f>
        <v>1.8925371664657575E-4</v>
      </c>
      <c r="M17" s="24">
        <f>BRPL_EOD!M17-BRPL_ISGS_exbus!M17</f>
        <v>-1.55838924189311E-3</v>
      </c>
      <c r="N17" s="24">
        <f>BRPL_EOD!N17-BRPL_ISGS_exbus!N17</f>
        <v>-1.4000170357704178E-3</v>
      </c>
      <c r="O17" s="24">
        <f>BRPL_EOD!O17-BRPL_ISGS_exbus!O17</f>
        <v>-4.3653127538334502E-4</v>
      </c>
      <c r="P17" s="24">
        <f>BRPL_EOD!P17-BRPL_ISGS_exbus!P17</f>
        <v>0</v>
      </c>
      <c r="Q17" s="24">
        <f>BRPL_EOD!Q17-BRPL_ISGS_exbus!Q17</f>
        <v>-4.7822265734271951E-3</v>
      </c>
      <c r="R17" s="24">
        <f>BRPL_EOD!R17-BRPL_ISGS_exbus!R17</f>
        <v>4.8477437114406996E-3</v>
      </c>
      <c r="S17" s="24">
        <f>BRPL_EOD!S17-BRPL_ISGS_exbus!S17</f>
        <v>4.0591107704095464E-3</v>
      </c>
      <c r="T17" s="24">
        <f>BRPL_EOD!T17-BRPL_ISGS_exbus!T17</f>
        <v>3.5660625000000223E-3</v>
      </c>
      <c r="U17" s="24">
        <f>BRPL_EOD!U17-BRPL_ISGS_exbus!U17</f>
        <v>1.4239798669777315E-3</v>
      </c>
      <c r="V17" s="24">
        <f>BRPL_EOD!V17-BRPL_ISGS_exbus!V17</f>
        <v>4.5859789212645552E-3</v>
      </c>
      <c r="W17" s="24">
        <f>BRPL_EOD!W17-BRPL_ISGS_exbus!W17</f>
        <v>4.7502540192922993E-3</v>
      </c>
      <c r="X17" s="24">
        <f>BRPL_EOD!X17-BRPL_ISGS_exbus!X17</f>
        <v>1.4335747479208294E-3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-2.6164943872686308E-3</v>
      </c>
      <c r="L18" s="24">
        <f>BRPL_EOD!L18-BRPL_ISGS_exbus!L18</f>
        <v>1.8925371664657575E-4</v>
      </c>
      <c r="M18" s="24">
        <f>BRPL_EOD!M18-BRPL_ISGS_exbus!M18</f>
        <v>-1.55838924189311E-3</v>
      </c>
      <c r="N18" s="24">
        <f>BRPL_EOD!N18-BRPL_ISGS_exbus!N18</f>
        <v>-1.4000170357704178E-3</v>
      </c>
      <c r="O18" s="24">
        <f>BRPL_EOD!O18-BRPL_ISGS_exbus!O18</f>
        <v>-4.3653127538334502E-4</v>
      </c>
      <c r="P18" s="24">
        <f>BRPL_EOD!P18-BRPL_ISGS_exbus!P18</f>
        <v>0</v>
      </c>
      <c r="Q18" s="24">
        <f>BRPL_EOD!Q18-BRPL_ISGS_exbus!Q18</f>
        <v>-4.7822265734271951E-3</v>
      </c>
      <c r="R18" s="24">
        <f>BRPL_EOD!R18-BRPL_ISGS_exbus!R18</f>
        <v>4.8477437114406996E-3</v>
      </c>
      <c r="S18" s="24">
        <f>BRPL_EOD!S18-BRPL_ISGS_exbus!S18</f>
        <v>4.0591107704095464E-3</v>
      </c>
      <c r="T18" s="24">
        <f>BRPL_EOD!T18-BRPL_ISGS_exbus!T18</f>
        <v>3.5660625000000223E-3</v>
      </c>
      <c r="U18" s="24">
        <f>BRPL_EOD!U18-BRPL_ISGS_exbus!U18</f>
        <v>1.4239798669777315E-3</v>
      </c>
      <c r="V18" s="24">
        <f>BRPL_EOD!V18-BRPL_ISGS_exbus!V18</f>
        <v>4.5859789212645552E-3</v>
      </c>
      <c r="W18" s="24">
        <f>BRPL_EOD!W18-BRPL_ISGS_exbus!W18</f>
        <v>4.7502540192922993E-3</v>
      </c>
      <c r="X18" s="24">
        <f>BRPL_EOD!X18-BRPL_ISGS_exbus!X18</f>
        <v>1.4335747479208294E-3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-2.6164943872686308E-3</v>
      </c>
      <c r="L19" s="24">
        <f>BRPL_EOD!L19-BRPL_ISGS_exbus!L19</f>
        <v>1.8925371664657575E-4</v>
      </c>
      <c r="M19" s="24">
        <f>BRPL_EOD!M19-BRPL_ISGS_exbus!M19</f>
        <v>-1.55838924189311E-3</v>
      </c>
      <c r="N19" s="24">
        <f>BRPL_EOD!N19-BRPL_ISGS_exbus!N19</f>
        <v>-1.4000170357704178E-3</v>
      </c>
      <c r="O19" s="24">
        <f>BRPL_EOD!O19-BRPL_ISGS_exbus!O19</f>
        <v>-4.3653127538334502E-4</v>
      </c>
      <c r="P19" s="24">
        <f>BRPL_EOD!P19-BRPL_ISGS_exbus!P19</f>
        <v>0</v>
      </c>
      <c r="Q19" s="24">
        <f>BRPL_EOD!Q19-BRPL_ISGS_exbus!Q19</f>
        <v>-4.7822265734271951E-3</v>
      </c>
      <c r="R19" s="24">
        <f>BRPL_EOD!R19-BRPL_ISGS_exbus!R19</f>
        <v>4.8477437114406996E-3</v>
      </c>
      <c r="S19" s="24">
        <f>BRPL_EOD!S19-BRPL_ISGS_exbus!S19</f>
        <v>4.0591107704095464E-3</v>
      </c>
      <c r="T19" s="24">
        <f>BRPL_EOD!T19-BRPL_ISGS_exbus!T19</f>
        <v>3.5660625000000223E-3</v>
      </c>
      <c r="U19" s="24">
        <f>BRPL_EOD!U19-BRPL_ISGS_exbus!U19</f>
        <v>1.4239798669777315E-3</v>
      </c>
      <c r="V19" s="24">
        <f>BRPL_EOD!V19-BRPL_ISGS_exbus!V19</f>
        <v>4.5859789212645552E-3</v>
      </c>
      <c r="W19" s="24">
        <f>BRPL_EOD!W19-BRPL_ISGS_exbus!W19</f>
        <v>4.7502540192922993E-3</v>
      </c>
      <c r="X19" s="24">
        <f>BRPL_EOD!X19-BRPL_ISGS_exbus!X19</f>
        <v>1.4335747479208294E-3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-2.6164943872686308E-3</v>
      </c>
      <c r="L20" s="24">
        <f>BRPL_EOD!L20-BRPL_ISGS_exbus!L20</f>
        <v>1.8925371664657575E-4</v>
      </c>
      <c r="M20" s="24">
        <f>BRPL_EOD!M20-BRPL_ISGS_exbus!M20</f>
        <v>-1.55838924189311E-3</v>
      </c>
      <c r="N20" s="24">
        <f>BRPL_EOD!N20-BRPL_ISGS_exbus!N20</f>
        <v>-1.4000170357704178E-3</v>
      </c>
      <c r="O20" s="24">
        <f>BRPL_EOD!O20-BRPL_ISGS_exbus!O20</f>
        <v>-4.3653127538334502E-4</v>
      </c>
      <c r="P20" s="24">
        <f>BRPL_EOD!P20-BRPL_ISGS_exbus!P20</f>
        <v>0</v>
      </c>
      <c r="Q20" s="24">
        <f>BRPL_EOD!Q20-BRPL_ISGS_exbus!Q20</f>
        <v>-4.7822265734271951E-3</v>
      </c>
      <c r="R20" s="24">
        <f>BRPL_EOD!R20-BRPL_ISGS_exbus!R20</f>
        <v>4.8477437114406996E-3</v>
      </c>
      <c r="S20" s="24">
        <f>BRPL_EOD!S20-BRPL_ISGS_exbus!S20</f>
        <v>4.0591107704095464E-3</v>
      </c>
      <c r="T20" s="24">
        <f>BRPL_EOD!T20-BRPL_ISGS_exbus!T20</f>
        <v>3.5660625000000223E-3</v>
      </c>
      <c r="U20" s="24">
        <f>BRPL_EOD!U20-BRPL_ISGS_exbus!U20</f>
        <v>1.4239798669777315E-3</v>
      </c>
      <c r="V20" s="24">
        <f>BRPL_EOD!V20-BRPL_ISGS_exbus!V20</f>
        <v>4.5859789212645552E-3</v>
      </c>
      <c r="W20" s="24">
        <f>BRPL_EOD!W20-BRPL_ISGS_exbus!W20</f>
        <v>4.7502540192922993E-3</v>
      </c>
      <c r="X20" s="24">
        <f>BRPL_EOD!X20-BRPL_ISGS_exbus!X20</f>
        <v>1.4335747479208294E-3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-2.6164943872686308E-3</v>
      </c>
      <c r="L21" s="24">
        <f>BRPL_EOD!L21-BRPL_ISGS_exbus!L21</f>
        <v>1.8925371664657575E-4</v>
      </c>
      <c r="M21" s="24">
        <f>BRPL_EOD!M21-BRPL_ISGS_exbus!M21</f>
        <v>-1.55838924189311E-3</v>
      </c>
      <c r="N21" s="24">
        <f>BRPL_EOD!N21-BRPL_ISGS_exbus!N21</f>
        <v>-1.4000170357704178E-3</v>
      </c>
      <c r="O21" s="24">
        <f>BRPL_EOD!O21-BRPL_ISGS_exbus!O21</f>
        <v>-4.3653127538334502E-4</v>
      </c>
      <c r="P21" s="24">
        <f>BRPL_EOD!P21-BRPL_ISGS_exbus!P21</f>
        <v>0</v>
      </c>
      <c r="Q21" s="24">
        <f>BRPL_EOD!Q21-BRPL_ISGS_exbus!Q21</f>
        <v>-4.7822265734271951E-3</v>
      </c>
      <c r="R21" s="24">
        <f>BRPL_EOD!R21-BRPL_ISGS_exbus!R21</f>
        <v>4.8477437114406996E-3</v>
      </c>
      <c r="S21" s="24">
        <f>BRPL_EOD!S21-BRPL_ISGS_exbus!S21</f>
        <v>4.0591107704095464E-3</v>
      </c>
      <c r="T21" s="24">
        <f>BRPL_EOD!T21-BRPL_ISGS_exbus!T21</f>
        <v>3.5660625000000223E-3</v>
      </c>
      <c r="U21" s="24">
        <f>BRPL_EOD!U21-BRPL_ISGS_exbus!U21</f>
        <v>1.4239798669777315E-3</v>
      </c>
      <c r="V21" s="24">
        <f>BRPL_EOD!V21-BRPL_ISGS_exbus!V21</f>
        <v>4.5859789212645552E-3</v>
      </c>
      <c r="W21" s="24">
        <f>BRPL_EOD!W21-BRPL_ISGS_exbus!W21</f>
        <v>4.7502540192922993E-3</v>
      </c>
      <c r="X21" s="24">
        <f>BRPL_EOD!X21-BRPL_ISGS_exbus!X21</f>
        <v>1.4335747479208294E-3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-2.6164943872686308E-3</v>
      </c>
      <c r="L22" s="24">
        <f>BRPL_EOD!L22-BRPL_ISGS_exbus!L22</f>
        <v>1.8925371664657575E-4</v>
      </c>
      <c r="M22" s="24">
        <f>BRPL_EOD!M22-BRPL_ISGS_exbus!M22</f>
        <v>-1.55838924189311E-3</v>
      </c>
      <c r="N22" s="24">
        <f>BRPL_EOD!N22-BRPL_ISGS_exbus!N22</f>
        <v>-1.4000170357704178E-3</v>
      </c>
      <c r="O22" s="24">
        <f>BRPL_EOD!O22-BRPL_ISGS_exbus!O22</f>
        <v>-4.3653127538334502E-4</v>
      </c>
      <c r="P22" s="24">
        <f>BRPL_EOD!P22-BRPL_ISGS_exbus!P22</f>
        <v>0</v>
      </c>
      <c r="Q22" s="24">
        <f>BRPL_EOD!Q22-BRPL_ISGS_exbus!Q22</f>
        <v>-4.7822265734271951E-3</v>
      </c>
      <c r="R22" s="24">
        <f>BRPL_EOD!R22-BRPL_ISGS_exbus!R22</f>
        <v>4.8477437114406996E-3</v>
      </c>
      <c r="S22" s="24">
        <f>BRPL_EOD!S22-BRPL_ISGS_exbus!S22</f>
        <v>4.0591107704095464E-3</v>
      </c>
      <c r="T22" s="24">
        <f>BRPL_EOD!T22-BRPL_ISGS_exbus!T22</f>
        <v>3.5660625000000223E-3</v>
      </c>
      <c r="U22" s="24">
        <f>BRPL_EOD!U22-BRPL_ISGS_exbus!U22</f>
        <v>1.4239798669777315E-3</v>
      </c>
      <c r="V22" s="24">
        <f>BRPL_EOD!V22-BRPL_ISGS_exbus!V22</f>
        <v>4.5859789212645552E-3</v>
      </c>
      <c r="W22" s="24">
        <f>BRPL_EOD!W22-BRPL_ISGS_exbus!W22</f>
        <v>4.7502540192922993E-3</v>
      </c>
      <c r="X22" s="24">
        <f>BRPL_EOD!X22-BRPL_ISGS_exbus!X22</f>
        <v>1.4335747479208294E-3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-5.8451196986197829E-3</v>
      </c>
      <c r="L23" s="24">
        <f>BRPL_EOD!L23-BRPL_ISGS_exbus!L23</f>
        <v>2.9427913133073247E-4</v>
      </c>
      <c r="M23" s="24">
        <f>BRPL_EOD!M23-BRPL_ISGS_exbus!M23</f>
        <v>-1.55838924189311E-3</v>
      </c>
      <c r="N23" s="24">
        <f>BRPL_EOD!N23-BRPL_ISGS_exbus!N23</f>
        <v>-1.4000170357704178E-3</v>
      </c>
      <c r="O23" s="24">
        <f>BRPL_EOD!O23-BRPL_ISGS_exbus!O23</f>
        <v>-4.3653127538334502E-4</v>
      </c>
      <c r="P23" s="24">
        <f>BRPL_EOD!P23-BRPL_ISGS_exbus!P23</f>
        <v>0</v>
      </c>
      <c r="Q23" s="24">
        <f>BRPL_EOD!Q23-BRPL_ISGS_exbus!Q23</f>
        <v>-4.7822265734271951E-3</v>
      </c>
      <c r="R23" s="24">
        <f>BRPL_EOD!R23-BRPL_ISGS_exbus!R23</f>
        <v>4.5750000000026603E-3</v>
      </c>
      <c r="S23" s="24">
        <f>BRPL_EOD!S23-BRPL_ISGS_exbus!S23</f>
        <v>4.0591107704095464E-3</v>
      </c>
      <c r="T23" s="24">
        <f>BRPL_EOD!T23-BRPL_ISGS_exbus!T23</f>
        <v>-2.4413811659191875E-3</v>
      </c>
      <c r="U23" s="24">
        <f>BRPL_EOD!U23-BRPL_ISGS_exbus!U23</f>
        <v>1.4239798669777315E-3</v>
      </c>
      <c r="V23" s="24">
        <f>BRPL_EOD!V23-BRPL_ISGS_exbus!V23</f>
        <v>4.5859789212645552E-3</v>
      </c>
      <c r="W23" s="24">
        <f>BRPL_EOD!W23-BRPL_ISGS_exbus!W23</f>
        <v>4.7502540192922993E-3</v>
      </c>
      <c r="X23" s="24">
        <f>BRPL_EOD!X23-BRPL_ISGS_exbus!X23</f>
        <v>1.4335747479208294E-3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-5.8451196986197829E-3</v>
      </c>
      <c r="L24" s="24">
        <f>BRPL_EOD!L24-BRPL_ISGS_exbus!L24</f>
        <v>2.9427913133073247E-4</v>
      </c>
      <c r="M24" s="24">
        <f>BRPL_EOD!M24-BRPL_ISGS_exbus!M24</f>
        <v>-1.55838924189311E-3</v>
      </c>
      <c r="N24" s="24">
        <f>BRPL_EOD!N24-BRPL_ISGS_exbus!N24</f>
        <v>-1.4000170357704178E-3</v>
      </c>
      <c r="O24" s="24">
        <f>BRPL_EOD!O24-BRPL_ISGS_exbus!O24</f>
        <v>-4.3653127538334502E-4</v>
      </c>
      <c r="P24" s="24">
        <f>BRPL_EOD!P24-BRPL_ISGS_exbus!P24</f>
        <v>0</v>
      </c>
      <c r="Q24" s="24">
        <f>BRPL_EOD!Q24-BRPL_ISGS_exbus!Q24</f>
        <v>7.3775086206886442E-3</v>
      </c>
      <c r="R24" s="24">
        <f>BRPL_EOD!R24-BRPL_ISGS_exbus!R24</f>
        <v>7.7816538882657937E-4</v>
      </c>
      <c r="S24" s="24">
        <f>BRPL_EOD!S24-BRPL_ISGS_exbus!S24</f>
        <v>7.2757904509277438E-3</v>
      </c>
      <c r="T24" s="24">
        <f>BRPL_EOD!T24-BRPL_ISGS_exbus!T24</f>
        <v>-2.4413811659191875E-3</v>
      </c>
      <c r="U24" s="24">
        <f>BRPL_EOD!U24-BRPL_ISGS_exbus!U24</f>
        <v>1.4239798669777315E-3</v>
      </c>
      <c r="V24" s="24">
        <f>BRPL_EOD!V24-BRPL_ISGS_exbus!V24</f>
        <v>4.5859789212645552E-3</v>
      </c>
      <c r="W24" s="24">
        <f>BRPL_EOD!W24-BRPL_ISGS_exbus!W24</f>
        <v>4.7502540192922993E-3</v>
      </c>
      <c r="X24" s="24">
        <f>BRPL_EOD!X24-BRPL_ISGS_exbus!X24</f>
        <v>1.4335747479208294E-3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-5.8451196986197829E-3</v>
      </c>
      <c r="L25" s="24">
        <f>BRPL_EOD!L25-BRPL_ISGS_exbus!L25</f>
        <v>2.9427913133073247E-4</v>
      </c>
      <c r="M25" s="24">
        <f>BRPL_EOD!M25-BRPL_ISGS_exbus!M25</f>
        <v>-1.55838924189311E-3</v>
      </c>
      <c r="N25" s="24">
        <f>BRPL_EOD!N25-BRPL_ISGS_exbus!N25</f>
        <v>-1.4000170357704178E-3</v>
      </c>
      <c r="O25" s="24">
        <f>BRPL_EOD!O25-BRPL_ISGS_exbus!O25</f>
        <v>-4.3653127538334502E-4</v>
      </c>
      <c r="P25" s="24">
        <f>BRPL_EOD!P25-BRPL_ISGS_exbus!P25</f>
        <v>0</v>
      </c>
      <c r="Q25" s="24">
        <f>BRPL_EOD!Q25-BRPL_ISGS_exbus!Q25</f>
        <v>7.3775086206886442E-3</v>
      </c>
      <c r="R25" s="24">
        <f>BRPL_EOD!R25-BRPL_ISGS_exbus!R25</f>
        <v>7.7816538882657937E-4</v>
      </c>
      <c r="S25" s="24">
        <f>BRPL_EOD!S25-BRPL_ISGS_exbus!S25</f>
        <v>7.2757904509277438E-3</v>
      </c>
      <c r="T25" s="24">
        <f>BRPL_EOD!T25-BRPL_ISGS_exbus!T25</f>
        <v>-2.4413811659191875E-3</v>
      </c>
      <c r="U25" s="24">
        <f>BRPL_EOD!U25-BRPL_ISGS_exbus!U25</f>
        <v>1.4239798669777315E-3</v>
      </c>
      <c r="V25" s="24">
        <f>BRPL_EOD!V25-BRPL_ISGS_exbus!V25</f>
        <v>4.5859789212645552E-3</v>
      </c>
      <c r="W25" s="24">
        <f>BRPL_EOD!W25-BRPL_ISGS_exbus!W25</f>
        <v>4.7502540192922993E-3</v>
      </c>
      <c r="X25" s="24">
        <f>BRPL_EOD!X25-BRPL_ISGS_exbus!X25</f>
        <v>1.4335747479208294E-3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-5.8451196986197829E-3</v>
      </c>
      <c r="L26" s="24">
        <f>BRPL_EOD!L26-BRPL_ISGS_exbus!L26</f>
        <v>2.9427913133073247E-4</v>
      </c>
      <c r="M26" s="24">
        <f>BRPL_EOD!M26-BRPL_ISGS_exbus!M26</f>
        <v>-1.55838924189311E-3</v>
      </c>
      <c r="N26" s="24">
        <f>BRPL_EOD!N26-BRPL_ISGS_exbus!N26</f>
        <v>-1.4000170357704178E-3</v>
      </c>
      <c r="O26" s="24">
        <f>BRPL_EOD!O26-BRPL_ISGS_exbus!O26</f>
        <v>-4.3653127538334502E-4</v>
      </c>
      <c r="P26" s="24">
        <f>BRPL_EOD!P26-BRPL_ISGS_exbus!P26</f>
        <v>0</v>
      </c>
      <c r="Q26" s="24">
        <f>BRPL_EOD!Q26-BRPL_ISGS_exbus!Q26</f>
        <v>7.3775086206886442E-3</v>
      </c>
      <c r="R26" s="24">
        <f>BRPL_EOD!R26-BRPL_ISGS_exbus!R26</f>
        <v>7.7816538882657937E-4</v>
      </c>
      <c r="S26" s="24">
        <f>BRPL_EOD!S26-BRPL_ISGS_exbus!S26</f>
        <v>7.2757904509277438E-3</v>
      </c>
      <c r="T26" s="24">
        <f>BRPL_EOD!T26-BRPL_ISGS_exbus!T26</f>
        <v>3.5660625000000223E-3</v>
      </c>
      <c r="U26" s="24">
        <f>BRPL_EOD!U26-BRPL_ISGS_exbus!U26</f>
        <v>1.4239798669777315E-3</v>
      </c>
      <c r="V26" s="24">
        <f>BRPL_EOD!V26-BRPL_ISGS_exbus!V26</f>
        <v>4.5859789212645552E-3</v>
      </c>
      <c r="W26" s="24">
        <f>BRPL_EOD!W26-BRPL_ISGS_exbus!W26</f>
        <v>4.7502540192922993E-3</v>
      </c>
      <c r="X26" s="24">
        <f>BRPL_EOD!X26-BRPL_ISGS_exbus!X26</f>
        <v>1.4335747479208294E-3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-5.8451196986197829E-3</v>
      </c>
      <c r="L27" s="24">
        <f>BRPL_EOD!L27-BRPL_ISGS_exbus!L27</f>
        <v>2.9427913133073247E-4</v>
      </c>
      <c r="M27" s="24">
        <f>BRPL_EOD!M27-BRPL_ISGS_exbus!M27</f>
        <v>-1.55838924189311E-3</v>
      </c>
      <c r="N27" s="24">
        <f>BRPL_EOD!N27-BRPL_ISGS_exbus!N27</f>
        <v>-1.4000170357704178E-3</v>
      </c>
      <c r="O27" s="24">
        <f>BRPL_EOD!O27-BRPL_ISGS_exbus!O27</f>
        <v>-4.3653127538334502E-4</v>
      </c>
      <c r="P27" s="24">
        <f>BRPL_EOD!P27-BRPL_ISGS_exbus!P27</f>
        <v>0</v>
      </c>
      <c r="Q27" s="24">
        <f>BRPL_EOD!Q27-BRPL_ISGS_exbus!Q27</f>
        <v>7.3775086206886442E-3</v>
      </c>
      <c r="R27" s="24">
        <f>BRPL_EOD!R27-BRPL_ISGS_exbus!R27</f>
        <v>7.7816538882657937E-4</v>
      </c>
      <c r="S27" s="24">
        <f>BRPL_EOD!S27-BRPL_ISGS_exbus!S27</f>
        <v>7.2757904509277438E-3</v>
      </c>
      <c r="T27" s="24">
        <f>BRPL_EOD!T27-BRPL_ISGS_exbus!T27</f>
        <v>3.5660625000000223E-3</v>
      </c>
      <c r="U27" s="24">
        <f>BRPL_EOD!U27-BRPL_ISGS_exbus!U27</f>
        <v>1.4239798669777315E-3</v>
      </c>
      <c r="V27" s="24">
        <f>BRPL_EOD!V27-BRPL_ISGS_exbus!V27</f>
        <v>6.5707803706249734E-3</v>
      </c>
      <c r="W27" s="24">
        <f>BRPL_EOD!W27-BRPL_ISGS_exbus!W27</f>
        <v>4.7502540192922993E-3</v>
      </c>
      <c r="X27" s="24">
        <f>BRPL_EOD!X27-BRPL_ISGS_exbus!X27</f>
        <v>1.4335747479208294E-3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-5.8451196986197829E-3</v>
      </c>
      <c r="L28" s="24">
        <f>BRPL_EOD!L28-BRPL_ISGS_exbus!L28</f>
        <v>2.9427913133073247E-4</v>
      </c>
      <c r="M28" s="24">
        <f>BRPL_EOD!M28-BRPL_ISGS_exbus!M28</f>
        <v>-1.55838924189311E-3</v>
      </c>
      <c r="N28" s="24">
        <f>BRPL_EOD!N28-BRPL_ISGS_exbus!N28</f>
        <v>-1.4000170357704178E-3</v>
      </c>
      <c r="O28" s="24">
        <f>BRPL_EOD!O28-BRPL_ISGS_exbus!O28</f>
        <v>-4.3653127538334502E-4</v>
      </c>
      <c r="P28" s="24">
        <f>BRPL_EOD!P28-BRPL_ISGS_exbus!P28</f>
        <v>0</v>
      </c>
      <c r="Q28" s="24">
        <f>BRPL_EOD!Q28-BRPL_ISGS_exbus!Q28</f>
        <v>7.3775086206886442E-3</v>
      </c>
      <c r="R28" s="24">
        <f>BRPL_EOD!R28-BRPL_ISGS_exbus!R28</f>
        <v>7.7816538882657937E-4</v>
      </c>
      <c r="S28" s="24">
        <f>BRPL_EOD!S28-BRPL_ISGS_exbus!S28</f>
        <v>7.2757904509277438E-3</v>
      </c>
      <c r="T28" s="24">
        <f>BRPL_EOD!T28-BRPL_ISGS_exbus!T28</f>
        <v>3.5660625000000223E-3</v>
      </c>
      <c r="U28" s="24">
        <f>BRPL_EOD!U28-BRPL_ISGS_exbus!U28</f>
        <v>1.4239798669777315E-3</v>
      </c>
      <c r="V28" s="24">
        <f>BRPL_EOD!V28-BRPL_ISGS_exbus!V28</f>
        <v>6.5707803706249734E-3</v>
      </c>
      <c r="W28" s="24">
        <f>BRPL_EOD!W28-BRPL_ISGS_exbus!W28</f>
        <v>4.7502540192922993E-3</v>
      </c>
      <c r="X28" s="24">
        <f>BRPL_EOD!X28-BRPL_ISGS_exbus!X28</f>
        <v>1.4335747479208294E-3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-5.8451196986197829E-3</v>
      </c>
      <c r="L29" s="24">
        <f>BRPL_EOD!L29-BRPL_ISGS_exbus!L29</f>
        <v>2.9427913133073247E-4</v>
      </c>
      <c r="M29" s="24">
        <f>BRPL_EOD!M29-BRPL_ISGS_exbus!M29</f>
        <v>-1.55838924189311E-3</v>
      </c>
      <c r="N29" s="24">
        <f>BRPL_EOD!N29-BRPL_ISGS_exbus!N29</f>
        <v>-1.4000170357704178E-3</v>
      </c>
      <c r="O29" s="24">
        <f>BRPL_EOD!O29-BRPL_ISGS_exbus!O29</f>
        <v>-4.3653127538334502E-4</v>
      </c>
      <c r="P29" s="24">
        <f>BRPL_EOD!P29-BRPL_ISGS_exbus!P29</f>
        <v>0</v>
      </c>
      <c r="Q29" s="24">
        <f>BRPL_EOD!Q29-BRPL_ISGS_exbus!Q29</f>
        <v>7.3775086206886442E-3</v>
      </c>
      <c r="R29" s="24">
        <f>BRPL_EOD!R29-BRPL_ISGS_exbus!R29</f>
        <v>7.7816538882657937E-4</v>
      </c>
      <c r="S29" s="24">
        <f>BRPL_EOD!S29-BRPL_ISGS_exbus!S29</f>
        <v>7.2757904509277438E-3</v>
      </c>
      <c r="T29" s="24">
        <f>BRPL_EOD!T29-BRPL_ISGS_exbus!T29</f>
        <v>3.5660625000000223E-3</v>
      </c>
      <c r="U29" s="24">
        <f>BRPL_EOD!U29-BRPL_ISGS_exbus!U29</f>
        <v>1.4239798669777315E-3</v>
      </c>
      <c r="V29" s="24">
        <f>BRPL_EOD!V29-BRPL_ISGS_exbus!V29</f>
        <v>6.5707803706249734E-3</v>
      </c>
      <c r="W29" s="24">
        <f>BRPL_EOD!W29-BRPL_ISGS_exbus!W29</f>
        <v>4.7502540192922993E-3</v>
      </c>
      <c r="X29" s="24">
        <f>BRPL_EOD!X29-BRPL_ISGS_exbus!X29</f>
        <v>1.4335747479208294E-3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-5.6729812372395827E-3</v>
      </c>
      <c r="L30" s="24">
        <f>BRPL_EOD!L30-BRPL_ISGS_exbus!L30</f>
        <v>-9.3091558495572713E-5</v>
      </c>
      <c r="M30" s="24">
        <f>BRPL_EOD!M30-BRPL_ISGS_exbus!M30</f>
        <v>-1.55838924189311E-3</v>
      </c>
      <c r="N30" s="24">
        <f>BRPL_EOD!N30-BRPL_ISGS_exbus!N30</f>
        <v>-1.4000170357704178E-3</v>
      </c>
      <c r="O30" s="24">
        <f>BRPL_EOD!O30-BRPL_ISGS_exbus!O30</f>
        <v>-4.3653127538334502E-4</v>
      </c>
      <c r="P30" s="24">
        <f>BRPL_EOD!P30-BRPL_ISGS_exbus!P30</f>
        <v>0</v>
      </c>
      <c r="Q30" s="24">
        <f>BRPL_EOD!Q30-BRPL_ISGS_exbus!Q30</f>
        <v>7.3775086206886442E-3</v>
      </c>
      <c r="R30" s="24">
        <f>BRPL_EOD!R30-BRPL_ISGS_exbus!R30</f>
        <v>7.7816538882657937E-4</v>
      </c>
      <c r="S30" s="24">
        <f>BRPL_EOD!S30-BRPL_ISGS_exbus!S30</f>
        <v>7.2757904509277438E-3</v>
      </c>
      <c r="T30" s="24">
        <f>BRPL_EOD!T30-BRPL_ISGS_exbus!T30</f>
        <v>3.5660625000000223E-3</v>
      </c>
      <c r="U30" s="24">
        <f>BRPL_EOD!U30-BRPL_ISGS_exbus!U30</f>
        <v>1.4239798669777315E-3</v>
      </c>
      <c r="V30" s="24">
        <f>BRPL_EOD!V30-BRPL_ISGS_exbus!V30</f>
        <v>6.5707803706249734E-3</v>
      </c>
      <c r="W30" s="24">
        <f>BRPL_EOD!W30-BRPL_ISGS_exbus!W30</f>
        <v>4.7502540192922993E-3</v>
      </c>
      <c r="X30" s="24">
        <f>BRPL_EOD!X30-BRPL_ISGS_exbus!X30</f>
        <v>1.4335747479208294E-3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5.7871368085216091E-5</v>
      </c>
      <c r="L31" s="24">
        <f>BRPL_EOD!L31-BRPL_ISGS_exbus!L31</f>
        <v>1.7236721240632136E-4</v>
      </c>
      <c r="M31" s="24">
        <f>BRPL_EOD!M31-BRPL_ISGS_exbus!M31</f>
        <v>-1.55838924189311E-3</v>
      </c>
      <c r="N31" s="24">
        <f>BRPL_EOD!N31-BRPL_ISGS_exbus!N31</f>
        <v>-1.4000170357704178E-3</v>
      </c>
      <c r="O31" s="24">
        <f>BRPL_EOD!O31-BRPL_ISGS_exbus!O31</f>
        <v>-4.3653127538334502E-4</v>
      </c>
      <c r="P31" s="24">
        <f>BRPL_EOD!P31-BRPL_ISGS_exbus!P31</f>
        <v>0</v>
      </c>
      <c r="Q31" s="24">
        <f>BRPL_EOD!Q31-BRPL_ISGS_exbus!Q31</f>
        <v>7.3775086206886442E-3</v>
      </c>
      <c r="R31" s="24">
        <f>BRPL_EOD!R31-BRPL_ISGS_exbus!R31</f>
        <v>7.7816538882657937E-4</v>
      </c>
      <c r="S31" s="24">
        <f>BRPL_EOD!S31-BRPL_ISGS_exbus!S31</f>
        <v>7.2757904509277438E-3</v>
      </c>
      <c r="T31" s="24">
        <f>BRPL_EOD!T31-BRPL_ISGS_exbus!T31</f>
        <v>3.5660625000000223E-3</v>
      </c>
      <c r="U31" s="24">
        <f>BRPL_EOD!U31-BRPL_ISGS_exbus!U31</f>
        <v>1.4239798669777315E-3</v>
      </c>
      <c r="V31" s="24">
        <f>BRPL_EOD!V31-BRPL_ISGS_exbus!V31</f>
        <v>6.5707803706249734E-3</v>
      </c>
      <c r="W31" s="24">
        <f>BRPL_EOD!W31-BRPL_ISGS_exbus!W31</f>
        <v>4.7502540192922993E-3</v>
      </c>
      <c r="X31" s="24">
        <f>BRPL_EOD!X31-BRPL_ISGS_exbus!X31</f>
        <v>1.4335747479208294E-3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6.2073428864550806E-5</v>
      </c>
      <c r="L32" s="24">
        <f>BRPL_EOD!L32-BRPL_ISGS_exbus!L32</f>
        <v>1.7236721240632136E-4</v>
      </c>
      <c r="M32" s="24">
        <f>BRPL_EOD!M32-BRPL_ISGS_exbus!M32</f>
        <v>-1.55838924189311E-3</v>
      </c>
      <c r="N32" s="24">
        <f>BRPL_EOD!N32-BRPL_ISGS_exbus!N32</f>
        <v>-1.4000170357704178E-3</v>
      </c>
      <c r="O32" s="24">
        <f>BRPL_EOD!O32-BRPL_ISGS_exbus!O32</f>
        <v>-4.3653127538334502E-4</v>
      </c>
      <c r="P32" s="24">
        <f>BRPL_EOD!P32-BRPL_ISGS_exbus!P32</f>
        <v>0</v>
      </c>
      <c r="Q32" s="24">
        <f>BRPL_EOD!Q32-BRPL_ISGS_exbus!Q32</f>
        <v>7.3775086206886442E-3</v>
      </c>
      <c r="R32" s="24">
        <f>BRPL_EOD!R32-BRPL_ISGS_exbus!R32</f>
        <v>7.7816538882657937E-4</v>
      </c>
      <c r="S32" s="24">
        <f>BRPL_EOD!S32-BRPL_ISGS_exbus!S32</f>
        <v>7.2757904509277438E-3</v>
      </c>
      <c r="T32" s="24">
        <f>BRPL_EOD!T32-BRPL_ISGS_exbus!T32</f>
        <v>3.5660625000000223E-3</v>
      </c>
      <c r="U32" s="24">
        <f>BRPL_EOD!U32-BRPL_ISGS_exbus!U32</f>
        <v>1.4239798669777315E-3</v>
      </c>
      <c r="V32" s="24">
        <f>BRPL_EOD!V32-BRPL_ISGS_exbus!V32</f>
        <v>6.5707803706249734E-3</v>
      </c>
      <c r="W32" s="24">
        <f>BRPL_EOD!W32-BRPL_ISGS_exbus!W32</f>
        <v>4.7502540192922993E-3</v>
      </c>
      <c r="X32" s="24">
        <f>BRPL_EOD!X32-BRPL_ISGS_exbus!X32</f>
        <v>1.4335747479208294E-3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-1.7340268254883995E-3</v>
      </c>
      <c r="L33" s="24">
        <f>BRPL_EOD!L33-BRPL_ISGS_exbus!L33</f>
        <v>1.7236721240632136E-4</v>
      </c>
      <c r="M33" s="24">
        <f>BRPL_EOD!M33-BRPL_ISGS_exbus!M33</f>
        <v>-1.55838924189311E-3</v>
      </c>
      <c r="N33" s="24">
        <f>BRPL_EOD!N33-BRPL_ISGS_exbus!N33</f>
        <v>-1.4000170357704178E-3</v>
      </c>
      <c r="O33" s="24">
        <f>BRPL_EOD!O33-BRPL_ISGS_exbus!O33</f>
        <v>-4.3653127538334502E-4</v>
      </c>
      <c r="P33" s="24">
        <f>BRPL_EOD!P33-BRPL_ISGS_exbus!P33</f>
        <v>0</v>
      </c>
      <c r="Q33" s="24">
        <f>BRPL_EOD!Q33-BRPL_ISGS_exbus!Q33</f>
        <v>4.693480337079059E-3</v>
      </c>
      <c r="R33" s="24">
        <f>BRPL_EOD!R33-BRPL_ISGS_exbus!R33</f>
        <v>1.507941428572579E-3</v>
      </c>
      <c r="S33" s="24">
        <f>BRPL_EOD!S33-BRPL_ISGS_exbus!S33</f>
        <v>-1.9445689655217535E-4</v>
      </c>
      <c r="T33" s="24">
        <f>BRPL_EOD!T33-BRPL_ISGS_exbus!T33</f>
        <v>-2.2440000000000238E-3</v>
      </c>
      <c r="U33" s="24">
        <f>BRPL_EOD!U33-BRPL_ISGS_exbus!U33</f>
        <v>1.4239798669777315E-3</v>
      </c>
      <c r="V33" s="24">
        <f>BRPL_EOD!V33-BRPL_ISGS_exbus!V33</f>
        <v>6.5707803706249734E-3</v>
      </c>
      <c r="W33" s="24">
        <f>BRPL_EOD!W33-BRPL_ISGS_exbus!W33</f>
        <v>2.2994157027707018E-3</v>
      </c>
      <c r="X33" s="24">
        <f>BRPL_EOD!X33-BRPL_ISGS_exbus!X33</f>
        <v>-2.8437949962309972E-3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-1.7340268254883995E-3</v>
      </c>
      <c r="L34" s="24">
        <f>BRPL_EOD!L34-BRPL_ISGS_exbus!L34</f>
        <v>1.7236721240632136E-4</v>
      </c>
      <c r="M34" s="24">
        <f>BRPL_EOD!M34-BRPL_ISGS_exbus!M34</f>
        <v>-1.55838924189311E-3</v>
      </c>
      <c r="N34" s="24">
        <f>BRPL_EOD!N34-BRPL_ISGS_exbus!N34</f>
        <v>-1.4000170357704178E-3</v>
      </c>
      <c r="O34" s="24">
        <f>BRPL_EOD!O34-BRPL_ISGS_exbus!O34</f>
        <v>-4.3653127538334502E-4</v>
      </c>
      <c r="P34" s="24">
        <f>BRPL_EOD!P34-BRPL_ISGS_exbus!P34</f>
        <v>0</v>
      </c>
      <c r="Q34" s="24">
        <f>BRPL_EOD!Q34-BRPL_ISGS_exbus!Q34</f>
        <v>4.693480337079059E-3</v>
      </c>
      <c r="R34" s="24">
        <f>BRPL_EOD!R34-BRPL_ISGS_exbus!R34</f>
        <v>1.507941428572579E-3</v>
      </c>
      <c r="S34" s="24">
        <f>BRPL_EOD!S34-BRPL_ISGS_exbus!S34</f>
        <v>-1.9445689655217535E-4</v>
      </c>
      <c r="T34" s="24">
        <f>BRPL_EOD!T34-BRPL_ISGS_exbus!T34</f>
        <v>-2.2440000000000238E-3</v>
      </c>
      <c r="U34" s="24">
        <f>BRPL_EOD!U34-BRPL_ISGS_exbus!U34</f>
        <v>1.4239798669777315E-3</v>
      </c>
      <c r="V34" s="24">
        <f>BRPL_EOD!V34-BRPL_ISGS_exbus!V34</f>
        <v>6.5707803706249734E-3</v>
      </c>
      <c r="W34" s="24">
        <f>BRPL_EOD!W34-BRPL_ISGS_exbus!W34</f>
        <v>5.2254768583459565E-3</v>
      </c>
      <c r="X34" s="24">
        <f>BRPL_EOD!X34-BRPL_ISGS_exbus!X34</f>
        <v>-2.8437949962309972E-3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-1.2667350242736575E-3</v>
      </c>
      <c r="L35" s="24">
        <f>BRPL_EOD!L35-BRPL_ISGS_exbus!L35</f>
        <v>1.7236721240632136E-4</v>
      </c>
      <c r="M35" s="24">
        <f>BRPL_EOD!M35-BRPL_ISGS_exbus!M35</f>
        <v>-1.55838924189311E-3</v>
      </c>
      <c r="N35" s="24">
        <f>BRPL_EOD!N35-BRPL_ISGS_exbus!N35</f>
        <v>-1.4000170357704178E-3</v>
      </c>
      <c r="O35" s="24">
        <f>BRPL_EOD!O35-BRPL_ISGS_exbus!O35</f>
        <v>-4.3653127538334502E-4</v>
      </c>
      <c r="P35" s="24">
        <f>BRPL_EOD!P35-BRPL_ISGS_exbus!P35</f>
        <v>6.0111161861797768E-4</v>
      </c>
      <c r="Q35" s="24">
        <f>BRPL_EOD!Q35-BRPL_ISGS_exbus!Q35</f>
        <v>-5.2764059900169968E-3</v>
      </c>
      <c r="R35" s="24">
        <f>BRPL_EOD!R35-BRPL_ISGS_exbus!R35</f>
        <v>-3.6363636365166485E-5</v>
      </c>
      <c r="S35" s="24">
        <f>BRPL_EOD!S35-BRPL_ISGS_exbus!S35</f>
        <v>1.8124137931039286E-3</v>
      </c>
      <c r="T35" s="24">
        <f>BRPL_EOD!T35-BRPL_ISGS_exbus!T35</f>
        <v>-2.2440000000000238E-3</v>
      </c>
      <c r="U35" s="24">
        <f>BRPL_EOD!U35-BRPL_ISGS_exbus!U35</f>
        <v>1.4239798669777315E-3</v>
      </c>
      <c r="V35" s="24">
        <f>BRPL_EOD!V35-BRPL_ISGS_exbus!V35</f>
        <v>6.5707803706249734E-3</v>
      </c>
      <c r="W35" s="24">
        <f>BRPL_EOD!W35-BRPL_ISGS_exbus!W35</f>
        <v>5.2254768583459565E-3</v>
      </c>
      <c r="X35" s="24">
        <f>BRPL_EOD!X35-BRPL_ISGS_exbus!X35</f>
        <v>-2.8437949962309972E-3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5.2588119891083807E-3</v>
      </c>
      <c r="L36" s="24">
        <f>BRPL_EOD!L36-BRPL_ISGS_exbus!L36</f>
        <v>1.7236721240632136E-4</v>
      </c>
      <c r="M36" s="24">
        <f>BRPL_EOD!M36-BRPL_ISGS_exbus!M36</f>
        <v>-1.55838924189311E-3</v>
      </c>
      <c r="N36" s="24">
        <f>BRPL_EOD!N36-BRPL_ISGS_exbus!N36</f>
        <v>-1.4000170357704178E-3</v>
      </c>
      <c r="O36" s="24">
        <f>BRPL_EOD!O36-BRPL_ISGS_exbus!O36</f>
        <v>-4.3653127538334502E-4</v>
      </c>
      <c r="P36" s="24">
        <f>BRPL_EOD!P36-BRPL_ISGS_exbus!P36</f>
        <v>6.0092042535586643E-4</v>
      </c>
      <c r="Q36" s="24">
        <f>BRPL_EOD!Q36-BRPL_ISGS_exbus!Q36</f>
        <v>-5.2764059900169968E-3</v>
      </c>
      <c r="R36" s="24">
        <f>BRPL_EOD!R36-BRPL_ISGS_exbus!R36</f>
        <v>-3.6363636365166485E-5</v>
      </c>
      <c r="S36" s="24">
        <f>BRPL_EOD!S36-BRPL_ISGS_exbus!S36</f>
        <v>1.8124137931039286E-3</v>
      </c>
      <c r="T36" s="24">
        <f>BRPL_EOD!T36-BRPL_ISGS_exbus!T36</f>
        <v>-2.2440000000000238E-3</v>
      </c>
      <c r="U36" s="24">
        <f>BRPL_EOD!U36-BRPL_ISGS_exbus!U36</f>
        <v>1.4239798669777315E-3</v>
      </c>
      <c r="V36" s="24">
        <f>BRPL_EOD!V36-BRPL_ISGS_exbus!V36</f>
        <v>6.5707803706249734E-3</v>
      </c>
      <c r="W36" s="24">
        <f>BRPL_EOD!W36-BRPL_ISGS_exbus!W36</f>
        <v>5.2254768583459565E-3</v>
      </c>
      <c r="X36" s="24">
        <f>BRPL_EOD!X36-BRPL_ISGS_exbus!X36</f>
        <v>-2.8437949962309972E-3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5.2588119891083807E-3</v>
      </c>
      <c r="L37" s="24">
        <f>BRPL_EOD!L37-BRPL_ISGS_exbus!L37</f>
        <v>1.7236721240632136E-4</v>
      </c>
      <c r="M37" s="24">
        <f>BRPL_EOD!M37-BRPL_ISGS_exbus!M37</f>
        <v>-1.55838924189311E-3</v>
      </c>
      <c r="N37" s="24">
        <f>BRPL_EOD!N37-BRPL_ISGS_exbus!N37</f>
        <v>-1.4000170357704178E-3</v>
      </c>
      <c r="O37" s="24">
        <f>BRPL_EOD!O37-BRPL_ISGS_exbus!O37</f>
        <v>-4.3653127538334502E-4</v>
      </c>
      <c r="P37" s="24">
        <f>BRPL_EOD!P37-BRPL_ISGS_exbus!P37</f>
        <v>6.0092042535586643E-4</v>
      </c>
      <c r="Q37" s="24">
        <f>BRPL_EOD!Q37-BRPL_ISGS_exbus!Q37</f>
        <v>-5.2764059900169968E-3</v>
      </c>
      <c r="R37" s="24">
        <f>BRPL_EOD!R37-BRPL_ISGS_exbus!R37</f>
        <v>-3.6363636365166485E-5</v>
      </c>
      <c r="S37" s="24">
        <f>BRPL_EOD!S37-BRPL_ISGS_exbus!S37</f>
        <v>1.8124137931039286E-3</v>
      </c>
      <c r="T37" s="24">
        <f>BRPL_EOD!T37-BRPL_ISGS_exbus!T37</f>
        <v>-2.2440000000000238E-3</v>
      </c>
      <c r="U37" s="24">
        <f>BRPL_EOD!U37-BRPL_ISGS_exbus!U37</f>
        <v>1.4239798669777315E-3</v>
      </c>
      <c r="V37" s="24">
        <f>BRPL_EOD!V37-BRPL_ISGS_exbus!V37</f>
        <v>6.5707803706249734E-3</v>
      </c>
      <c r="W37" s="24">
        <f>BRPL_EOD!W37-BRPL_ISGS_exbus!W37</f>
        <v>5.2254768583459565E-3</v>
      </c>
      <c r="X37" s="24">
        <f>BRPL_EOD!X37-BRPL_ISGS_exbus!X37</f>
        <v>-2.8437949962309972E-3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5.2588119891083807E-3</v>
      </c>
      <c r="L38" s="24">
        <f>BRPL_EOD!L38-BRPL_ISGS_exbus!L38</f>
        <v>1.7236721240632136E-4</v>
      </c>
      <c r="M38" s="24">
        <f>BRPL_EOD!M38-BRPL_ISGS_exbus!M38</f>
        <v>-1.55838924189311E-3</v>
      </c>
      <c r="N38" s="24">
        <f>BRPL_EOD!N38-BRPL_ISGS_exbus!N38</f>
        <v>-1.4000170357704178E-3</v>
      </c>
      <c r="O38" s="24">
        <f>BRPL_EOD!O38-BRPL_ISGS_exbus!O38</f>
        <v>-4.3653127538334502E-4</v>
      </c>
      <c r="P38" s="24">
        <f>BRPL_EOD!P38-BRPL_ISGS_exbus!P38</f>
        <v>6.0092042535586643E-4</v>
      </c>
      <c r="Q38" s="24">
        <f>BRPL_EOD!Q38-BRPL_ISGS_exbus!Q38</f>
        <v>-5.2764059900169968E-3</v>
      </c>
      <c r="R38" s="24">
        <f>BRPL_EOD!R38-BRPL_ISGS_exbus!R38</f>
        <v>-3.6363636365166485E-5</v>
      </c>
      <c r="S38" s="24">
        <f>BRPL_EOD!S38-BRPL_ISGS_exbus!S38</f>
        <v>1.8124137931039286E-3</v>
      </c>
      <c r="T38" s="24">
        <f>BRPL_EOD!T38-BRPL_ISGS_exbus!T38</f>
        <v>-2.2440000000000238E-3</v>
      </c>
      <c r="U38" s="24">
        <f>BRPL_EOD!U38-BRPL_ISGS_exbus!U38</f>
        <v>1.4239798669777315E-3</v>
      </c>
      <c r="V38" s="24">
        <f>BRPL_EOD!V38-BRPL_ISGS_exbus!V38</f>
        <v>6.5707803706249734E-3</v>
      </c>
      <c r="W38" s="24">
        <f>BRPL_EOD!W38-BRPL_ISGS_exbus!W38</f>
        <v>5.2254768583459565E-3</v>
      </c>
      <c r="X38" s="24">
        <f>BRPL_EOD!X38-BRPL_ISGS_exbus!X38</f>
        <v>-2.8437949962309972E-3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5.2588119891083807E-3</v>
      </c>
      <c r="L39" s="24">
        <f>BRPL_EOD!L39-BRPL_ISGS_exbus!L39</f>
        <v>1.7236721240632136E-4</v>
      </c>
      <c r="M39" s="24">
        <f>BRPL_EOD!M39-BRPL_ISGS_exbus!M39</f>
        <v>-1.55838924189311E-3</v>
      </c>
      <c r="N39" s="24">
        <f>BRPL_EOD!N39-BRPL_ISGS_exbus!N39</f>
        <v>-1.4000170357704178E-3</v>
      </c>
      <c r="O39" s="24">
        <f>BRPL_EOD!O39-BRPL_ISGS_exbus!O39</f>
        <v>-4.3653127538334502E-4</v>
      </c>
      <c r="P39" s="24">
        <f>BRPL_EOD!P39-BRPL_ISGS_exbus!P39</f>
        <v>6.0092042535586643E-4</v>
      </c>
      <c r="Q39" s="24">
        <f>BRPL_EOD!Q39-BRPL_ISGS_exbus!Q39</f>
        <v>-5.2764059900169968E-3</v>
      </c>
      <c r="R39" s="24">
        <f>BRPL_EOD!R39-BRPL_ISGS_exbus!R39</f>
        <v>-3.6363636365166485E-5</v>
      </c>
      <c r="S39" s="24">
        <f>BRPL_EOD!S39-BRPL_ISGS_exbus!S39</f>
        <v>1.8124137931039286E-3</v>
      </c>
      <c r="T39" s="24">
        <f>BRPL_EOD!T39-BRPL_ISGS_exbus!T39</f>
        <v>-2.2440000000000238E-3</v>
      </c>
      <c r="U39" s="24">
        <f>BRPL_EOD!U39-BRPL_ISGS_exbus!U39</f>
        <v>1.4239798669777315E-3</v>
      </c>
      <c r="V39" s="24">
        <f>BRPL_EOD!V39-BRPL_ISGS_exbus!V39</f>
        <v>6.5707803706249734E-3</v>
      </c>
      <c r="W39" s="24">
        <f>BRPL_EOD!W39-BRPL_ISGS_exbus!W39</f>
        <v>5.2254768583459565E-3</v>
      </c>
      <c r="X39" s="24">
        <f>BRPL_EOD!X39-BRPL_ISGS_exbus!X39</f>
        <v>-2.8437949962309972E-3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5.2588119891083807E-3</v>
      </c>
      <c r="L40" s="24">
        <f>BRPL_EOD!L40-BRPL_ISGS_exbus!L40</f>
        <v>1.7236721240632136E-4</v>
      </c>
      <c r="M40" s="24">
        <f>BRPL_EOD!M40-BRPL_ISGS_exbus!M40</f>
        <v>-1.55838924189311E-3</v>
      </c>
      <c r="N40" s="24">
        <f>BRPL_EOD!N40-BRPL_ISGS_exbus!N40</f>
        <v>-1.4000170357704178E-3</v>
      </c>
      <c r="O40" s="24">
        <f>BRPL_EOD!O40-BRPL_ISGS_exbus!O40</f>
        <v>-4.3653127538334502E-4</v>
      </c>
      <c r="P40" s="24">
        <f>BRPL_EOD!P40-BRPL_ISGS_exbus!P40</f>
        <v>6.0092042535586643E-4</v>
      </c>
      <c r="Q40" s="24">
        <f>BRPL_EOD!Q40-BRPL_ISGS_exbus!Q40</f>
        <v>-5.2764059900169968E-3</v>
      </c>
      <c r="R40" s="24">
        <f>BRPL_EOD!R40-BRPL_ISGS_exbus!R40</f>
        <v>-3.6363636365166485E-5</v>
      </c>
      <c r="S40" s="24">
        <f>BRPL_EOD!S40-BRPL_ISGS_exbus!S40</f>
        <v>1.8124137931039286E-3</v>
      </c>
      <c r="T40" s="24">
        <f>BRPL_EOD!T40-BRPL_ISGS_exbus!T40</f>
        <v>-2.2440000000000238E-3</v>
      </c>
      <c r="U40" s="24">
        <f>BRPL_EOD!U40-BRPL_ISGS_exbus!U40</f>
        <v>1.4239798669777315E-3</v>
      </c>
      <c r="V40" s="24">
        <f>BRPL_EOD!V40-BRPL_ISGS_exbus!V40</f>
        <v>6.5707803706249734E-3</v>
      </c>
      <c r="W40" s="24">
        <f>BRPL_EOD!W40-BRPL_ISGS_exbus!W40</f>
        <v>5.2254768583459565E-3</v>
      </c>
      <c r="X40" s="24">
        <f>BRPL_EOD!X40-BRPL_ISGS_exbus!X40</f>
        <v>-2.8437949962309972E-3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-1.5854428988291147E-3</v>
      </c>
      <c r="L41" s="24">
        <f>BRPL_EOD!L41-BRPL_ISGS_exbus!L41</f>
        <v>-1.4464555658832978E-4</v>
      </c>
      <c r="M41" s="24">
        <f>BRPL_EOD!M41-BRPL_ISGS_exbus!M41</f>
        <v>8.5627262954233174E-3</v>
      </c>
      <c r="N41" s="24">
        <f>BRPL_EOD!N41-BRPL_ISGS_exbus!N41</f>
        <v>-3.0924851327540637E-4</v>
      </c>
      <c r="O41" s="24">
        <f>BRPL_EOD!O41-BRPL_ISGS_exbus!O41</f>
        <v>1.1228205988032869E-2</v>
      </c>
      <c r="P41" s="24">
        <f>BRPL_EOD!P41-BRPL_ISGS_exbus!P41</f>
        <v>-5.04222268705945E-4</v>
      </c>
      <c r="Q41" s="24">
        <f>BRPL_EOD!Q41-BRPL_ISGS_exbus!Q41</f>
        <v>4.2560000000007037E-3</v>
      </c>
      <c r="R41" s="24">
        <f>BRPL_EOD!R41-BRPL_ISGS_exbus!R41</f>
        <v>-3.7712133892142674E-5</v>
      </c>
      <c r="S41" s="24">
        <f>BRPL_EOD!S41-BRPL_ISGS_exbus!S41</f>
        <v>1.7462068965521382E-3</v>
      </c>
      <c r="T41" s="24">
        <f>BRPL_EOD!T41-BRPL_ISGS_exbus!T41</f>
        <v>1.1695290697675276E-3</v>
      </c>
      <c r="U41" s="24">
        <f>BRPL_EOD!U41-BRPL_ISGS_exbus!U41</f>
        <v>1.4239798669777315E-3</v>
      </c>
      <c r="V41" s="24">
        <f>BRPL_EOD!V41-BRPL_ISGS_exbus!V41</f>
        <v>6.5707803706249734E-3</v>
      </c>
      <c r="W41" s="24">
        <f>BRPL_EOD!W41-BRPL_ISGS_exbus!W41</f>
        <v>4.7502540192922993E-3</v>
      </c>
      <c r="X41" s="24">
        <f>BRPL_EOD!X41-BRPL_ISGS_exbus!X41</f>
        <v>1.4335747479208294E-3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-9.5145942717351772E-3</v>
      </c>
      <c r="L42" s="24">
        <f>BRPL_EOD!L42-BRPL_ISGS_exbus!L42</f>
        <v>-1.5756465198535352E-4</v>
      </c>
      <c r="M42" s="24">
        <f>BRPL_EOD!M42-BRPL_ISGS_exbus!M42</f>
        <v>2.1746877351347393E-3</v>
      </c>
      <c r="N42" s="24">
        <f>BRPL_EOD!N42-BRPL_ISGS_exbus!N42</f>
        <v>-1.1943220833643409E-5</v>
      </c>
      <c r="O42" s="24">
        <f>BRPL_EOD!O42-BRPL_ISGS_exbus!O42</f>
        <v>3.2426836856700447E-3</v>
      </c>
      <c r="P42" s="24">
        <f>BRPL_EOD!P42-BRPL_ISGS_exbus!P42</f>
        <v>-5.4025434782580817E-3</v>
      </c>
      <c r="Q42" s="24">
        <f>BRPL_EOD!Q42-BRPL_ISGS_exbus!Q42</f>
        <v>4.2560000000007037E-3</v>
      </c>
      <c r="R42" s="24">
        <f>BRPL_EOD!R42-BRPL_ISGS_exbus!R42</f>
        <v>1.0318514238552012E-3</v>
      </c>
      <c r="S42" s="24">
        <f>BRPL_EOD!S42-BRPL_ISGS_exbus!S42</f>
        <v>1.6698750000001539E-3</v>
      </c>
      <c r="T42" s="24">
        <f>BRPL_EOD!T42-BRPL_ISGS_exbus!T42</f>
        <v>1.3999333333333253E-3</v>
      </c>
      <c r="U42" s="24">
        <f>BRPL_EOD!U42-BRPL_ISGS_exbus!U42</f>
        <v>1.4239798669777315E-3</v>
      </c>
      <c r="V42" s="24">
        <f>BRPL_EOD!V42-BRPL_ISGS_exbus!V42</f>
        <v>6.5707803706249734E-3</v>
      </c>
      <c r="W42" s="24">
        <f>BRPL_EOD!W42-BRPL_ISGS_exbus!W42</f>
        <v>4.7502540192922993E-3</v>
      </c>
      <c r="X42" s="24">
        <f>BRPL_EOD!X42-BRPL_ISGS_exbus!X42</f>
        <v>1.4335747479208294E-3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-1.3573536895705729E-3</v>
      </c>
      <c r="L43" s="24">
        <f>BRPL_EOD!L43-BRPL_ISGS_exbus!L43</f>
        <v>-1.5756465198535352E-4</v>
      </c>
      <c r="M43" s="24">
        <f>BRPL_EOD!M43-BRPL_ISGS_exbus!M43</f>
        <v>-5.1704146576270205E-4</v>
      </c>
      <c r="N43" s="24">
        <f>BRPL_EOD!N43-BRPL_ISGS_exbus!N43</f>
        <v>8.8389200030292159E-6</v>
      </c>
      <c r="O43" s="24">
        <f>BRPL_EOD!O43-BRPL_ISGS_exbus!O43</f>
        <v>-2.3634817233357808E-3</v>
      </c>
      <c r="P43" s="24">
        <f>BRPL_EOD!P43-BRPL_ISGS_exbus!P43</f>
        <v>-2.7669060850215033E-3</v>
      </c>
      <c r="Q43" s="24">
        <f>BRPL_EOD!Q43-BRPL_ISGS_exbus!Q43</f>
        <v>4.2560000000007037E-3</v>
      </c>
      <c r="R43" s="24">
        <f>BRPL_EOD!R43-BRPL_ISGS_exbus!R43</f>
        <v>1.3445607171966856E-3</v>
      </c>
      <c r="S43" s="24">
        <f>BRPL_EOD!S43-BRPL_ISGS_exbus!S43</f>
        <v>1.6698750000001539E-3</v>
      </c>
      <c r="T43" s="24">
        <f>BRPL_EOD!T43-BRPL_ISGS_exbus!T43</f>
        <v>-8.7662780269059937E-4</v>
      </c>
      <c r="U43" s="24">
        <f>BRPL_EOD!U43-BRPL_ISGS_exbus!U43</f>
        <v>1.4239798669777315E-3</v>
      </c>
      <c r="V43" s="24">
        <f>BRPL_EOD!V43-BRPL_ISGS_exbus!V43</f>
        <v>6.5707803706249734E-3</v>
      </c>
      <c r="W43" s="24">
        <f>BRPL_EOD!W43-BRPL_ISGS_exbus!W43</f>
        <v>4.7502540192922993E-3</v>
      </c>
      <c r="X43" s="24">
        <f>BRPL_EOD!X43-BRPL_ISGS_exbus!X43</f>
        <v>1.4335747479208294E-3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-1.5854428988291147E-3</v>
      </c>
      <c r="L44" s="24">
        <f>BRPL_EOD!L44-BRPL_ISGS_exbus!L44</f>
        <v>-1.5756465198535352E-4</v>
      </c>
      <c r="M44" s="24">
        <f>BRPL_EOD!M44-BRPL_ISGS_exbus!M44</f>
        <v>-5.1704146576270205E-4</v>
      </c>
      <c r="N44" s="24">
        <f>BRPL_EOD!N44-BRPL_ISGS_exbus!N44</f>
        <v>8.8389200030292159E-6</v>
      </c>
      <c r="O44" s="24">
        <f>BRPL_EOD!O44-BRPL_ISGS_exbus!O44</f>
        <v>-2.3634817233357808E-3</v>
      </c>
      <c r="P44" s="24">
        <f>BRPL_EOD!P44-BRPL_ISGS_exbus!P44</f>
        <v>-2.7669060850215033E-3</v>
      </c>
      <c r="Q44" s="24">
        <f>BRPL_EOD!Q44-BRPL_ISGS_exbus!Q44</f>
        <v>-4.4418921161870628E-4</v>
      </c>
      <c r="R44" s="24">
        <f>BRPL_EOD!R44-BRPL_ISGS_exbus!R44</f>
        <v>1.3445607171966856E-3</v>
      </c>
      <c r="S44" s="24">
        <f>BRPL_EOD!S44-BRPL_ISGS_exbus!S44</f>
        <v>1.6698750000001539E-3</v>
      </c>
      <c r="T44" s="24">
        <f>BRPL_EOD!T44-BRPL_ISGS_exbus!T44</f>
        <v>-8.7662780269059937E-4</v>
      </c>
      <c r="U44" s="24">
        <f>BRPL_EOD!U44-BRPL_ISGS_exbus!U44</f>
        <v>1.4239798669777315E-3</v>
      </c>
      <c r="V44" s="24">
        <f>BRPL_EOD!V44-BRPL_ISGS_exbus!V44</f>
        <v>6.5707803706249734E-3</v>
      </c>
      <c r="W44" s="24">
        <f>BRPL_EOD!W44-BRPL_ISGS_exbus!W44</f>
        <v>4.7502540192922993E-3</v>
      </c>
      <c r="X44" s="24">
        <f>BRPL_EOD!X44-BRPL_ISGS_exbus!X44</f>
        <v>1.4335747479208294E-3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-1.5854428988291147E-3</v>
      </c>
      <c r="L45" s="24">
        <f>BRPL_EOD!L45-BRPL_ISGS_exbus!L45</f>
        <v>-1.5756465198535352E-4</v>
      </c>
      <c r="M45" s="24">
        <f>BRPL_EOD!M45-BRPL_ISGS_exbus!M45</f>
        <v>-5.1704146576270205E-4</v>
      </c>
      <c r="N45" s="24">
        <f>BRPL_EOD!N45-BRPL_ISGS_exbus!N45</f>
        <v>8.8389200030292159E-6</v>
      </c>
      <c r="O45" s="24">
        <f>BRPL_EOD!O45-BRPL_ISGS_exbus!O45</f>
        <v>-2.3634817233357808E-3</v>
      </c>
      <c r="P45" s="24">
        <f>BRPL_EOD!P45-BRPL_ISGS_exbus!P45</f>
        <v>-2.7669060850215033E-3</v>
      </c>
      <c r="Q45" s="24">
        <f>BRPL_EOD!Q45-BRPL_ISGS_exbus!Q45</f>
        <v>3.7296395846198038E-4</v>
      </c>
      <c r="R45" s="24">
        <f>BRPL_EOD!R45-BRPL_ISGS_exbus!R45</f>
        <v>3.5681790683739223E-4</v>
      </c>
      <c r="S45" s="24">
        <f>BRPL_EOD!S45-BRPL_ISGS_exbus!S45</f>
        <v>-9.2246108949645134E-4</v>
      </c>
      <c r="T45" s="24">
        <f>BRPL_EOD!T45-BRPL_ISGS_exbus!T45</f>
        <v>-1.5063038869258527E-3</v>
      </c>
      <c r="U45" s="24">
        <f>BRPL_EOD!U45-BRPL_ISGS_exbus!U45</f>
        <v>1.4239798669777315E-3</v>
      </c>
      <c r="V45" s="24">
        <f>BRPL_EOD!V45-BRPL_ISGS_exbus!V45</f>
        <v>4.5859789212645552E-3</v>
      </c>
      <c r="W45" s="24">
        <f>BRPL_EOD!W45-BRPL_ISGS_exbus!W45</f>
        <v>4.7502540192922993E-3</v>
      </c>
      <c r="X45" s="24">
        <f>BRPL_EOD!X45-BRPL_ISGS_exbus!X45</f>
        <v>1.4335747479208294E-3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-2.0416677524508486E-3</v>
      </c>
      <c r="L46" s="24">
        <f>BRPL_EOD!L46-BRPL_ISGS_exbus!L46</f>
        <v>-1.5756465198535352E-4</v>
      </c>
      <c r="M46" s="24">
        <f>BRPL_EOD!M46-BRPL_ISGS_exbus!M46</f>
        <v>-5.1704146576270205E-4</v>
      </c>
      <c r="N46" s="24">
        <f>BRPL_EOD!N46-BRPL_ISGS_exbus!N46</f>
        <v>8.8389200030292159E-6</v>
      </c>
      <c r="O46" s="24">
        <f>BRPL_EOD!O46-BRPL_ISGS_exbus!O46</f>
        <v>-2.3634817233357808E-3</v>
      </c>
      <c r="P46" s="24">
        <f>BRPL_EOD!P46-BRPL_ISGS_exbus!P46</f>
        <v>-2.7669060850215033E-3</v>
      </c>
      <c r="Q46" s="24">
        <f>BRPL_EOD!Q46-BRPL_ISGS_exbus!Q46</f>
        <v>3.7296395846198038E-4</v>
      </c>
      <c r="R46" s="24">
        <f>BRPL_EOD!R46-BRPL_ISGS_exbus!R46</f>
        <v>3.5681790683739223E-4</v>
      </c>
      <c r="S46" s="24">
        <f>BRPL_EOD!S46-BRPL_ISGS_exbus!S46</f>
        <v>-9.2246108949645134E-4</v>
      </c>
      <c r="T46" s="24">
        <f>BRPL_EOD!T46-BRPL_ISGS_exbus!T46</f>
        <v>-1.5063038869258527E-3</v>
      </c>
      <c r="U46" s="24">
        <f>BRPL_EOD!U46-BRPL_ISGS_exbus!U46</f>
        <v>1.4239798669777315E-3</v>
      </c>
      <c r="V46" s="24">
        <f>BRPL_EOD!V46-BRPL_ISGS_exbus!V46</f>
        <v>4.5859789212645552E-3</v>
      </c>
      <c r="W46" s="24">
        <f>BRPL_EOD!W46-BRPL_ISGS_exbus!W46</f>
        <v>4.7502540192922993E-3</v>
      </c>
      <c r="X46" s="24">
        <f>BRPL_EOD!X46-BRPL_ISGS_exbus!X46</f>
        <v>1.4335747479208294E-3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-1.1213515113865924E-3</v>
      </c>
      <c r="L47" s="24">
        <f>BRPL_EOD!L47-BRPL_ISGS_exbus!L47</f>
        <v>-1.5756465198535352E-4</v>
      </c>
      <c r="M47" s="24">
        <f>BRPL_EOD!M47-BRPL_ISGS_exbus!M47</f>
        <v>-5.0605780495587283E-3</v>
      </c>
      <c r="N47" s="24">
        <f>BRPL_EOD!N47-BRPL_ISGS_exbus!N47</f>
        <v>-1.3966661094144683E-4</v>
      </c>
      <c r="O47" s="24">
        <f>BRPL_EOD!O47-BRPL_ISGS_exbus!O47</f>
        <v>-2.561427206117628E-3</v>
      </c>
      <c r="P47" s="24">
        <f>BRPL_EOD!P47-BRPL_ISGS_exbus!P47</f>
        <v>-3.1332624557016686E-3</v>
      </c>
      <c r="Q47" s="24">
        <f>BRPL_EOD!Q47-BRPL_ISGS_exbus!Q47</f>
        <v>2.8875023328165383E-3</v>
      </c>
      <c r="R47" s="24">
        <f>BRPL_EOD!R47-BRPL_ISGS_exbus!R47</f>
        <v>1.1033309586171214E-2</v>
      </c>
      <c r="S47" s="24">
        <f>BRPL_EOD!S47-BRPL_ISGS_exbus!S47</f>
        <v>6.4059875207966854E-3</v>
      </c>
      <c r="T47" s="24">
        <f>BRPL_EOD!T47-BRPL_ISGS_exbus!T47</f>
        <v>-1.6808368794327677E-3</v>
      </c>
      <c r="U47" s="24">
        <f>BRPL_EOD!U47-BRPL_ISGS_exbus!U47</f>
        <v>2.4593404180706102E-4</v>
      </c>
      <c r="V47" s="24">
        <f>BRPL_EOD!V47-BRPL_ISGS_exbus!V47</f>
        <v>4.5859789212645552E-3</v>
      </c>
      <c r="W47" s="24">
        <f>BRPL_EOD!W47-BRPL_ISGS_exbus!W47</f>
        <v>4.7502540192922993E-3</v>
      </c>
      <c r="X47" s="24">
        <f>BRPL_EOD!X47-BRPL_ISGS_exbus!X47</f>
        <v>1.4335747479208294E-3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-2.1923616283174852E-3</v>
      </c>
      <c r="L48" s="24">
        <f>BRPL_EOD!L48-BRPL_ISGS_exbus!L48</f>
        <v>-1.5756465198535352E-4</v>
      </c>
      <c r="M48" s="24">
        <f>BRPL_EOD!M48-BRPL_ISGS_exbus!M48</f>
        <v>-5.2909854077256568E-3</v>
      </c>
      <c r="N48" s="24">
        <f>BRPL_EOD!N48-BRPL_ISGS_exbus!N48</f>
        <v>-4.3675217391836441E-4</v>
      </c>
      <c r="O48" s="24">
        <f>BRPL_EOD!O48-BRPL_ISGS_exbus!O48</f>
        <v>-2.9574127767943992E-3</v>
      </c>
      <c r="P48" s="24">
        <f>BRPL_EOD!P48-BRPL_ISGS_exbus!P48</f>
        <v>-3.9586676865610571E-4</v>
      </c>
      <c r="Q48" s="24">
        <f>BRPL_EOD!Q48-BRPL_ISGS_exbus!Q48</f>
        <v>2.8875023328165383E-3</v>
      </c>
      <c r="R48" s="24">
        <f>BRPL_EOD!R48-BRPL_ISGS_exbus!R48</f>
        <v>1.1033309586171214E-2</v>
      </c>
      <c r="S48" s="24">
        <f>BRPL_EOD!S48-BRPL_ISGS_exbus!S48</f>
        <v>6.4059875207966854E-3</v>
      </c>
      <c r="T48" s="24">
        <f>BRPL_EOD!T48-BRPL_ISGS_exbus!T48</f>
        <v>-1.8566120996441615E-3</v>
      </c>
      <c r="U48" s="24">
        <f>BRPL_EOD!U48-BRPL_ISGS_exbus!U48</f>
        <v>8.3057672348729739E-5</v>
      </c>
      <c r="V48" s="24">
        <f>BRPL_EOD!V48-BRPL_ISGS_exbus!V48</f>
        <v>4.5859789212645552E-3</v>
      </c>
      <c r="W48" s="24">
        <f>BRPL_EOD!W48-BRPL_ISGS_exbus!W48</f>
        <v>4.7502540192922993E-3</v>
      </c>
      <c r="X48" s="24">
        <f>BRPL_EOD!X48-BRPL_ISGS_exbus!X48</f>
        <v>1.4335747479208294E-3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-1.7432147867566528E-3</v>
      </c>
      <c r="L49" s="24">
        <f>BRPL_EOD!L49-BRPL_ISGS_exbus!L49</f>
        <v>-1.5756465198535352E-4</v>
      </c>
      <c r="M49" s="24">
        <f>BRPL_EOD!M49-BRPL_ISGS_exbus!M49</f>
        <v>-5.7519484867967208E-3</v>
      </c>
      <c r="N49" s="24">
        <f>BRPL_EOD!N49-BRPL_ISGS_exbus!N49</f>
        <v>-7.3393711323177513E-4</v>
      </c>
      <c r="O49" s="24">
        <f>BRPL_EOD!O49-BRPL_ISGS_exbus!O49</f>
        <v>-3.3535245379141543E-3</v>
      </c>
      <c r="P49" s="24">
        <f>BRPL_EOD!P49-BRPL_ISGS_exbus!P49</f>
        <v>-6.8839062391390371E-4</v>
      </c>
      <c r="Q49" s="24">
        <f>BRPL_EOD!Q49-BRPL_ISGS_exbus!Q49</f>
        <v>-2.2778173326418738E-3</v>
      </c>
      <c r="R49" s="24">
        <f>BRPL_EOD!R49-BRPL_ISGS_exbus!R49</f>
        <v>4.6770721974276341E-3</v>
      </c>
      <c r="S49" s="24">
        <f>BRPL_EOD!S49-BRPL_ISGS_exbus!S49</f>
        <v>5.2688101793894049E-3</v>
      </c>
      <c r="T49" s="24">
        <f>BRPL_EOD!T49-BRPL_ISGS_exbus!T49</f>
        <v>-2.0336428571428034E-3</v>
      </c>
      <c r="U49" s="24">
        <f>BRPL_EOD!U49-BRPL_ISGS_exbus!U49</f>
        <v>8.3057672348729739E-5</v>
      </c>
      <c r="V49" s="24">
        <f>BRPL_EOD!V49-BRPL_ISGS_exbus!V49</f>
        <v>4.5859789212645552E-3</v>
      </c>
      <c r="W49" s="24">
        <f>BRPL_EOD!W49-BRPL_ISGS_exbus!W49</f>
        <v>4.7502540192922993E-3</v>
      </c>
      <c r="X49" s="24">
        <f>BRPL_EOD!X49-BRPL_ISGS_exbus!X49</f>
        <v>1.4335747479208294E-3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-1.791015328933554E-3</v>
      </c>
      <c r="L50" s="24">
        <f>BRPL_EOD!L50-BRPL_ISGS_exbus!L50</f>
        <v>-1.5756465198535352E-4</v>
      </c>
      <c r="M50" s="24">
        <f>BRPL_EOD!M50-BRPL_ISGS_exbus!M50</f>
        <v>-5.9825042395615924E-3</v>
      </c>
      <c r="N50" s="24">
        <f>BRPL_EOD!N50-BRPL_ISGS_exbus!N50</f>
        <v>-8.8256686460397304E-4</v>
      </c>
      <c r="O50" s="24">
        <f>BRPL_EOD!O50-BRPL_ISGS_exbus!O50</f>
        <v>-1.0645893796947803E-3</v>
      </c>
      <c r="P50" s="24">
        <f>BRPL_EOD!P50-BRPL_ISGS_exbus!P50</f>
        <v>-9.0789035758476189E-4</v>
      </c>
      <c r="Q50" s="24">
        <f>BRPL_EOD!Q50-BRPL_ISGS_exbus!Q50</f>
        <v>-2.2778173326418738E-3</v>
      </c>
      <c r="R50" s="24">
        <f>BRPL_EOD!R50-BRPL_ISGS_exbus!R50</f>
        <v>4.6770721974276341E-3</v>
      </c>
      <c r="S50" s="24">
        <f>BRPL_EOD!S50-BRPL_ISGS_exbus!S50</f>
        <v>5.2688101793894049E-3</v>
      </c>
      <c r="T50" s="24">
        <f>BRPL_EOD!T50-BRPL_ISGS_exbus!T50</f>
        <v>-2.0336428571428034E-3</v>
      </c>
      <c r="U50" s="24">
        <f>BRPL_EOD!U50-BRPL_ISGS_exbus!U50</f>
        <v>8.3057672348729739E-5</v>
      </c>
      <c r="V50" s="24">
        <f>BRPL_EOD!V50-BRPL_ISGS_exbus!V50</f>
        <v>4.5859789212645552E-3</v>
      </c>
      <c r="W50" s="24">
        <f>BRPL_EOD!W50-BRPL_ISGS_exbus!W50</f>
        <v>4.7502540192922993E-3</v>
      </c>
      <c r="X50" s="24">
        <f>BRPL_EOD!X50-BRPL_ISGS_exbus!X50</f>
        <v>1.4335747479208294E-3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9.8780933337820898E-3</v>
      </c>
      <c r="L51" s="24">
        <f>BRPL_EOD!L51-BRPL_ISGS_exbus!L51</f>
        <v>0</v>
      </c>
      <c r="M51" s="24">
        <f>BRPL_EOD!M51-BRPL_ISGS_exbus!M51</f>
        <v>-5.1704146576270205E-4</v>
      </c>
      <c r="N51" s="24">
        <f>BRPL_EOD!N51-BRPL_ISGS_exbus!N51</f>
        <v>8.8389200030292159E-6</v>
      </c>
      <c r="O51" s="24">
        <f>BRPL_EOD!O51-BRPL_ISGS_exbus!O51</f>
        <v>-2.3634817233357808E-3</v>
      </c>
      <c r="P51" s="24">
        <f>BRPL_EOD!P51-BRPL_ISGS_exbus!P51</f>
        <v>-2.7669060850215033E-3</v>
      </c>
      <c r="Q51" s="24">
        <f>BRPL_EOD!Q51-BRPL_ISGS_exbus!Q51</f>
        <v>-4.8336129774497749E-3</v>
      </c>
      <c r="R51" s="24">
        <f>BRPL_EOD!R51-BRPL_ISGS_exbus!R51</f>
        <v>5.4502522648078866E-3</v>
      </c>
      <c r="S51" s="24">
        <f>BRPL_EOD!S51-BRPL_ISGS_exbus!S51</f>
        <v>3.8945581395335438E-3</v>
      </c>
      <c r="T51" s="24">
        <f>BRPL_EOD!T51-BRPL_ISGS_exbus!T51</f>
        <v>-2.0336428571428034E-3</v>
      </c>
      <c r="U51" s="24">
        <f>BRPL_EOD!U51-BRPL_ISGS_exbus!U51</f>
        <v>8.3057672348729739E-5</v>
      </c>
      <c r="V51" s="24">
        <f>BRPL_EOD!V51-BRPL_ISGS_exbus!V51</f>
        <v>4.5859789212645552E-3</v>
      </c>
      <c r="W51" s="24">
        <f>BRPL_EOD!W51-BRPL_ISGS_exbus!W51</f>
        <v>4.7502540192922993E-3</v>
      </c>
      <c r="X51" s="24">
        <f>BRPL_EOD!X51-BRPL_ISGS_exbus!X51</f>
        <v>1.4335747479208294E-3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9.8780933337820898E-3</v>
      </c>
      <c r="L52" s="24">
        <f>BRPL_EOD!L52-BRPL_ISGS_exbus!L52</f>
        <v>0</v>
      </c>
      <c r="M52" s="24">
        <f>BRPL_EOD!M52-BRPL_ISGS_exbus!M52</f>
        <v>-5.1704146576270205E-4</v>
      </c>
      <c r="N52" s="24">
        <f>BRPL_EOD!N52-BRPL_ISGS_exbus!N52</f>
        <v>8.8389200030292159E-6</v>
      </c>
      <c r="O52" s="24">
        <f>BRPL_EOD!O52-BRPL_ISGS_exbus!O52</f>
        <v>-2.3634817233357808E-3</v>
      </c>
      <c r="P52" s="24">
        <f>BRPL_EOD!P52-BRPL_ISGS_exbus!P52</f>
        <v>-2.7669060850215033E-3</v>
      </c>
      <c r="Q52" s="24">
        <f>BRPL_EOD!Q52-BRPL_ISGS_exbus!Q52</f>
        <v>-4.8340561435811225E-3</v>
      </c>
      <c r="R52" s="24">
        <f>BRPL_EOD!R52-BRPL_ISGS_exbus!R52</f>
        <v>4.7118817278821723E-3</v>
      </c>
      <c r="S52" s="24">
        <f>BRPL_EOD!S52-BRPL_ISGS_exbus!S52</f>
        <v>3.8945581395335438E-3</v>
      </c>
      <c r="T52" s="24">
        <f>BRPL_EOD!T52-BRPL_ISGS_exbus!T52</f>
        <v>-2.0336428571428034E-3</v>
      </c>
      <c r="U52" s="24">
        <f>BRPL_EOD!U52-BRPL_ISGS_exbus!U52</f>
        <v>8.3057672348729739E-5</v>
      </c>
      <c r="V52" s="24">
        <f>BRPL_EOD!V52-BRPL_ISGS_exbus!V52</f>
        <v>4.5859789212645552E-3</v>
      </c>
      <c r="W52" s="24">
        <f>BRPL_EOD!W52-BRPL_ISGS_exbus!W52</f>
        <v>4.7502540192922993E-3</v>
      </c>
      <c r="X52" s="24">
        <f>BRPL_EOD!X52-BRPL_ISGS_exbus!X52</f>
        <v>1.4335747479208294E-3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2.9890588025978104E-3</v>
      </c>
      <c r="L53" s="24">
        <f>BRPL_EOD!L53-BRPL_ISGS_exbus!L53</f>
        <v>0</v>
      </c>
      <c r="M53" s="24">
        <f>BRPL_EOD!M53-BRPL_ISGS_exbus!M53</f>
        <v>-5.1704146576270205E-4</v>
      </c>
      <c r="N53" s="24">
        <f>BRPL_EOD!N53-BRPL_ISGS_exbus!N53</f>
        <v>8.8389200030292159E-6</v>
      </c>
      <c r="O53" s="24">
        <f>BRPL_EOD!O53-BRPL_ISGS_exbus!O53</f>
        <v>-2.3634817233357808E-3</v>
      </c>
      <c r="P53" s="24">
        <f>BRPL_EOD!P53-BRPL_ISGS_exbus!P53</f>
        <v>-2.7669060850215033E-3</v>
      </c>
      <c r="Q53" s="24">
        <f>BRPL_EOD!Q53-BRPL_ISGS_exbus!Q53</f>
        <v>-4.8340561435811225E-3</v>
      </c>
      <c r="R53" s="24">
        <f>BRPL_EOD!R53-BRPL_ISGS_exbus!R53</f>
        <v>4.7118817278821723E-3</v>
      </c>
      <c r="S53" s="24">
        <f>BRPL_EOD!S53-BRPL_ISGS_exbus!S53</f>
        <v>3.8945581395335438E-3</v>
      </c>
      <c r="T53" s="24">
        <f>BRPL_EOD!T53-BRPL_ISGS_exbus!T53</f>
        <v>-2.0336428571428034E-3</v>
      </c>
      <c r="U53" s="24">
        <f>BRPL_EOD!U53-BRPL_ISGS_exbus!U53</f>
        <v>8.3057672348729739E-5</v>
      </c>
      <c r="V53" s="24">
        <f>BRPL_EOD!V53-BRPL_ISGS_exbus!V53</f>
        <v>4.5859789212645552E-3</v>
      </c>
      <c r="W53" s="24">
        <f>BRPL_EOD!W53-BRPL_ISGS_exbus!W53</f>
        <v>4.7502540192922993E-3</v>
      </c>
      <c r="X53" s="24">
        <f>BRPL_EOD!X53-BRPL_ISGS_exbus!X53</f>
        <v>1.4335747479208294E-3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2.988846616972296E-3</v>
      </c>
      <c r="L54" s="24">
        <f>BRPL_EOD!L54-BRPL_ISGS_exbus!L54</f>
        <v>0</v>
      </c>
      <c r="M54" s="24">
        <f>BRPL_EOD!M54-BRPL_ISGS_exbus!M54</f>
        <v>-5.1704146576270205E-4</v>
      </c>
      <c r="N54" s="24">
        <f>BRPL_EOD!N54-BRPL_ISGS_exbus!N54</f>
        <v>8.8389200030292159E-6</v>
      </c>
      <c r="O54" s="24">
        <f>BRPL_EOD!O54-BRPL_ISGS_exbus!O54</f>
        <v>-2.3634817233357808E-3</v>
      </c>
      <c r="P54" s="24">
        <f>BRPL_EOD!P54-BRPL_ISGS_exbus!P54</f>
        <v>-2.7669060850215033E-3</v>
      </c>
      <c r="Q54" s="24">
        <f>BRPL_EOD!Q54-BRPL_ISGS_exbus!Q54</f>
        <v>-4.8340561435811225E-3</v>
      </c>
      <c r="R54" s="24">
        <f>BRPL_EOD!R54-BRPL_ISGS_exbus!R54</f>
        <v>4.7118817278821723E-3</v>
      </c>
      <c r="S54" s="24">
        <f>BRPL_EOD!S54-BRPL_ISGS_exbus!S54</f>
        <v>3.8945581395335438E-3</v>
      </c>
      <c r="T54" s="24">
        <f>BRPL_EOD!T54-BRPL_ISGS_exbus!T54</f>
        <v>-2.0336428571428034E-3</v>
      </c>
      <c r="U54" s="24">
        <f>BRPL_EOD!U54-BRPL_ISGS_exbus!U54</f>
        <v>8.3057672348729739E-5</v>
      </c>
      <c r="V54" s="24">
        <f>BRPL_EOD!V54-BRPL_ISGS_exbus!V54</f>
        <v>4.5859789212645552E-3</v>
      </c>
      <c r="W54" s="24">
        <f>BRPL_EOD!W54-BRPL_ISGS_exbus!W54</f>
        <v>4.7502540192922993E-3</v>
      </c>
      <c r="X54" s="24">
        <f>BRPL_EOD!X54-BRPL_ISGS_exbus!X54</f>
        <v>1.4335747479208294E-3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2.988846616972296E-3</v>
      </c>
      <c r="L55" s="24">
        <f>BRPL_EOD!L55-BRPL_ISGS_exbus!L55</f>
        <v>0</v>
      </c>
      <c r="M55" s="24">
        <f>BRPL_EOD!M55-BRPL_ISGS_exbus!M55</f>
        <v>-5.1704146576270205E-4</v>
      </c>
      <c r="N55" s="24">
        <f>BRPL_EOD!N55-BRPL_ISGS_exbus!N55</f>
        <v>8.8389200030292159E-6</v>
      </c>
      <c r="O55" s="24">
        <f>BRPL_EOD!O55-BRPL_ISGS_exbus!O55</f>
        <v>-2.3634817233357808E-3</v>
      </c>
      <c r="P55" s="24">
        <f>BRPL_EOD!P55-BRPL_ISGS_exbus!P55</f>
        <v>-2.7669060850215033E-3</v>
      </c>
      <c r="Q55" s="24">
        <f>BRPL_EOD!Q55-BRPL_ISGS_exbus!Q55</f>
        <v>-4.8340561435811225E-3</v>
      </c>
      <c r="R55" s="24">
        <f>BRPL_EOD!R55-BRPL_ISGS_exbus!R55</f>
        <v>4.7118817278821723E-3</v>
      </c>
      <c r="S55" s="24">
        <f>BRPL_EOD!S55-BRPL_ISGS_exbus!S55</f>
        <v>3.8945581395335438E-3</v>
      </c>
      <c r="T55" s="24">
        <f>BRPL_EOD!T55-BRPL_ISGS_exbus!T55</f>
        <v>-2.0336428571428034E-3</v>
      </c>
      <c r="U55" s="24">
        <f>BRPL_EOD!U55-BRPL_ISGS_exbus!U55</f>
        <v>8.3057672348729739E-5</v>
      </c>
      <c r="V55" s="24">
        <f>BRPL_EOD!V55-BRPL_ISGS_exbus!V55</f>
        <v>4.5859789212645552E-3</v>
      </c>
      <c r="W55" s="24">
        <f>BRPL_EOD!W55-BRPL_ISGS_exbus!W55</f>
        <v>4.7502540192922993E-3</v>
      </c>
      <c r="X55" s="24">
        <f>BRPL_EOD!X55-BRPL_ISGS_exbus!X55</f>
        <v>1.4335747479208294E-3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2.988846616972296E-3</v>
      </c>
      <c r="L56" s="24">
        <f>BRPL_EOD!L56-BRPL_ISGS_exbus!L56</f>
        <v>0</v>
      </c>
      <c r="M56" s="24">
        <f>BRPL_EOD!M56-BRPL_ISGS_exbus!M56</f>
        <v>-5.1704146576270205E-4</v>
      </c>
      <c r="N56" s="24">
        <f>BRPL_EOD!N56-BRPL_ISGS_exbus!N56</f>
        <v>8.8389200030292159E-6</v>
      </c>
      <c r="O56" s="24">
        <f>BRPL_EOD!O56-BRPL_ISGS_exbus!O56</f>
        <v>-2.3634817233357808E-3</v>
      </c>
      <c r="P56" s="24">
        <f>BRPL_EOD!P56-BRPL_ISGS_exbus!P56</f>
        <v>-2.7669060850215033E-3</v>
      </c>
      <c r="Q56" s="24">
        <f>BRPL_EOD!Q56-BRPL_ISGS_exbus!Q56</f>
        <v>-4.0801487603321362E-3</v>
      </c>
      <c r="R56" s="24">
        <f>BRPL_EOD!R56-BRPL_ISGS_exbus!R56</f>
        <v>4.7118817278821723E-3</v>
      </c>
      <c r="S56" s="24">
        <f>BRPL_EOD!S56-BRPL_ISGS_exbus!S56</f>
        <v>3.8945581395335438E-3</v>
      </c>
      <c r="T56" s="24">
        <f>BRPL_EOD!T56-BRPL_ISGS_exbus!T56</f>
        <v>-2.0336428571428034E-3</v>
      </c>
      <c r="U56" s="24">
        <f>BRPL_EOD!U56-BRPL_ISGS_exbus!U56</f>
        <v>8.3057672348729739E-5</v>
      </c>
      <c r="V56" s="24">
        <f>BRPL_EOD!V56-BRPL_ISGS_exbus!V56</f>
        <v>4.5859789212645552E-3</v>
      </c>
      <c r="W56" s="24">
        <f>BRPL_EOD!W56-BRPL_ISGS_exbus!W56</f>
        <v>4.7502540192922993E-3</v>
      </c>
      <c r="X56" s="24">
        <f>BRPL_EOD!X56-BRPL_ISGS_exbus!X56</f>
        <v>1.4335747479208294E-3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2.0309560214855082E-3</v>
      </c>
      <c r="L57" s="24">
        <f>BRPL_EOD!L57-BRPL_ISGS_exbus!L57</f>
        <v>0</v>
      </c>
      <c r="M57" s="24">
        <f>BRPL_EOD!M57-BRPL_ISGS_exbus!M57</f>
        <v>-5.1704146576270205E-4</v>
      </c>
      <c r="N57" s="24">
        <f>BRPL_EOD!N57-BRPL_ISGS_exbus!N57</f>
        <v>8.8389200030292159E-6</v>
      </c>
      <c r="O57" s="24">
        <f>BRPL_EOD!O57-BRPL_ISGS_exbus!O57</f>
        <v>-2.3634817233357808E-3</v>
      </c>
      <c r="P57" s="24">
        <f>BRPL_EOD!P57-BRPL_ISGS_exbus!P57</f>
        <v>-2.7669060850215033E-3</v>
      </c>
      <c r="Q57" s="24">
        <f>BRPL_EOD!Q57-BRPL_ISGS_exbus!Q57</f>
        <v>-4.0801487603321362E-3</v>
      </c>
      <c r="R57" s="24">
        <f>BRPL_EOD!R57-BRPL_ISGS_exbus!R57</f>
        <v>4.7118817278821723E-3</v>
      </c>
      <c r="S57" s="24">
        <f>BRPL_EOD!S57-BRPL_ISGS_exbus!S57</f>
        <v>3.8945581395335438E-3</v>
      </c>
      <c r="T57" s="24">
        <f>BRPL_EOD!T57-BRPL_ISGS_exbus!T57</f>
        <v>-2.0336428571428034E-3</v>
      </c>
      <c r="U57" s="24">
        <f>BRPL_EOD!U57-BRPL_ISGS_exbus!U57</f>
        <v>8.3057672348729739E-5</v>
      </c>
      <c r="V57" s="24">
        <f>BRPL_EOD!V57-BRPL_ISGS_exbus!V57</f>
        <v>4.5859789212645552E-3</v>
      </c>
      <c r="W57" s="24">
        <f>BRPL_EOD!W57-BRPL_ISGS_exbus!W57</f>
        <v>4.7502540192922993E-3</v>
      </c>
      <c r="X57" s="24">
        <f>BRPL_EOD!X57-BRPL_ISGS_exbus!X57</f>
        <v>1.4335747479208294E-3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2.988846616972296E-3</v>
      </c>
      <c r="L58" s="24">
        <f>BRPL_EOD!L58-BRPL_ISGS_exbus!L58</f>
        <v>0</v>
      </c>
      <c r="M58" s="24">
        <f>BRPL_EOD!M58-BRPL_ISGS_exbus!M58</f>
        <v>-5.1704146576270205E-4</v>
      </c>
      <c r="N58" s="24">
        <f>BRPL_EOD!N58-BRPL_ISGS_exbus!N58</f>
        <v>8.8389200030292159E-6</v>
      </c>
      <c r="O58" s="24">
        <f>BRPL_EOD!O58-BRPL_ISGS_exbus!O58</f>
        <v>-2.3634817233357808E-3</v>
      </c>
      <c r="P58" s="24">
        <f>BRPL_EOD!P58-BRPL_ISGS_exbus!P58</f>
        <v>-2.7669060850215033E-3</v>
      </c>
      <c r="Q58" s="24">
        <f>BRPL_EOD!Q58-BRPL_ISGS_exbus!Q58</f>
        <v>-4.0801487603321362E-3</v>
      </c>
      <c r="R58" s="24">
        <f>BRPL_EOD!R58-BRPL_ISGS_exbus!R58</f>
        <v>4.7118817278821723E-3</v>
      </c>
      <c r="S58" s="24">
        <f>BRPL_EOD!S58-BRPL_ISGS_exbus!S58</f>
        <v>3.8945581395335438E-3</v>
      </c>
      <c r="T58" s="24">
        <f>BRPL_EOD!T58-BRPL_ISGS_exbus!T58</f>
        <v>-2.0336428571428034E-3</v>
      </c>
      <c r="U58" s="24">
        <f>BRPL_EOD!U58-BRPL_ISGS_exbus!U58</f>
        <v>8.3057672348729739E-5</v>
      </c>
      <c r="V58" s="24">
        <f>BRPL_EOD!V58-BRPL_ISGS_exbus!V58</f>
        <v>4.5859789212645552E-3</v>
      </c>
      <c r="W58" s="24">
        <f>BRPL_EOD!W58-BRPL_ISGS_exbus!W58</f>
        <v>4.7502540192922993E-3</v>
      </c>
      <c r="X58" s="24">
        <f>BRPL_EOD!X58-BRPL_ISGS_exbus!X58</f>
        <v>1.4335747479208294E-3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2.988846616972296E-3</v>
      </c>
      <c r="L59" s="24">
        <f>BRPL_EOD!L59-BRPL_ISGS_exbus!L59</f>
        <v>0</v>
      </c>
      <c r="M59" s="24">
        <f>BRPL_EOD!M59-BRPL_ISGS_exbus!M59</f>
        <v>-5.1704146576270205E-4</v>
      </c>
      <c r="N59" s="24">
        <f>BRPL_EOD!N59-BRPL_ISGS_exbus!N59</f>
        <v>8.8389200030292159E-6</v>
      </c>
      <c r="O59" s="24">
        <f>BRPL_EOD!O59-BRPL_ISGS_exbus!O59</f>
        <v>-2.3634817233357808E-3</v>
      </c>
      <c r="P59" s="24">
        <f>BRPL_EOD!P59-BRPL_ISGS_exbus!P59</f>
        <v>-2.7669060850215033E-3</v>
      </c>
      <c r="Q59" s="24">
        <f>BRPL_EOD!Q59-BRPL_ISGS_exbus!Q59</f>
        <v>-4.0801487603321362E-3</v>
      </c>
      <c r="R59" s="24">
        <f>BRPL_EOD!R59-BRPL_ISGS_exbus!R59</f>
        <v>4.7118817278821723E-3</v>
      </c>
      <c r="S59" s="24">
        <f>BRPL_EOD!S59-BRPL_ISGS_exbus!S59</f>
        <v>3.8945581395335438E-3</v>
      </c>
      <c r="T59" s="24">
        <f>BRPL_EOD!T59-BRPL_ISGS_exbus!T59</f>
        <v>-2.0336428571428034E-3</v>
      </c>
      <c r="U59" s="24">
        <f>BRPL_EOD!U59-BRPL_ISGS_exbus!U59</f>
        <v>8.3057672348729739E-5</v>
      </c>
      <c r="V59" s="24">
        <f>BRPL_EOD!V59-BRPL_ISGS_exbus!V59</f>
        <v>4.5859789212645552E-3</v>
      </c>
      <c r="W59" s="24">
        <f>BRPL_EOD!W59-BRPL_ISGS_exbus!W59</f>
        <v>4.7502540192922993E-3</v>
      </c>
      <c r="X59" s="24">
        <f>BRPL_EOD!X59-BRPL_ISGS_exbus!X59</f>
        <v>1.4335747479208294E-3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2.988846616972296E-3</v>
      </c>
      <c r="L60" s="24">
        <f>BRPL_EOD!L60-BRPL_ISGS_exbus!L60</f>
        <v>0</v>
      </c>
      <c r="M60" s="24">
        <f>BRPL_EOD!M60-BRPL_ISGS_exbus!M60</f>
        <v>-5.1704146576270205E-4</v>
      </c>
      <c r="N60" s="24">
        <f>BRPL_EOD!N60-BRPL_ISGS_exbus!N60</f>
        <v>8.8389200030292159E-6</v>
      </c>
      <c r="O60" s="24">
        <f>BRPL_EOD!O60-BRPL_ISGS_exbus!O60</f>
        <v>-2.3634817233357808E-3</v>
      </c>
      <c r="P60" s="24">
        <f>BRPL_EOD!P60-BRPL_ISGS_exbus!P60</f>
        <v>-2.7669060850215033E-3</v>
      </c>
      <c r="Q60" s="24">
        <f>BRPL_EOD!Q60-BRPL_ISGS_exbus!Q60</f>
        <v>-4.0801487603321362E-3</v>
      </c>
      <c r="R60" s="24">
        <f>BRPL_EOD!R60-BRPL_ISGS_exbus!R60</f>
        <v>4.7118817278821723E-3</v>
      </c>
      <c r="S60" s="24">
        <f>BRPL_EOD!S60-BRPL_ISGS_exbus!S60</f>
        <v>3.8945581395335438E-3</v>
      </c>
      <c r="T60" s="24">
        <f>BRPL_EOD!T60-BRPL_ISGS_exbus!T60</f>
        <v>-2.0336428571428034E-3</v>
      </c>
      <c r="U60" s="24">
        <f>BRPL_EOD!U60-BRPL_ISGS_exbus!U60</f>
        <v>8.3057672348729739E-5</v>
      </c>
      <c r="V60" s="24">
        <f>BRPL_EOD!V60-BRPL_ISGS_exbus!V60</f>
        <v>4.5859789212645552E-3</v>
      </c>
      <c r="W60" s="24">
        <f>BRPL_EOD!W60-BRPL_ISGS_exbus!W60</f>
        <v>4.7502540192922993E-3</v>
      </c>
      <c r="X60" s="24">
        <f>BRPL_EOD!X60-BRPL_ISGS_exbus!X60</f>
        <v>1.4335747479208294E-3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2.988846616972296E-3</v>
      </c>
      <c r="L61" s="24">
        <f>BRPL_EOD!L61-BRPL_ISGS_exbus!L61</f>
        <v>0</v>
      </c>
      <c r="M61" s="24">
        <f>BRPL_EOD!M61-BRPL_ISGS_exbus!M61</f>
        <v>-5.1704146576270205E-4</v>
      </c>
      <c r="N61" s="24">
        <f>BRPL_EOD!N61-BRPL_ISGS_exbus!N61</f>
        <v>8.8389200030292159E-6</v>
      </c>
      <c r="O61" s="24">
        <f>BRPL_EOD!O61-BRPL_ISGS_exbus!O61</f>
        <v>-2.3634817233357808E-3</v>
      </c>
      <c r="P61" s="24">
        <f>BRPL_EOD!P61-BRPL_ISGS_exbus!P61</f>
        <v>-2.7669060850215033E-3</v>
      </c>
      <c r="Q61" s="24">
        <f>BRPL_EOD!Q61-BRPL_ISGS_exbus!Q61</f>
        <v>-4.0801487603321362E-3</v>
      </c>
      <c r="R61" s="24">
        <f>BRPL_EOD!R61-BRPL_ISGS_exbus!R61</f>
        <v>4.7118817278821723E-3</v>
      </c>
      <c r="S61" s="24">
        <f>BRPL_EOD!S61-BRPL_ISGS_exbus!S61</f>
        <v>3.8945581395335438E-3</v>
      </c>
      <c r="T61" s="24">
        <f>BRPL_EOD!T61-BRPL_ISGS_exbus!T61</f>
        <v>-2.0336428571428034E-3</v>
      </c>
      <c r="U61" s="24">
        <f>BRPL_EOD!U61-BRPL_ISGS_exbus!U61</f>
        <v>8.3057672348729739E-5</v>
      </c>
      <c r="V61" s="24">
        <f>BRPL_EOD!V61-BRPL_ISGS_exbus!V61</f>
        <v>4.5859789212645552E-3</v>
      </c>
      <c r="W61" s="24">
        <f>BRPL_EOD!W61-BRPL_ISGS_exbus!W61</f>
        <v>4.7502540192922993E-3</v>
      </c>
      <c r="X61" s="24">
        <f>BRPL_EOD!X61-BRPL_ISGS_exbus!X61</f>
        <v>1.4335747479208294E-3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2.988846616972296E-3</v>
      </c>
      <c r="L62" s="24">
        <f>BRPL_EOD!L62-BRPL_ISGS_exbus!L62</f>
        <v>0</v>
      </c>
      <c r="M62" s="24">
        <f>BRPL_EOD!M62-BRPL_ISGS_exbus!M62</f>
        <v>-5.1704146576270205E-4</v>
      </c>
      <c r="N62" s="24">
        <f>BRPL_EOD!N62-BRPL_ISGS_exbus!N62</f>
        <v>8.8389200030292159E-6</v>
      </c>
      <c r="O62" s="24">
        <f>BRPL_EOD!O62-BRPL_ISGS_exbus!O62</f>
        <v>-2.3634817233357808E-3</v>
      </c>
      <c r="P62" s="24">
        <f>BRPL_EOD!P62-BRPL_ISGS_exbus!P62</f>
        <v>-2.7669060850215033E-3</v>
      </c>
      <c r="Q62" s="24">
        <f>BRPL_EOD!Q62-BRPL_ISGS_exbus!Q62</f>
        <v>-4.0801487603321362E-3</v>
      </c>
      <c r="R62" s="24">
        <f>BRPL_EOD!R62-BRPL_ISGS_exbus!R62</f>
        <v>4.7118817278821723E-3</v>
      </c>
      <c r="S62" s="24">
        <f>BRPL_EOD!S62-BRPL_ISGS_exbus!S62</f>
        <v>3.8945581395335438E-3</v>
      </c>
      <c r="T62" s="24">
        <f>BRPL_EOD!T62-BRPL_ISGS_exbus!T62</f>
        <v>-2.0336428571428034E-3</v>
      </c>
      <c r="U62" s="24">
        <f>BRPL_EOD!U62-BRPL_ISGS_exbus!U62</f>
        <v>8.3057672348729739E-5</v>
      </c>
      <c r="V62" s="24">
        <f>BRPL_EOD!V62-BRPL_ISGS_exbus!V62</f>
        <v>4.5859789212645552E-3</v>
      </c>
      <c r="W62" s="24">
        <f>BRPL_EOD!W62-BRPL_ISGS_exbus!W62</f>
        <v>4.7502540192922993E-3</v>
      </c>
      <c r="X62" s="24">
        <f>BRPL_EOD!X62-BRPL_ISGS_exbus!X62</f>
        <v>1.4335747479208294E-3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2.988846616972296E-3</v>
      </c>
      <c r="L63" s="24">
        <f>BRPL_EOD!L63-BRPL_ISGS_exbus!L63</f>
        <v>0</v>
      </c>
      <c r="M63" s="24">
        <f>BRPL_EOD!M63-BRPL_ISGS_exbus!M63</f>
        <v>-5.1704146576270205E-4</v>
      </c>
      <c r="N63" s="24">
        <f>BRPL_EOD!N63-BRPL_ISGS_exbus!N63</f>
        <v>8.8389200030292159E-6</v>
      </c>
      <c r="O63" s="24">
        <f>BRPL_EOD!O63-BRPL_ISGS_exbus!O63</f>
        <v>-2.3634817233357808E-3</v>
      </c>
      <c r="P63" s="24">
        <f>BRPL_EOD!P63-BRPL_ISGS_exbus!P63</f>
        <v>-2.7669060850215033E-3</v>
      </c>
      <c r="Q63" s="24">
        <f>BRPL_EOD!Q63-BRPL_ISGS_exbus!Q63</f>
        <v>-4.0801487603321362E-3</v>
      </c>
      <c r="R63" s="24">
        <f>BRPL_EOD!R63-BRPL_ISGS_exbus!R63</f>
        <v>4.7118817278821723E-3</v>
      </c>
      <c r="S63" s="24">
        <f>BRPL_EOD!S63-BRPL_ISGS_exbus!S63</f>
        <v>3.8945581395335438E-3</v>
      </c>
      <c r="T63" s="24">
        <f>BRPL_EOD!T63-BRPL_ISGS_exbus!T63</f>
        <v>-2.0336428571428034E-3</v>
      </c>
      <c r="U63" s="24">
        <f>BRPL_EOD!U63-BRPL_ISGS_exbus!U63</f>
        <v>8.3057672348729739E-5</v>
      </c>
      <c r="V63" s="24">
        <f>BRPL_EOD!V63-BRPL_ISGS_exbus!V63</f>
        <v>4.5859789212645552E-3</v>
      </c>
      <c r="W63" s="24">
        <f>BRPL_EOD!W63-BRPL_ISGS_exbus!W63</f>
        <v>4.7502540192922993E-3</v>
      </c>
      <c r="X63" s="24">
        <f>BRPL_EOD!X63-BRPL_ISGS_exbus!X63</f>
        <v>1.4335747479208294E-3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2.988846616972296E-3</v>
      </c>
      <c r="L64" s="24">
        <f>BRPL_EOD!L64-BRPL_ISGS_exbus!L64</f>
        <v>0</v>
      </c>
      <c r="M64" s="24">
        <f>BRPL_EOD!M64-BRPL_ISGS_exbus!M64</f>
        <v>-5.1704146576270205E-4</v>
      </c>
      <c r="N64" s="24">
        <f>BRPL_EOD!N64-BRPL_ISGS_exbus!N64</f>
        <v>8.8389200030292159E-6</v>
      </c>
      <c r="O64" s="24">
        <f>BRPL_EOD!O64-BRPL_ISGS_exbus!O64</f>
        <v>-2.3634817233357808E-3</v>
      </c>
      <c r="P64" s="24">
        <f>BRPL_EOD!P64-BRPL_ISGS_exbus!P64</f>
        <v>-2.7669060850215033E-3</v>
      </c>
      <c r="Q64" s="24">
        <f>BRPL_EOD!Q64-BRPL_ISGS_exbus!Q64</f>
        <v>-4.0801487603321362E-3</v>
      </c>
      <c r="R64" s="24">
        <f>BRPL_EOD!R64-BRPL_ISGS_exbus!R64</f>
        <v>4.7118817278821723E-3</v>
      </c>
      <c r="S64" s="24">
        <f>BRPL_EOD!S64-BRPL_ISGS_exbus!S64</f>
        <v>3.8945581395335438E-3</v>
      </c>
      <c r="T64" s="24">
        <f>BRPL_EOD!T64-BRPL_ISGS_exbus!T64</f>
        <v>-2.0336428571428034E-3</v>
      </c>
      <c r="U64" s="24">
        <f>BRPL_EOD!U64-BRPL_ISGS_exbus!U64</f>
        <v>8.3057672348729739E-5</v>
      </c>
      <c r="V64" s="24">
        <f>BRPL_EOD!V64-BRPL_ISGS_exbus!V64</f>
        <v>4.5859789212645552E-3</v>
      </c>
      <c r="W64" s="24">
        <f>BRPL_EOD!W64-BRPL_ISGS_exbus!W64</f>
        <v>4.7502540192922993E-3</v>
      </c>
      <c r="X64" s="24">
        <f>BRPL_EOD!X64-BRPL_ISGS_exbus!X64</f>
        <v>1.4335747479208294E-3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2.988846616972296E-3</v>
      </c>
      <c r="L65" s="24">
        <f>BRPL_EOD!L65-BRPL_ISGS_exbus!L65</f>
        <v>0</v>
      </c>
      <c r="M65" s="24">
        <f>BRPL_EOD!M65-BRPL_ISGS_exbus!M65</f>
        <v>-5.1704146576270205E-4</v>
      </c>
      <c r="N65" s="24">
        <f>BRPL_EOD!N65-BRPL_ISGS_exbus!N65</f>
        <v>8.8389200030292159E-6</v>
      </c>
      <c r="O65" s="24">
        <f>BRPL_EOD!O65-BRPL_ISGS_exbus!O65</f>
        <v>-2.3634817233357808E-3</v>
      </c>
      <c r="P65" s="24">
        <f>BRPL_EOD!P65-BRPL_ISGS_exbus!P65</f>
        <v>-2.7669060850215033E-3</v>
      </c>
      <c r="Q65" s="24">
        <f>BRPL_EOD!Q65-BRPL_ISGS_exbus!Q65</f>
        <v>-4.0801487603321362E-3</v>
      </c>
      <c r="R65" s="24">
        <f>BRPL_EOD!R65-BRPL_ISGS_exbus!R65</f>
        <v>4.7118817278821723E-3</v>
      </c>
      <c r="S65" s="24">
        <f>BRPL_EOD!S65-BRPL_ISGS_exbus!S65</f>
        <v>3.8945581395335438E-3</v>
      </c>
      <c r="T65" s="24">
        <f>BRPL_EOD!T65-BRPL_ISGS_exbus!T65</f>
        <v>-2.0336428571428034E-3</v>
      </c>
      <c r="U65" s="24">
        <f>BRPL_EOD!U65-BRPL_ISGS_exbus!U65</f>
        <v>8.3057672348729739E-5</v>
      </c>
      <c r="V65" s="24">
        <f>BRPL_EOD!V65-BRPL_ISGS_exbus!V65</f>
        <v>4.5859789212645552E-3</v>
      </c>
      <c r="W65" s="24">
        <f>BRPL_EOD!W65-BRPL_ISGS_exbus!W65</f>
        <v>4.7502540192922993E-3</v>
      </c>
      <c r="X65" s="24">
        <f>BRPL_EOD!X65-BRPL_ISGS_exbus!X65</f>
        <v>1.4335747479208294E-3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2.988846616972296E-3</v>
      </c>
      <c r="L66" s="24">
        <f>BRPL_EOD!L66-BRPL_ISGS_exbus!L66</f>
        <v>0</v>
      </c>
      <c r="M66" s="24">
        <f>BRPL_EOD!M66-BRPL_ISGS_exbus!M66</f>
        <v>-5.1704146576270205E-4</v>
      </c>
      <c r="N66" s="24">
        <f>BRPL_EOD!N66-BRPL_ISGS_exbus!N66</f>
        <v>8.8389200030292159E-6</v>
      </c>
      <c r="O66" s="24">
        <f>BRPL_EOD!O66-BRPL_ISGS_exbus!O66</f>
        <v>-2.3634817233357808E-3</v>
      </c>
      <c r="P66" s="24">
        <f>BRPL_EOD!P66-BRPL_ISGS_exbus!P66</f>
        <v>-2.7669060850215033E-3</v>
      </c>
      <c r="Q66" s="24">
        <f>BRPL_EOD!Q66-BRPL_ISGS_exbus!Q66</f>
        <v>-4.0801487603321362E-3</v>
      </c>
      <c r="R66" s="24">
        <f>BRPL_EOD!R66-BRPL_ISGS_exbus!R66</f>
        <v>4.7118817278821723E-3</v>
      </c>
      <c r="S66" s="24">
        <f>BRPL_EOD!S66-BRPL_ISGS_exbus!S66</f>
        <v>3.8945581395335438E-3</v>
      </c>
      <c r="T66" s="24">
        <f>BRPL_EOD!T66-BRPL_ISGS_exbus!T66</f>
        <v>-2.0336428571428034E-3</v>
      </c>
      <c r="U66" s="24">
        <f>BRPL_EOD!U66-BRPL_ISGS_exbus!U66</f>
        <v>8.3057672348729739E-5</v>
      </c>
      <c r="V66" s="24">
        <f>BRPL_EOD!V66-BRPL_ISGS_exbus!V66</f>
        <v>4.5859789212645552E-3</v>
      </c>
      <c r="W66" s="24">
        <f>BRPL_EOD!W66-BRPL_ISGS_exbus!W66</f>
        <v>4.7502540192922993E-3</v>
      </c>
      <c r="X66" s="24">
        <f>BRPL_EOD!X66-BRPL_ISGS_exbus!X66</f>
        <v>1.4335747479208294E-3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2.988846616972296E-3</v>
      </c>
      <c r="L67" s="24">
        <f>BRPL_EOD!L67-BRPL_ISGS_exbus!L67</f>
        <v>0</v>
      </c>
      <c r="M67" s="24">
        <f>BRPL_EOD!M67-BRPL_ISGS_exbus!M67</f>
        <v>-5.1704146576270205E-4</v>
      </c>
      <c r="N67" s="24">
        <f>BRPL_EOD!N67-BRPL_ISGS_exbus!N67</f>
        <v>8.8389200030292159E-6</v>
      </c>
      <c r="O67" s="24">
        <f>BRPL_EOD!O67-BRPL_ISGS_exbus!O67</f>
        <v>-2.3634817233357808E-3</v>
      </c>
      <c r="P67" s="24">
        <f>BRPL_EOD!P67-BRPL_ISGS_exbus!P67</f>
        <v>-2.7669060850215033E-3</v>
      </c>
      <c r="Q67" s="24">
        <f>BRPL_EOD!Q67-BRPL_ISGS_exbus!Q67</f>
        <v>-4.0801487603321362E-3</v>
      </c>
      <c r="R67" s="24">
        <f>BRPL_EOD!R67-BRPL_ISGS_exbus!R67</f>
        <v>4.7118817278821723E-3</v>
      </c>
      <c r="S67" s="24">
        <f>BRPL_EOD!S67-BRPL_ISGS_exbus!S67</f>
        <v>3.8945581395335438E-3</v>
      </c>
      <c r="T67" s="24">
        <f>BRPL_EOD!T67-BRPL_ISGS_exbus!T67</f>
        <v>-2.0336428571428034E-3</v>
      </c>
      <c r="U67" s="24">
        <f>BRPL_EOD!U67-BRPL_ISGS_exbus!U67</f>
        <v>8.3057672348729739E-5</v>
      </c>
      <c r="V67" s="24">
        <f>BRPL_EOD!V67-BRPL_ISGS_exbus!V67</f>
        <v>4.5859789212645552E-3</v>
      </c>
      <c r="W67" s="24">
        <f>BRPL_EOD!W67-BRPL_ISGS_exbus!W67</f>
        <v>4.7502540192922993E-3</v>
      </c>
      <c r="X67" s="24">
        <f>BRPL_EOD!X67-BRPL_ISGS_exbus!X67</f>
        <v>1.4335747479208294E-3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2.988846616972296E-3</v>
      </c>
      <c r="L68" s="24">
        <f>BRPL_EOD!L68-BRPL_ISGS_exbus!L68</f>
        <v>0</v>
      </c>
      <c r="M68" s="24">
        <f>BRPL_EOD!M68-BRPL_ISGS_exbus!M68</f>
        <v>-5.1704146576270205E-4</v>
      </c>
      <c r="N68" s="24">
        <f>BRPL_EOD!N68-BRPL_ISGS_exbus!N68</f>
        <v>8.8389200030292159E-6</v>
      </c>
      <c r="O68" s="24">
        <f>BRPL_EOD!O68-BRPL_ISGS_exbus!O68</f>
        <v>-2.3634817233357808E-3</v>
      </c>
      <c r="P68" s="24">
        <f>BRPL_EOD!P68-BRPL_ISGS_exbus!P68</f>
        <v>-2.7669060850215033E-3</v>
      </c>
      <c r="Q68" s="24">
        <f>BRPL_EOD!Q68-BRPL_ISGS_exbus!Q68</f>
        <v>-4.0801487603321362E-3</v>
      </c>
      <c r="R68" s="24">
        <f>BRPL_EOD!R68-BRPL_ISGS_exbus!R68</f>
        <v>4.7118817278821723E-3</v>
      </c>
      <c r="S68" s="24">
        <f>BRPL_EOD!S68-BRPL_ISGS_exbus!S68</f>
        <v>3.0105428571420845E-3</v>
      </c>
      <c r="T68" s="24">
        <f>BRPL_EOD!T68-BRPL_ISGS_exbus!T68</f>
        <v>-2.0336428571428034E-3</v>
      </c>
      <c r="U68" s="24">
        <f>BRPL_EOD!U68-BRPL_ISGS_exbus!U68</f>
        <v>8.3057672348729739E-5</v>
      </c>
      <c r="V68" s="24">
        <f>BRPL_EOD!V68-BRPL_ISGS_exbus!V68</f>
        <v>4.5859789212645552E-3</v>
      </c>
      <c r="W68" s="24">
        <f>BRPL_EOD!W68-BRPL_ISGS_exbus!W68</f>
        <v>4.7502540192922993E-3</v>
      </c>
      <c r="X68" s="24">
        <f>BRPL_EOD!X68-BRPL_ISGS_exbus!X68</f>
        <v>1.4335747479208294E-3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-4.1795368054522442E-3</v>
      </c>
      <c r="L69" s="24">
        <f>BRPL_EOD!L69-BRPL_ISGS_exbus!L69</f>
        <v>6.2763011686683967E-4</v>
      </c>
      <c r="M69" s="24">
        <f>BRPL_EOD!M69-BRPL_ISGS_exbus!M69</f>
        <v>-5.1704146576270205E-4</v>
      </c>
      <c r="N69" s="24">
        <f>BRPL_EOD!N69-BRPL_ISGS_exbus!N69</f>
        <v>8.8389200030292159E-6</v>
      </c>
      <c r="O69" s="24">
        <f>BRPL_EOD!O69-BRPL_ISGS_exbus!O69</f>
        <v>-2.3634817233357808E-3</v>
      </c>
      <c r="P69" s="24">
        <f>BRPL_EOD!P69-BRPL_ISGS_exbus!P69</f>
        <v>-2.7669060850215033E-3</v>
      </c>
      <c r="Q69" s="24">
        <f>BRPL_EOD!Q69-BRPL_ISGS_exbus!Q69</f>
        <v>-4.0801487603321362E-3</v>
      </c>
      <c r="R69" s="24">
        <f>BRPL_EOD!R69-BRPL_ISGS_exbus!R69</f>
        <v>4.7118817278821723E-3</v>
      </c>
      <c r="S69" s="24">
        <f>BRPL_EOD!S69-BRPL_ISGS_exbus!S69</f>
        <v>3.8945581395335438E-3</v>
      </c>
      <c r="T69" s="24">
        <f>BRPL_EOD!T69-BRPL_ISGS_exbus!T69</f>
        <v>-2.0336428571428034E-3</v>
      </c>
      <c r="U69" s="24">
        <f>BRPL_EOD!U69-BRPL_ISGS_exbus!U69</f>
        <v>8.3057672348729739E-5</v>
      </c>
      <c r="V69" s="24">
        <f>BRPL_EOD!V69-BRPL_ISGS_exbus!V69</f>
        <v>4.5859789212645552E-3</v>
      </c>
      <c r="W69" s="24">
        <f>BRPL_EOD!W69-BRPL_ISGS_exbus!W69</f>
        <v>4.7502540192922993E-3</v>
      </c>
      <c r="X69" s="24">
        <f>BRPL_EOD!X69-BRPL_ISGS_exbus!X69</f>
        <v>1.4335747479208294E-3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6.2865085037060453E-3</v>
      </c>
      <c r="L70" s="24">
        <f>BRPL_EOD!L70-BRPL_ISGS_exbus!L70</f>
        <v>6.2763011686683967E-4</v>
      </c>
      <c r="M70" s="24">
        <f>BRPL_EOD!M70-BRPL_ISGS_exbus!M70</f>
        <v>-5.1704146576270205E-4</v>
      </c>
      <c r="N70" s="24">
        <f>BRPL_EOD!N70-BRPL_ISGS_exbus!N70</f>
        <v>8.8389200030292159E-6</v>
      </c>
      <c r="O70" s="24">
        <f>BRPL_EOD!O70-BRPL_ISGS_exbus!O70</f>
        <v>-2.3634817233357808E-3</v>
      </c>
      <c r="P70" s="24">
        <f>BRPL_EOD!P70-BRPL_ISGS_exbus!P70</f>
        <v>-2.7669060850215033E-3</v>
      </c>
      <c r="Q70" s="24">
        <f>BRPL_EOD!Q70-BRPL_ISGS_exbus!Q70</f>
        <v>-4.0801487603321362E-3</v>
      </c>
      <c r="R70" s="24">
        <f>BRPL_EOD!R70-BRPL_ISGS_exbus!R70</f>
        <v>4.7118817278821723E-3</v>
      </c>
      <c r="S70" s="24">
        <f>BRPL_EOD!S70-BRPL_ISGS_exbus!S70</f>
        <v>3.8945581395335438E-3</v>
      </c>
      <c r="T70" s="24">
        <f>BRPL_EOD!T70-BRPL_ISGS_exbus!T70</f>
        <v>-2.0336428571428034E-3</v>
      </c>
      <c r="U70" s="24">
        <f>BRPL_EOD!U70-BRPL_ISGS_exbus!U70</f>
        <v>8.3057672348729739E-5</v>
      </c>
      <c r="V70" s="24">
        <f>BRPL_EOD!V70-BRPL_ISGS_exbus!V70</f>
        <v>4.5859789212645552E-3</v>
      </c>
      <c r="W70" s="24">
        <f>BRPL_EOD!W70-BRPL_ISGS_exbus!W70</f>
        <v>4.7502540192922993E-3</v>
      </c>
      <c r="X70" s="24">
        <f>BRPL_EOD!X70-BRPL_ISGS_exbus!X70</f>
        <v>1.4335747479208294E-3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2.988846616972296E-3</v>
      </c>
      <c r="L71" s="24">
        <f>BRPL_EOD!L71-BRPL_ISGS_exbus!L71</f>
        <v>1.0344694254946774E-3</v>
      </c>
      <c r="M71" s="24">
        <f>BRPL_EOD!M71-BRPL_ISGS_exbus!M71</f>
        <v>-5.1704146576270205E-4</v>
      </c>
      <c r="N71" s="24">
        <f>BRPL_EOD!N71-BRPL_ISGS_exbus!N71</f>
        <v>8.8389200030292159E-6</v>
      </c>
      <c r="O71" s="24">
        <f>BRPL_EOD!O71-BRPL_ISGS_exbus!O71</f>
        <v>-2.3634817233357808E-3</v>
      </c>
      <c r="P71" s="24">
        <f>BRPL_EOD!P71-BRPL_ISGS_exbus!P71</f>
        <v>-2.7669060850215033E-3</v>
      </c>
      <c r="Q71" s="24">
        <f>BRPL_EOD!Q71-BRPL_ISGS_exbus!Q71</f>
        <v>-4.0801487603321362E-3</v>
      </c>
      <c r="R71" s="24">
        <f>BRPL_EOD!R71-BRPL_ISGS_exbus!R71</f>
        <v>4.7118817278821723E-3</v>
      </c>
      <c r="S71" s="24">
        <f>BRPL_EOD!S71-BRPL_ISGS_exbus!S71</f>
        <v>3.8945581395335438E-3</v>
      </c>
      <c r="T71" s="24">
        <f>BRPL_EOD!T71-BRPL_ISGS_exbus!T71</f>
        <v>-2.0336428571428034E-3</v>
      </c>
      <c r="U71" s="24">
        <f>BRPL_EOD!U71-BRPL_ISGS_exbus!U71</f>
        <v>8.3057672348729739E-5</v>
      </c>
      <c r="V71" s="24">
        <f>BRPL_EOD!V71-BRPL_ISGS_exbus!V71</f>
        <v>4.5859789212645552E-3</v>
      </c>
      <c r="W71" s="24">
        <f>BRPL_EOD!W71-BRPL_ISGS_exbus!W71</f>
        <v>4.7502540192922993E-3</v>
      </c>
      <c r="X71" s="24">
        <f>BRPL_EOD!X71-BRPL_ISGS_exbus!X71</f>
        <v>1.4335747479208294E-3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2.988846616972296E-3</v>
      </c>
      <c r="L72" s="24">
        <f>BRPL_EOD!L72-BRPL_ISGS_exbus!L72</f>
        <v>1.0344694254946774E-3</v>
      </c>
      <c r="M72" s="24">
        <f>BRPL_EOD!M72-BRPL_ISGS_exbus!M72</f>
        <v>-5.1704146576270205E-4</v>
      </c>
      <c r="N72" s="24">
        <f>BRPL_EOD!N72-BRPL_ISGS_exbus!N72</f>
        <v>8.8389200030292159E-6</v>
      </c>
      <c r="O72" s="24">
        <f>BRPL_EOD!O72-BRPL_ISGS_exbus!O72</f>
        <v>-2.3634817233357808E-3</v>
      </c>
      <c r="P72" s="24">
        <f>BRPL_EOD!P72-BRPL_ISGS_exbus!P72</f>
        <v>-2.7669060850215033E-3</v>
      </c>
      <c r="Q72" s="24">
        <f>BRPL_EOD!Q72-BRPL_ISGS_exbus!Q72</f>
        <v>-4.0801487603321362E-3</v>
      </c>
      <c r="R72" s="24">
        <f>BRPL_EOD!R72-BRPL_ISGS_exbus!R72</f>
        <v>4.7118817278821723E-3</v>
      </c>
      <c r="S72" s="24">
        <f>BRPL_EOD!S72-BRPL_ISGS_exbus!S72</f>
        <v>3.8945581395335438E-3</v>
      </c>
      <c r="T72" s="24">
        <f>BRPL_EOD!T72-BRPL_ISGS_exbus!T72</f>
        <v>-2.0336428571428034E-3</v>
      </c>
      <c r="U72" s="24">
        <f>BRPL_EOD!U72-BRPL_ISGS_exbus!U72</f>
        <v>8.3057672348729739E-5</v>
      </c>
      <c r="V72" s="24">
        <f>BRPL_EOD!V72-BRPL_ISGS_exbus!V72</f>
        <v>4.5859789212645552E-3</v>
      </c>
      <c r="W72" s="24">
        <f>BRPL_EOD!W72-BRPL_ISGS_exbus!W72</f>
        <v>4.7502540192922993E-3</v>
      </c>
      <c r="X72" s="24">
        <f>BRPL_EOD!X72-BRPL_ISGS_exbus!X72</f>
        <v>1.4335747479208294E-3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2.988846616972296E-3</v>
      </c>
      <c r="L73" s="24">
        <f>BRPL_EOD!L73-BRPL_ISGS_exbus!L73</f>
        <v>0</v>
      </c>
      <c r="M73" s="24">
        <f>BRPL_EOD!M73-BRPL_ISGS_exbus!M73</f>
        <v>-5.1704146576270205E-4</v>
      </c>
      <c r="N73" s="24">
        <f>BRPL_EOD!N73-BRPL_ISGS_exbus!N73</f>
        <v>8.8389200030292159E-6</v>
      </c>
      <c r="O73" s="24">
        <f>BRPL_EOD!O73-BRPL_ISGS_exbus!O73</f>
        <v>-2.3634817233357808E-3</v>
      </c>
      <c r="P73" s="24">
        <f>BRPL_EOD!P73-BRPL_ISGS_exbus!P73</f>
        <v>-2.7669060850215033E-3</v>
      </c>
      <c r="Q73" s="24">
        <f>BRPL_EOD!Q73-BRPL_ISGS_exbus!Q73</f>
        <v>-4.0801487603321362E-3</v>
      </c>
      <c r="R73" s="24">
        <f>BRPL_EOD!R73-BRPL_ISGS_exbus!R73</f>
        <v>4.7118817278821723E-3</v>
      </c>
      <c r="S73" s="24">
        <f>BRPL_EOD!S73-BRPL_ISGS_exbus!S73</f>
        <v>3.8945581395335438E-3</v>
      </c>
      <c r="T73" s="24">
        <f>BRPL_EOD!T73-BRPL_ISGS_exbus!T73</f>
        <v>-2.0336428571428034E-3</v>
      </c>
      <c r="U73" s="24">
        <f>BRPL_EOD!U73-BRPL_ISGS_exbus!U73</f>
        <v>8.3057672348729739E-5</v>
      </c>
      <c r="V73" s="24">
        <f>BRPL_EOD!V73-BRPL_ISGS_exbus!V73</f>
        <v>4.5859789212645552E-3</v>
      </c>
      <c r="W73" s="24">
        <f>BRPL_EOD!W73-BRPL_ISGS_exbus!W73</f>
        <v>4.7502540192922993E-3</v>
      </c>
      <c r="X73" s="24">
        <f>BRPL_EOD!X73-BRPL_ISGS_exbus!X73</f>
        <v>1.4335747479208294E-3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2.988846616972296E-3</v>
      </c>
      <c r="L74" s="24">
        <f>BRPL_EOD!L74-BRPL_ISGS_exbus!L74</f>
        <v>0</v>
      </c>
      <c r="M74" s="24">
        <f>BRPL_EOD!M74-BRPL_ISGS_exbus!M74</f>
        <v>-5.1704146576270205E-4</v>
      </c>
      <c r="N74" s="24">
        <f>BRPL_EOD!N74-BRPL_ISGS_exbus!N74</f>
        <v>8.8389200030292159E-6</v>
      </c>
      <c r="O74" s="24">
        <f>BRPL_EOD!O74-BRPL_ISGS_exbus!O74</f>
        <v>-2.3634817233357808E-3</v>
      </c>
      <c r="P74" s="24">
        <f>BRPL_EOD!P74-BRPL_ISGS_exbus!P74</f>
        <v>-2.7669060850215033E-3</v>
      </c>
      <c r="Q74" s="24">
        <f>BRPL_EOD!Q74-BRPL_ISGS_exbus!Q74</f>
        <v>-4.0801487603321362E-3</v>
      </c>
      <c r="R74" s="24">
        <f>BRPL_EOD!R74-BRPL_ISGS_exbus!R74</f>
        <v>4.7118817278821723E-3</v>
      </c>
      <c r="S74" s="24">
        <f>BRPL_EOD!S74-BRPL_ISGS_exbus!S74</f>
        <v>3.8945581395335438E-3</v>
      </c>
      <c r="T74" s="24">
        <f>BRPL_EOD!T74-BRPL_ISGS_exbus!T74</f>
        <v>-2.0336428571428034E-3</v>
      </c>
      <c r="U74" s="24">
        <f>BRPL_EOD!U74-BRPL_ISGS_exbus!U74</f>
        <v>8.3057672348729739E-5</v>
      </c>
      <c r="V74" s="24">
        <f>BRPL_EOD!V74-BRPL_ISGS_exbus!V74</f>
        <v>4.5859789212645552E-3</v>
      </c>
      <c r="W74" s="24">
        <f>BRPL_EOD!W74-BRPL_ISGS_exbus!W74</f>
        <v>4.7502540192922993E-3</v>
      </c>
      <c r="X74" s="24">
        <f>BRPL_EOD!X74-BRPL_ISGS_exbus!X74</f>
        <v>1.4335747479208294E-3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-2.0401823107363271E-3</v>
      </c>
      <c r="L75" s="24">
        <f>BRPL_EOD!L75-BRPL_ISGS_exbus!L75</f>
        <v>3.4358456490402034E-4</v>
      </c>
      <c r="M75" s="24">
        <f>BRPL_EOD!M75-BRPL_ISGS_exbus!M75</f>
        <v>-5.1704146576270205E-4</v>
      </c>
      <c r="N75" s="24">
        <f>BRPL_EOD!N75-BRPL_ISGS_exbus!N75</f>
        <v>8.8389200030292159E-6</v>
      </c>
      <c r="O75" s="24">
        <f>BRPL_EOD!O75-BRPL_ISGS_exbus!O75</f>
        <v>-2.3634817233357808E-3</v>
      </c>
      <c r="P75" s="24">
        <f>BRPL_EOD!P75-BRPL_ISGS_exbus!P75</f>
        <v>-2.7669060850215033E-3</v>
      </c>
      <c r="Q75" s="24">
        <f>BRPL_EOD!Q75-BRPL_ISGS_exbus!Q75</f>
        <v>-4.0801487603321362E-3</v>
      </c>
      <c r="R75" s="24">
        <f>BRPL_EOD!R75-BRPL_ISGS_exbus!R75</f>
        <v>4.7118817278821723E-3</v>
      </c>
      <c r="S75" s="24">
        <f>BRPL_EOD!S75-BRPL_ISGS_exbus!S75</f>
        <v>3.8945581395335438E-3</v>
      </c>
      <c r="T75" s="24">
        <f>BRPL_EOD!T75-BRPL_ISGS_exbus!T75</f>
        <v>-1.5063038869258527E-3</v>
      </c>
      <c r="U75" s="24">
        <f>BRPL_EOD!U75-BRPL_ISGS_exbus!U75</f>
        <v>6.6452779840631138E-5</v>
      </c>
      <c r="V75" s="24">
        <f>BRPL_EOD!V75-BRPL_ISGS_exbus!V75</f>
        <v>4.5859789212645552E-3</v>
      </c>
      <c r="W75" s="24">
        <f>BRPL_EOD!W75-BRPL_ISGS_exbus!W75</f>
        <v>4.7502540192922993E-3</v>
      </c>
      <c r="X75" s="24">
        <f>BRPL_EOD!X75-BRPL_ISGS_exbus!X75</f>
        <v>1.4335747479208294E-3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1.9846767630724571E-3</v>
      </c>
      <c r="L76" s="24">
        <f>BRPL_EOD!L76-BRPL_ISGS_exbus!L76</f>
        <v>3.4358456490402034E-4</v>
      </c>
      <c r="M76" s="24">
        <f>BRPL_EOD!M76-BRPL_ISGS_exbus!M76</f>
        <v>-5.1704146576270205E-4</v>
      </c>
      <c r="N76" s="24">
        <f>BRPL_EOD!N76-BRPL_ISGS_exbus!N76</f>
        <v>8.8389200030292159E-6</v>
      </c>
      <c r="O76" s="24">
        <f>BRPL_EOD!O76-BRPL_ISGS_exbus!O76</f>
        <v>-2.3634817233357808E-3</v>
      </c>
      <c r="P76" s="24">
        <f>BRPL_EOD!P76-BRPL_ISGS_exbus!P76</f>
        <v>-2.7669060850215033E-3</v>
      </c>
      <c r="Q76" s="24">
        <f>BRPL_EOD!Q76-BRPL_ISGS_exbus!Q76</f>
        <v>-4.0801487603321362E-3</v>
      </c>
      <c r="R76" s="24">
        <f>BRPL_EOD!R76-BRPL_ISGS_exbus!R76</f>
        <v>4.7118817278821723E-3</v>
      </c>
      <c r="S76" s="24">
        <f>BRPL_EOD!S76-BRPL_ISGS_exbus!S76</f>
        <v>3.8945581395335438E-3</v>
      </c>
      <c r="T76" s="24">
        <f>BRPL_EOD!T76-BRPL_ISGS_exbus!T76</f>
        <v>-1.5063038869258527E-3</v>
      </c>
      <c r="U76" s="24">
        <f>BRPL_EOD!U76-BRPL_ISGS_exbus!U76</f>
        <v>6.6452779840631138E-5</v>
      </c>
      <c r="V76" s="24">
        <f>BRPL_EOD!V76-BRPL_ISGS_exbus!V76</f>
        <v>4.5859789212645552E-3</v>
      </c>
      <c r="W76" s="24">
        <f>BRPL_EOD!W76-BRPL_ISGS_exbus!W76</f>
        <v>4.7502540192922993E-3</v>
      </c>
      <c r="X76" s="24">
        <f>BRPL_EOD!X76-BRPL_ISGS_exbus!X76</f>
        <v>1.4335747479208294E-3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2.8234259471560108E-3</v>
      </c>
      <c r="L77" s="24">
        <f>BRPL_EOD!L77-BRPL_ISGS_exbus!L77</f>
        <v>-1.2627916232510472E-4</v>
      </c>
      <c r="M77" s="24">
        <f>BRPL_EOD!M77-BRPL_ISGS_exbus!M77</f>
        <v>-5.1704146576270205E-4</v>
      </c>
      <c r="N77" s="24">
        <f>BRPL_EOD!N77-BRPL_ISGS_exbus!N77</f>
        <v>8.8389200030292159E-6</v>
      </c>
      <c r="O77" s="24">
        <f>BRPL_EOD!O77-BRPL_ISGS_exbus!O77</f>
        <v>-2.3634817233357808E-3</v>
      </c>
      <c r="P77" s="24">
        <f>BRPL_EOD!P77-BRPL_ISGS_exbus!P77</f>
        <v>-2.7669060850215033E-3</v>
      </c>
      <c r="Q77" s="24">
        <f>BRPL_EOD!Q77-BRPL_ISGS_exbus!Q77</f>
        <v>-4.0801487603321362E-3</v>
      </c>
      <c r="R77" s="24">
        <f>BRPL_EOD!R77-BRPL_ISGS_exbus!R77</f>
        <v>1.9410875202581224E-3</v>
      </c>
      <c r="S77" s="24">
        <f>BRPL_EOD!S77-BRPL_ISGS_exbus!S77</f>
        <v>3.8945581395335438E-3</v>
      </c>
      <c r="T77" s="24">
        <f>BRPL_EOD!T77-BRPL_ISGS_exbus!T77</f>
        <v>1.5313548387096976E-3</v>
      </c>
      <c r="U77" s="24">
        <f>BRPL_EOD!U77-BRPL_ISGS_exbus!U77</f>
        <v>6.6452779840631138E-5</v>
      </c>
      <c r="V77" s="24">
        <f>BRPL_EOD!V77-BRPL_ISGS_exbus!V77</f>
        <v>4.5859789212645552E-3</v>
      </c>
      <c r="W77" s="24">
        <f>BRPL_EOD!W77-BRPL_ISGS_exbus!W77</f>
        <v>4.7502540192922993E-3</v>
      </c>
      <c r="X77" s="24">
        <f>BRPL_EOD!X77-BRPL_ISGS_exbus!X77</f>
        <v>1.4335747479208294E-3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-3.4285793264530184E-3</v>
      </c>
      <c r="L78" s="24">
        <f>BRPL_EOD!L78-BRPL_ISGS_exbus!L78</f>
        <v>4.5644481703632778E-5</v>
      </c>
      <c r="M78" s="24">
        <f>BRPL_EOD!M78-BRPL_ISGS_exbus!M78</f>
        <v>-5.1704146576270205E-4</v>
      </c>
      <c r="N78" s="24">
        <f>BRPL_EOD!N78-BRPL_ISGS_exbus!N78</f>
        <v>8.8389200030292159E-6</v>
      </c>
      <c r="O78" s="24">
        <f>BRPL_EOD!O78-BRPL_ISGS_exbus!O78</f>
        <v>-2.3634817233357808E-3</v>
      </c>
      <c r="P78" s="24">
        <f>BRPL_EOD!P78-BRPL_ISGS_exbus!P78</f>
        <v>-2.7669060850215033E-3</v>
      </c>
      <c r="Q78" s="24">
        <f>BRPL_EOD!Q78-BRPL_ISGS_exbus!Q78</f>
        <v>-4.0801487603321362E-3</v>
      </c>
      <c r="R78" s="24">
        <f>BRPL_EOD!R78-BRPL_ISGS_exbus!R78</f>
        <v>1.9410875202581224E-3</v>
      </c>
      <c r="S78" s="24">
        <f>BRPL_EOD!S78-BRPL_ISGS_exbus!S78</f>
        <v>3.8945581395335438E-3</v>
      </c>
      <c r="T78" s="24">
        <f>BRPL_EOD!T78-BRPL_ISGS_exbus!T78</f>
        <v>1.5313548387096976E-3</v>
      </c>
      <c r="U78" s="24">
        <f>BRPL_EOD!U78-BRPL_ISGS_exbus!U78</f>
        <v>6.6452779840631138E-5</v>
      </c>
      <c r="V78" s="24">
        <f>BRPL_EOD!V78-BRPL_ISGS_exbus!V78</f>
        <v>4.5859789212645552E-3</v>
      </c>
      <c r="W78" s="24">
        <f>BRPL_EOD!W78-BRPL_ISGS_exbus!W78</f>
        <v>4.7502540192922993E-3</v>
      </c>
      <c r="X78" s="24">
        <f>BRPL_EOD!X78-BRPL_ISGS_exbus!X78</f>
        <v>1.4335747479208294E-3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1.1791233395115341E-3</v>
      </c>
      <c r="L79" s="24">
        <f>BRPL_EOD!L79-BRPL_ISGS_exbus!L79</f>
        <v>-3.7179507589080174E-5</v>
      </c>
      <c r="M79" s="24">
        <f>BRPL_EOD!M79-BRPL_ISGS_exbus!M79</f>
        <v>-5.1704146576270205E-4</v>
      </c>
      <c r="N79" s="24">
        <f>BRPL_EOD!N79-BRPL_ISGS_exbus!N79</f>
        <v>8.8389200030292159E-6</v>
      </c>
      <c r="O79" s="24">
        <f>BRPL_EOD!O79-BRPL_ISGS_exbus!O79</f>
        <v>-2.3634817233357808E-3</v>
      </c>
      <c r="P79" s="24">
        <f>BRPL_EOD!P79-BRPL_ISGS_exbus!P79</f>
        <v>-2.7669060850215033E-3</v>
      </c>
      <c r="Q79" s="24">
        <f>BRPL_EOD!Q79-BRPL_ISGS_exbus!Q79</f>
        <v>-4.0801487603321362E-3</v>
      </c>
      <c r="R79" s="24">
        <f>BRPL_EOD!R79-BRPL_ISGS_exbus!R79</f>
        <v>1.9410875202581224E-3</v>
      </c>
      <c r="S79" s="24">
        <f>BRPL_EOD!S79-BRPL_ISGS_exbus!S79</f>
        <v>3.8945581395335438E-3</v>
      </c>
      <c r="T79" s="24">
        <f>BRPL_EOD!T79-BRPL_ISGS_exbus!T79</f>
        <v>1.5313548387096976E-3</v>
      </c>
      <c r="U79" s="24">
        <f>BRPL_EOD!U79-BRPL_ISGS_exbus!U79</f>
        <v>2.0415431122344785E-3</v>
      </c>
      <c r="V79" s="24">
        <f>BRPL_EOD!V79-BRPL_ISGS_exbus!V79</f>
        <v>4.5859789212645552E-3</v>
      </c>
      <c r="W79" s="24">
        <f>BRPL_EOD!W79-BRPL_ISGS_exbus!W79</f>
        <v>4.7502540192922993E-3</v>
      </c>
      <c r="X79" s="24">
        <f>BRPL_EOD!X79-BRPL_ISGS_exbus!X79</f>
        <v>1.4335747479208294E-3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2.0494654118010658E-3</v>
      </c>
      <c r="L80" s="24">
        <f>BRPL_EOD!L80-BRPL_ISGS_exbus!L80</f>
        <v>1.5704447119624376E-4</v>
      </c>
      <c r="M80" s="24">
        <f>BRPL_EOD!M80-BRPL_ISGS_exbus!M80</f>
        <v>-5.1704146576270205E-4</v>
      </c>
      <c r="N80" s="24">
        <f>BRPL_EOD!N80-BRPL_ISGS_exbus!N80</f>
        <v>8.8389200030292159E-6</v>
      </c>
      <c r="O80" s="24">
        <f>BRPL_EOD!O80-BRPL_ISGS_exbus!O80</f>
        <v>-2.3634817233357808E-3</v>
      </c>
      <c r="P80" s="24">
        <f>BRPL_EOD!P80-BRPL_ISGS_exbus!P80</f>
        <v>-2.7669060850215033E-3</v>
      </c>
      <c r="Q80" s="24">
        <f>BRPL_EOD!Q80-BRPL_ISGS_exbus!Q80</f>
        <v>-4.0801487603321362E-3</v>
      </c>
      <c r="R80" s="24">
        <f>BRPL_EOD!R80-BRPL_ISGS_exbus!R80</f>
        <v>1.9410875202581224E-3</v>
      </c>
      <c r="S80" s="24">
        <f>BRPL_EOD!S80-BRPL_ISGS_exbus!S80</f>
        <v>3.8945581395335438E-3</v>
      </c>
      <c r="T80" s="24">
        <f>BRPL_EOD!T80-BRPL_ISGS_exbus!T80</f>
        <v>1.5313548387096976E-3</v>
      </c>
      <c r="U80" s="24">
        <f>BRPL_EOD!U80-BRPL_ISGS_exbus!U80</f>
        <v>3.9275793690762839E-4</v>
      </c>
      <c r="V80" s="24">
        <f>BRPL_EOD!V80-BRPL_ISGS_exbus!V80</f>
        <v>4.5859789212645552E-3</v>
      </c>
      <c r="W80" s="24">
        <f>BRPL_EOD!W80-BRPL_ISGS_exbus!W80</f>
        <v>4.7502540192922993E-3</v>
      </c>
      <c r="X80" s="24">
        <f>BRPL_EOD!X80-BRPL_ISGS_exbus!X80</f>
        <v>1.4335747479208294E-3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2.0494654118010658E-3</v>
      </c>
      <c r="L81" s="24">
        <f>BRPL_EOD!L81-BRPL_ISGS_exbus!L81</f>
        <v>8.0980695260635116E-6</v>
      </c>
      <c r="M81" s="24">
        <f>BRPL_EOD!M81-BRPL_ISGS_exbus!M81</f>
        <v>-5.1704146576270205E-4</v>
      </c>
      <c r="N81" s="24">
        <f>BRPL_EOD!N81-BRPL_ISGS_exbus!N81</f>
        <v>8.8389200030292159E-6</v>
      </c>
      <c r="O81" s="24">
        <f>BRPL_EOD!O81-BRPL_ISGS_exbus!O81</f>
        <v>-2.3634817233357808E-3</v>
      </c>
      <c r="P81" s="24">
        <f>BRPL_EOD!P81-BRPL_ISGS_exbus!P81</f>
        <v>-2.7669060850215033E-3</v>
      </c>
      <c r="Q81" s="24">
        <f>BRPL_EOD!Q81-BRPL_ISGS_exbus!Q81</f>
        <v>-4.0801487603321362E-3</v>
      </c>
      <c r="R81" s="24">
        <f>BRPL_EOD!R81-BRPL_ISGS_exbus!R81</f>
        <v>1.9410875202581224E-3</v>
      </c>
      <c r="S81" s="24">
        <f>BRPL_EOD!S81-BRPL_ISGS_exbus!S81</f>
        <v>3.8945581395335438E-3</v>
      </c>
      <c r="T81" s="24">
        <f>BRPL_EOD!T81-BRPL_ISGS_exbus!T81</f>
        <v>1.5313548387096976E-3</v>
      </c>
      <c r="U81" s="24">
        <f>BRPL_EOD!U81-BRPL_ISGS_exbus!U81</f>
        <v>5.933646220981359E-4</v>
      </c>
      <c r="V81" s="24">
        <f>BRPL_EOD!V81-BRPL_ISGS_exbus!V81</f>
        <v>4.5859789212645552E-3</v>
      </c>
      <c r="W81" s="24">
        <f>BRPL_EOD!W81-BRPL_ISGS_exbus!W81</f>
        <v>4.7502540192922993E-3</v>
      </c>
      <c r="X81" s="24">
        <f>BRPL_EOD!X81-BRPL_ISGS_exbus!X81</f>
        <v>1.4335747479208294E-3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6.5277651219730615E-4</v>
      </c>
      <c r="L82" s="24">
        <f>BRPL_EOD!L82-BRPL_ISGS_exbus!L82</f>
        <v>2.3677559272172743E-4</v>
      </c>
      <c r="M82" s="24">
        <f>BRPL_EOD!M82-BRPL_ISGS_exbus!M82</f>
        <v>-5.1704146576270205E-4</v>
      </c>
      <c r="N82" s="24">
        <f>BRPL_EOD!N82-BRPL_ISGS_exbus!N82</f>
        <v>8.8389200030292159E-6</v>
      </c>
      <c r="O82" s="24">
        <f>BRPL_EOD!O82-BRPL_ISGS_exbus!O82</f>
        <v>-2.3634817233357808E-3</v>
      </c>
      <c r="P82" s="24">
        <f>BRPL_EOD!P82-BRPL_ISGS_exbus!P82</f>
        <v>-2.7669060850215033E-3</v>
      </c>
      <c r="Q82" s="24">
        <f>BRPL_EOD!Q82-BRPL_ISGS_exbus!Q82</f>
        <v>-4.0801487603321362E-3</v>
      </c>
      <c r="R82" s="24">
        <f>BRPL_EOD!R82-BRPL_ISGS_exbus!R82</f>
        <v>1.9410875202581224E-3</v>
      </c>
      <c r="S82" s="24">
        <f>BRPL_EOD!S82-BRPL_ISGS_exbus!S82</f>
        <v>3.8945581395335438E-3</v>
      </c>
      <c r="T82" s="24">
        <f>BRPL_EOD!T82-BRPL_ISGS_exbus!T82</f>
        <v>1.5313548387096976E-3</v>
      </c>
      <c r="U82" s="24">
        <f>BRPL_EOD!U82-BRPL_ISGS_exbus!U82</f>
        <v>0</v>
      </c>
      <c r="V82" s="24">
        <f>BRPL_EOD!V82-BRPL_ISGS_exbus!V82</f>
        <v>4.5859789212645552E-3</v>
      </c>
      <c r="W82" s="24">
        <f>BRPL_EOD!W82-BRPL_ISGS_exbus!W82</f>
        <v>4.7502540192922993E-3</v>
      </c>
      <c r="X82" s="24">
        <f>BRPL_EOD!X82-BRPL_ISGS_exbus!X82</f>
        <v>1.4335747479208294E-3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2.0005909478300055E-3</v>
      </c>
      <c r="L83" s="24">
        <f>BRPL_EOD!L83-BRPL_ISGS_exbus!L83</f>
        <v>4.0974661236425902E-5</v>
      </c>
      <c r="M83" s="24">
        <f>BRPL_EOD!M83-BRPL_ISGS_exbus!M83</f>
        <v>-5.1704146576270205E-4</v>
      </c>
      <c r="N83" s="24">
        <f>BRPL_EOD!N83-BRPL_ISGS_exbus!N83</f>
        <v>8.8389200030292159E-6</v>
      </c>
      <c r="O83" s="24">
        <f>BRPL_EOD!O83-BRPL_ISGS_exbus!O83</f>
        <v>-2.3634817233357808E-3</v>
      </c>
      <c r="P83" s="24">
        <f>BRPL_EOD!P83-BRPL_ISGS_exbus!P83</f>
        <v>-2.7669060850215033E-3</v>
      </c>
      <c r="Q83" s="24">
        <f>BRPL_EOD!Q83-BRPL_ISGS_exbus!Q83</f>
        <v>-4.0801487603321362E-3</v>
      </c>
      <c r="R83" s="24">
        <f>BRPL_EOD!R83-BRPL_ISGS_exbus!R83</f>
        <v>1.9410875202581224E-3</v>
      </c>
      <c r="S83" s="24">
        <f>BRPL_EOD!S83-BRPL_ISGS_exbus!S83</f>
        <v>3.8945581395335438E-3</v>
      </c>
      <c r="T83" s="24">
        <f>BRPL_EOD!T83-BRPL_ISGS_exbus!T83</f>
        <v>1.5313548387096976E-3</v>
      </c>
      <c r="U83" s="24">
        <f>BRPL_EOD!U83-BRPL_ISGS_exbus!U83</f>
        <v>-3.8668092381612951E-3</v>
      </c>
      <c r="V83" s="24">
        <f>BRPL_EOD!V83-BRPL_ISGS_exbus!V83</f>
        <v>4.5859789212645552E-3</v>
      </c>
      <c r="W83" s="24">
        <f>BRPL_EOD!W83-BRPL_ISGS_exbus!W83</f>
        <v>4.7502540192922993E-3</v>
      </c>
      <c r="X83" s="24">
        <f>BRPL_EOD!X83-BRPL_ISGS_exbus!X83</f>
        <v>1.4335747479208294E-3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6.0424955245252931E-4</v>
      </c>
      <c r="L84" s="24">
        <f>BRPL_EOD!L84-BRPL_ISGS_exbus!L84</f>
        <v>5.6798963591120355E-5</v>
      </c>
      <c r="M84" s="24">
        <f>BRPL_EOD!M84-BRPL_ISGS_exbus!M84</f>
        <v>-5.1704146576270205E-4</v>
      </c>
      <c r="N84" s="24">
        <f>BRPL_EOD!N84-BRPL_ISGS_exbus!N84</f>
        <v>8.8389200030292159E-6</v>
      </c>
      <c r="O84" s="24">
        <f>BRPL_EOD!O84-BRPL_ISGS_exbus!O84</f>
        <v>-2.3634817233357808E-3</v>
      </c>
      <c r="P84" s="24">
        <f>BRPL_EOD!P84-BRPL_ISGS_exbus!P84</f>
        <v>-2.7669060850215033E-3</v>
      </c>
      <c r="Q84" s="24">
        <f>BRPL_EOD!Q84-BRPL_ISGS_exbus!Q84</f>
        <v>-4.0801487603321362E-3</v>
      </c>
      <c r="R84" s="24">
        <f>BRPL_EOD!R84-BRPL_ISGS_exbus!R84</f>
        <v>1.9410875202581224E-3</v>
      </c>
      <c r="S84" s="24">
        <f>BRPL_EOD!S84-BRPL_ISGS_exbus!S84</f>
        <v>3.8945581395335438E-3</v>
      </c>
      <c r="T84" s="24">
        <f>BRPL_EOD!T84-BRPL_ISGS_exbus!T84</f>
        <v>1.5313548387096976E-3</v>
      </c>
      <c r="U84" s="24">
        <f>BRPL_EOD!U84-BRPL_ISGS_exbus!U84</f>
        <v>-1.0176619550676946E-3</v>
      </c>
      <c r="V84" s="24">
        <f>BRPL_EOD!V84-BRPL_ISGS_exbus!V84</f>
        <v>4.5859789212645552E-3</v>
      </c>
      <c r="W84" s="24">
        <f>BRPL_EOD!W84-BRPL_ISGS_exbus!W84</f>
        <v>4.7502540192922993E-3</v>
      </c>
      <c r="X84" s="24">
        <f>BRPL_EOD!X84-BRPL_ISGS_exbus!X84</f>
        <v>1.4335747479208294E-3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6.3061945047593326E-4</v>
      </c>
      <c r="L85" s="24">
        <f>BRPL_EOD!L85-BRPL_ISGS_exbus!L85</f>
        <v>5.6798963591120355E-5</v>
      </c>
      <c r="M85" s="24">
        <f>BRPL_EOD!M85-BRPL_ISGS_exbus!M85</f>
        <v>-5.1704146576270205E-4</v>
      </c>
      <c r="N85" s="24">
        <f>BRPL_EOD!N85-BRPL_ISGS_exbus!N85</f>
        <v>8.8389200030292159E-6</v>
      </c>
      <c r="O85" s="24">
        <f>BRPL_EOD!O85-BRPL_ISGS_exbus!O85</f>
        <v>-2.3634817233357808E-3</v>
      </c>
      <c r="P85" s="24">
        <f>BRPL_EOD!P85-BRPL_ISGS_exbus!P85</f>
        <v>-2.7669060850215033E-3</v>
      </c>
      <c r="Q85" s="24">
        <f>BRPL_EOD!Q85-BRPL_ISGS_exbus!Q85</f>
        <v>-4.0801487603321362E-3</v>
      </c>
      <c r="R85" s="24">
        <f>BRPL_EOD!R85-BRPL_ISGS_exbus!R85</f>
        <v>1.9410875202581224E-3</v>
      </c>
      <c r="S85" s="24">
        <f>BRPL_EOD!S85-BRPL_ISGS_exbus!S85</f>
        <v>3.8945581395335438E-3</v>
      </c>
      <c r="T85" s="24">
        <f>BRPL_EOD!T85-BRPL_ISGS_exbus!T85</f>
        <v>1.5313548387096976E-3</v>
      </c>
      <c r="U85" s="24">
        <f>BRPL_EOD!U85-BRPL_ISGS_exbus!U85</f>
        <v>-1.0176619550676946E-3</v>
      </c>
      <c r="V85" s="24">
        <f>BRPL_EOD!V85-BRPL_ISGS_exbus!V85</f>
        <v>4.5859789212645552E-3</v>
      </c>
      <c r="W85" s="24">
        <f>BRPL_EOD!W85-BRPL_ISGS_exbus!W85</f>
        <v>4.7502540192922993E-3</v>
      </c>
      <c r="X85" s="24">
        <f>BRPL_EOD!X85-BRPL_ISGS_exbus!X85</f>
        <v>1.4335747479208294E-3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6.3061945047593326E-4</v>
      </c>
      <c r="L86" s="24">
        <f>BRPL_EOD!L86-BRPL_ISGS_exbus!L86</f>
        <v>5.6798963591120355E-5</v>
      </c>
      <c r="M86" s="24">
        <f>BRPL_EOD!M86-BRPL_ISGS_exbus!M86</f>
        <v>-5.1704146576270205E-4</v>
      </c>
      <c r="N86" s="24">
        <f>BRPL_EOD!N86-BRPL_ISGS_exbus!N86</f>
        <v>8.8389200030292159E-6</v>
      </c>
      <c r="O86" s="24">
        <f>BRPL_EOD!O86-BRPL_ISGS_exbus!O86</f>
        <v>-2.3634817233357808E-3</v>
      </c>
      <c r="P86" s="24">
        <f>BRPL_EOD!P86-BRPL_ISGS_exbus!P86</f>
        <v>-2.7669060850215033E-3</v>
      </c>
      <c r="Q86" s="24">
        <f>BRPL_EOD!Q86-BRPL_ISGS_exbus!Q86</f>
        <v>-4.0801487603321362E-3</v>
      </c>
      <c r="R86" s="24">
        <f>BRPL_EOD!R86-BRPL_ISGS_exbus!R86</f>
        <v>1.9410875202581224E-3</v>
      </c>
      <c r="S86" s="24">
        <f>BRPL_EOD!S86-BRPL_ISGS_exbus!S86</f>
        <v>3.8945581395335438E-3</v>
      </c>
      <c r="T86" s="24">
        <f>BRPL_EOD!T86-BRPL_ISGS_exbus!T86</f>
        <v>1.5313548387096976E-3</v>
      </c>
      <c r="U86" s="24">
        <f>BRPL_EOD!U86-BRPL_ISGS_exbus!U86</f>
        <v>-1.0176619550676946E-3</v>
      </c>
      <c r="V86" s="24">
        <f>BRPL_EOD!V86-BRPL_ISGS_exbus!V86</f>
        <v>4.5859789212645552E-3</v>
      </c>
      <c r="W86" s="24">
        <f>BRPL_EOD!W86-BRPL_ISGS_exbus!W86</f>
        <v>4.7502540192922993E-3</v>
      </c>
      <c r="X86" s="24">
        <f>BRPL_EOD!X86-BRPL_ISGS_exbus!X86</f>
        <v>1.4335747479208294E-3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6.0424955245252931E-4</v>
      </c>
      <c r="L87" s="24">
        <f>BRPL_EOD!L87-BRPL_ISGS_exbus!L87</f>
        <v>5.6798963591120355E-5</v>
      </c>
      <c r="M87" s="24">
        <f>BRPL_EOD!M87-BRPL_ISGS_exbus!M87</f>
        <v>-5.1704146576270205E-4</v>
      </c>
      <c r="N87" s="24">
        <f>BRPL_EOD!N87-BRPL_ISGS_exbus!N87</f>
        <v>8.8389200030292159E-6</v>
      </c>
      <c r="O87" s="24">
        <f>BRPL_EOD!O87-BRPL_ISGS_exbus!O87</f>
        <v>-2.3634817233357808E-3</v>
      </c>
      <c r="P87" s="24">
        <f>BRPL_EOD!P87-BRPL_ISGS_exbus!P87</f>
        <v>-2.7669060850215033E-3</v>
      </c>
      <c r="Q87" s="24">
        <f>BRPL_EOD!Q87-BRPL_ISGS_exbus!Q87</f>
        <v>-4.0801487603321362E-3</v>
      </c>
      <c r="R87" s="24">
        <f>BRPL_EOD!R87-BRPL_ISGS_exbus!R87</f>
        <v>1.9410875202581224E-3</v>
      </c>
      <c r="S87" s="24">
        <f>BRPL_EOD!S87-BRPL_ISGS_exbus!S87</f>
        <v>3.8945581395335438E-3</v>
      </c>
      <c r="T87" s="24">
        <f>BRPL_EOD!T87-BRPL_ISGS_exbus!T87</f>
        <v>1.5313548387096976E-3</v>
      </c>
      <c r="U87" s="24">
        <f>BRPL_EOD!U87-BRPL_ISGS_exbus!U87</f>
        <v>-1.0176619550676946E-3</v>
      </c>
      <c r="V87" s="24">
        <f>BRPL_EOD!V87-BRPL_ISGS_exbus!V87</f>
        <v>4.5859789212645552E-3</v>
      </c>
      <c r="W87" s="24">
        <f>BRPL_EOD!W87-BRPL_ISGS_exbus!W87</f>
        <v>4.7502540192922993E-3</v>
      </c>
      <c r="X87" s="24">
        <f>BRPL_EOD!X87-BRPL_ISGS_exbus!X87</f>
        <v>1.4335747479208294E-3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-1.0084449797318484E-3</v>
      </c>
      <c r="L88" s="24">
        <f>BRPL_EOD!L88-BRPL_ISGS_exbus!L88</f>
        <v>5.6798963591120355E-5</v>
      </c>
      <c r="M88" s="24">
        <f>BRPL_EOD!M88-BRPL_ISGS_exbus!M88</f>
        <v>-5.1704146576270205E-4</v>
      </c>
      <c r="N88" s="24">
        <f>BRPL_EOD!N88-BRPL_ISGS_exbus!N88</f>
        <v>8.8389200030292159E-6</v>
      </c>
      <c r="O88" s="24">
        <f>BRPL_EOD!O88-BRPL_ISGS_exbus!O88</f>
        <v>-2.3634817233357808E-3</v>
      </c>
      <c r="P88" s="24">
        <f>BRPL_EOD!P88-BRPL_ISGS_exbus!P88</f>
        <v>-2.7669060850215033E-3</v>
      </c>
      <c r="Q88" s="24">
        <f>BRPL_EOD!Q88-BRPL_ISGS_exbus!Q88</f>
        <v>-4.0801487603321362E-3</v>
      </c>
      <c r="R88" s="24">
        <f>BRPL_EOD!R88-BRPL_ISGS_exbus!R88</f>
        <v>1.9410875202581224E-3</v>
      </c>
      <c r="S88" s="24">
        <f>BRPL_EOD!S88-BRPL_ISGS_exbus!S88</f>
        <v>3.8945581395335438E-3</v>
      </c>
      <c r="T88" s="24">
        <f>BRPL_EOD!T88-BRPL_ISGS_exbus!T88</f>
        <v>1.5313548387096976E-3</v>
      </c>
      <c r="U88" s="24">
        <f>BRPL_EOD!U88-BRPL_ISGS_exbus!U88</f>
        <v>-1.0176619550676946E-3</v>
      </c>
      <c r="V88" s="24">
        <f>BRPL_EOD!V88-BRPL_ISGS_exbus!V88</f>
        <v>4.5859789212645552E-3</v>
      </c>
      <c r="W88" s="24">
        <f>BRPL_EOD!W88-BRPL_ISGS_exbus!W88</f>
        <v>4.7502540192922993E-3</v>
      </c>
      <c r="X88" s="24">
        <f>BRPL_EOD!X88-BRPL_ISGS_exbus!X88</f>
        <v>1.4335747479208294E-3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-7.9909455746474123E-4</v>
      </c>
      <c r="L89" s="24">
        <f>BRPL_EOD!L89-BRPL_ISGS_exbus!L89</f>
        <v>5.6798963591120355E-5</v>
      </c>
      <c r="M89" s="24">
        <f>BRPL_EOD!M89-BRPL_ISGS_exbus!M89</f>
        <v>-5.1704146576270205E-4</v>
      </c>
      <c r="N89" s="24">
        <f>BRPL_EOD!N89-BRPL_ISGS_exbus!N89</f>
        <v>8.8389200030292159E-6</v>
      </c>
      <c r="O89" s="24">
        <f>BRPL_EOD!O89-BRPL_ISGS_exbus!O89</f>
        <v>-2.3634817233357808E-3</v>
      </c>
      <c r="P89" s="24">
        <f>BRPL_EOD!P89-BRPL_ISGS_exbus!P89</f>
        <v>-2.7669060850215033E-3</v>
      </c>
      <c r="Q89" s="24">
        <f>BRPL_EOD!Q89-BRPL_ISGS_exbus!Q89</f>
        <v>-4.0801487603321362E-3</v>
      </c>
      <c r="R89" s="24">
        <f>BRPL_EOD!R89-BRPL_ISGS_exbus!R89</f>
        <v>1.9410875202581224E-3</v>
      </c>
      <c r="S89" s="24">
        <f>BRPL_EOD!S89-BRPL_ISGS_exbus!S89</f>
        <v>3.8945581395335438E-3</v>
      </c>
      <c r="T89" s="24">
        <f>BRPL_EOD!T89-BRPL_ISGS_exbus!T89</f>
        <v>1.5313548387096976E-3</v>
      </c>
      <c r="U89" s="24">
        <f>BRPL_EOD!U89-BRPL_ISGS_exbus!U89</f>
        <v>-1.0176619550676946E-3</v>
      </c>
      <c r="V89" s="24">
        <f>BRPL_EOD!V89-BRPL_ISGS_exbus!V89</f>
        <v>4.5859789212645552E-3</v>
      </c>
      <c r="W89" s="24">
        <f>BRPL_EOD!W89-BRPL_ISGS_exbus!W89</f>
        <v>4.7502540192922993E-3</v>
      </c>
      <c r="X89" s="24">
        <f>BRPL_EOD!X89-BRPL_ISGS_exbus!X89</f>
        <v>1.4335747479208294E-3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1.3691445428776206E-4</v>
      </c>
      <c r="L90" s="24">
        <f>BRPL_EOD!L90-BRPL_ISGS_exbus!L90</f>
        <v>5.6798963591120355E-5</v>
      </c>
      <c r="M90" s="24">
        <f>BRPL_EOD!M90-BRPL_ISGS_exbus!M90</f>
        <v>-5.1704146576270205E-4</v>
      </c>
      <c r="N90" s="24">
        <f>BRPL_EOD!N90-BRPL_ISGS_exbus!N90</f>
        <v>8.8389200030292159E-6</v>
      </c>
      <c r="O90" s="24">
        <f>BRPL_EOD!O90-BRPL_ISGS_exbus!O90</f>
        <v>-2.3634817233357808E-3</v>
      </c>
      <c r="P90" s="24">
        <f>BRPL_EOD!P90-BRPL_ISGS_exbus!P90</f>
        <v>-2.7669060850215033E-3</v>
      </c>
      <c r="Q90" s="24">
        <f>BRPL_EOD!Q90-BRPL_ISGS_exbus!Q90</f>
        <v>-4.0801487603321362E-3</v>
      </c>
      <c r="R90" s="24">
        <f>BRPL_EOD!R90-BRPL_ISGS_exbus!R90</f>
        <v>1.9410875202581224E-3</v>
      </c>
      <c r="S90" s="24">
        <f>BRPL_EOD!S90-BRPL_ISGS_exbus!S90</f>
        <v>3.8945581395335438E-3</v>
      </c>
      <c r="T90" s="24">
        <f>BRPL_EOD!T90-BRPL_ISGS_exbus!T90</f>
        <v>1.5313548387096976E-3</v>
      </c>
      <c r="U90" s="24">
        <f>BRPL_EOD!U90-BRPL_ISGS_exbus!U90</f>
        <v>-1.0176619550676946E-3</v>
      </c>
      <c r="V90" s="24">
        <f>BRPL_EOD!V90-BRPL_ISGS_exbus!V90</f>
        <v>4.5859789212645552E-3</v>
      </c>
      <c r="W90" s="24">
        <f>BRPL_EOD!W90-BRPL_ISGS_exbus!W90</f>
        <v>4.7502540192922993E-3</v>
      </c>
      <c r="X90" s="24">
        <f>BRPL_EOD!X90-BRPL_ISGS_exbus!X90</f>
        <v>1.4335747479208294E-3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-3.0416607971520057E-3</v>
      </c>
      <c r="K91" s="24">
        <f>BRPL_EOD!K91-BRPL_ISGS_exbus!K91</f>
        <v>1.3691445428776206E-4</v>
      </c>
      <c r="L91" s="24">
        <f>BRPL_EOD!L91-BRPL_ISGS_exbus!L91</f>
        <v>1.5088080203184973E-4</v>
      </c>
      <c r="M91" s="24">
        <f>BRPL_EOD!M91-BRPL_ISGS_exbus!M91</f>
        <v>-5.1704146576270205E-4</v>
      </c>
      <c r="N91" s="24">
        <f>BRPL_EOD!N91-BRPL_ISGS_exbus!N91</f>
        <v>8.8389200030292159E-6</v>
      </c>
      <c r="O91" s="24">
        <f>BRPL_EOD!O91-BRPL_ISGS_exbus!O91</f>
        <v>-2.3634817233357808E-3</v>
      </c>
      <c r="P91" s="24">
        <f>BRPL_EOD!P91-BRPL_ISGS_exbus!P91</f>
        <v>-2.7669060850215033E-3</v>
      </c>
      <c r="Q91" s="24">
        <f>BRPL_EOD!Q91-BRPL_ISGS_exbus!Q91</f>
        <v>-4.0801487603321362E-3</v>
      </c>
      <c r="R91" s="24">
        <f>BRPL_EOD!R91-BRPL_ISGS_exbus!R91</f>
        <v>1.9410875202581224E-3</v>
      </c>
      <c r="S91" s="24">
        <f>BRPL_EOD!S91-BRPL_ISGS_exbus!S91</f>
        <v>3.8945581395335438E-3</v>
      </c>
      <c r="T91" s="24">
        <f>BRPL_EOD!T91-BRPL_ISGS_exbus!T91</f>
        <v>1.5313548387096976E-3</v>
      </c>
      <c r="U91" s="24">
        <f>BRPL_EOD!U91-BRPL_ISGS_exbus!U91</f>
        <v>-1.0176619550676946E-3</v>
      </c>
      <c r="V91" s="24">
        <f>BRPL_EOD!V91-BRPL_ISGS_exbus!V91</f>
        <v>4.5859789212645552E-3</v>
      </c>
      <c r="W91" s="24">
        <f>BRPL_EOD!W91-BRPL_ISGS_exbus!W91</f>
        <v>4.7502540192922993E-3</v>
      </c>
      <c r="X91" s="24">
        <f>BRPL_EOD!X91-BRPL_ISGS_exbus!X91</f>
        <v>1.4335747479208294E-3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-5.9029923675370521E-3</v>
      </c>
      <c r="K92" s="24">
        <f>BRPL_EOD!K92-BRPL_ISGS_exbus!K92</f>
        <v>1.3691445428776206E-4</v>
      </c>
      <c r="L92" s="24">
        <f>BRPL_EOD!L92-BRPL_ISGS_exbus!L92</f>
        <v>1.5088080203184973E-4</v>
      </c>
      <c r="M92" s="24">
        <f>BRPL_EOD!M92-BRPL_ISGS_exbus!M92</f>
        <v>-5.1704146576270205E-4</v>
      </c>
      <c r="N92" s="24">
        <f>BRPL_EOD!N92-BRPL_ISGS_exbus!N92</f>
        <v>8.8389200030292159E-6</v>
      </c>
      <c r="O92" s="24">
        <f>BRPL_EOD!O92-BRPL_ISGS_exbus!O92</f>
        <v>-2.3634817233357808E-3</v>
      </c>
      <c r="P92" s="24">
        <f>BRPL_EOD!P92-BRPL_ISGS_exbus!P92</f>
        <v>-2.7669060850215033E-3</v>
      </c>
      <c r="Q92" s="24">
        <f>BRPL_EOD!Q92-BRPL_ISGS_exbus!Q92</f>
        <v>-4.0801487603321362E-3</v>
      </c>
      <c r="R92" s="24">
        <f>BRPL_EOD!R92-BRPL_ISGS_exbus!R92</f>
        <v>1.9410875202581224E-3</v>
      </c>
      <c r="S92" s="24">
        <f>BRPL_EOD!S92-BRPL_ISGS_exbus!S92</f>
        <v>3.8945581395335438E-3</v>
      </c>
      <c r="T92" s="24">
        <f>BRPL_EOD!T92-BRPL_ISGS_exbus!T92</f>
        <v>1.5313548387096976E-3</v>
      </c>
      <c r="U92" s="24">
        <f>BRPL_EOD!U92-BRPL_ISGS_exbus!U92</f>
        <v>-1.0176619550676946E-3</v>
      </c>
      <c r="V92" s="24">
        <f>BRPL_EOD!V92-BRPL_ISGS_exbus!V92</f>
        <v>4.5859789212645552E-3</v>
      </c>
      <c r="W92" s="24">
        <f>BRPL_EOD!W92-BRPL_ISGS_exbus!W92</f>
        <v>4.7502540192922993E-3</v>
      </c>
      <c r="X92" s="24">
        <f>BRPL_EOD!X92-BRPL_ISGS_exbus!X92</f>
        <v>1.4335747479208294E-3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-5.9029923675370521E-3</v>
      </c>
      <c r="K93" s="24">
        <f>BRPL_EOD!K93-BRPL_ISGS_exbus!K93</f>
        <v>1.3691445428776206E-4</v>
      </c>
      <c r="L93" s="24">
        <f>BRPL_EOD!L93-BRPL_ISGS_exbus!L93</f>
        <v>1.5088080203184973E-4</v>
      </c>
      <c r="M93" s="24">
        <f>BRPL_EOD!M93-BRPL_ISGS_exbus!M93</f>
        <v>-5.1704146576270205E-4</v>
      </c>
      <c r="N93" s="24">
        <f>BRPL_EOD!N93-BRPL_ISGS_exbus!N93</f>
        <v>8.8389200030292159E-6</v>
      </c>
      <c r="O93" s="24">
        <f>BRPL_EOD!O93-BRPL_ISGS_exbus!O93</f>
        <v>-2.3634817233357808E-3</v>
      </c>
      <c r="P93" s="24">
        <f>BRPL_EOD!P93-BRPL_ISGS_exbus!P93</f>
        <v>-2.7669060850215033E-3</v>
      </c>
      <c r="Q93" s="24">
        <f>BRPL_EOD!Q93-BRPL_ISGS_exbus!Q93</f>
        <v>-4.0801487603321362E-3</v>
      </c>
      <c r="R93" s="24">
        <f>BRPL_EOD!R93-BRPL_ISGS_exbus!R93</f>
        <v>1.9410875202581224E-3</v>
      </c>
      <c r="S93" s="24">
        <f>BRPL_EOD!S93-BRPL_ISGS_exbus!S93</f>
        <v>3.8945581395335438E-3</v>
      </c>
      <c r="T93" s="24">
        <f>BRPL_EOD!T93-BRPL_ISGS_exbus!T93</f>
        <v>1.5313548387096976E-3</v>
      </c>
      <c r="U93" s="24">
        <f>BRPL_EOD!U93-BRPL_ISGS_exbus!U93</f>
        <v>-1.0176619550676946E-3</v>
      </c>
      <c r="V93" s="24">
        <f>BRPL_EOD!V93-BRPL_ISGS_exbus!V93</f>
        <v>4.5859789212645552E-3</v>
      </c>
      <c r="W93" s="24">
        <f>BRPL_EOD!W93-BRPL_ISGS_exbus!W93</f>
        <v>4.7502540192922993E-3</v>
      </c>
      <c r="X93" s="24">
        <f>BRPL_EOD!X93-BRPL_ISGS_exbus!X93</f>
        <v>-3.5559955037243185E-3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-5.9029923675370521E-3</v>
      </c>
      <c r="K94" s="24">
        <f>BRPL_EOD!K94-BRPL_ISGS_exbus!K94</f>
        <v>1.3691445428776206E-4</v>
      </c>
      <c r="L94" s="24">
        <f>BRPL_EOD!L94-BRPL_ISGS_exbus!L94</f>
        <v>1.5088080203184973E-4</v>
      </c>
      <c r="M94" s="24">
        <f>BRPL_EOD!M94-BRPL_ISGS_exbus!M94</f>
        <v>-5.1704146576270205E-4</v>
      </c>
      <c r="N94" s="24">
        <f>BRPL_EOD!N94-BRPL_ISGS_exbus!N94</f>
        <v>8.8389200030292159E-6</v>
      </c>
      <c r="O94" s="24">
        <f>BRPL_EOD!O94-BRPL_ISGS_exbus!O94</f>
        <v>-2.3634817233357808E-3</v>
      </c>
      <c r="P94" s="24">
        <f>BRPL_EOD!P94-BRPL_ISGS_exbus!P94</f>
        <v>-2.7669060850215033E-3</v>
      </c>
      <c r="Q94" s="24">
        <f>BRPL_EOD!Q94-BRPL_ISGS_exbus!Q94</f>
        <v>-4.0801487603321362E-3</v>
      </c>
      <c r="R94" s="24">
        <f>BRPL_EOD!R94-BRPL_ISGS_exbus!R94</f>
        <v>1.9410875202581224E-3</v>
      </c>
      <c r="S94" s="24">
        <f>BRPL_EOD!S94-BRPL_ISGS_exbus!S94</f>
        <v>3.8945581395335438E-3</v>
      </c>
      <c r="T94" s="24">
        <f>BRPL_EOD!T94-BRPL_ISGS_exbus!T94</f>
        <v>1.5313548387096976E-3</v>
      </c>
      <c r="U94" s="24">
        <f>BRPL_EOD!U94-BRPL_ISGS_exbus!U94</f>
        <v>-1.0176619550676946E-3</v>
      </c>
      <c r="V94" s="24">
        <f>BRPL_EOD!V94-BRPL_ISGS_exbus!V94</f>
        <v>4.5859789212645552E-3</v>
      </c>
      <c r="W94" s="24">
        <f>BRPL_EOD!W94-BRPL_ISGS_exbus!W94</f>
        <v>4.7502540192922993E-3</v>
      </c>
      <c r="X94" s="24">
        <f>BRPL_EOD!X94-BRPL_ISGS_exbus!X94</f>
        <v>2.5425376779253384E-4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-5.9029923675370521E-3</v>
      </c>
      <c r="K95" s="24">
        <f>BRPL_EOD!K95-BRPL_ISGS_exbus!K95</f>
        <v>1.3691445428776206E-4</v>
      </c>
      <c r="L95" s="24">
        <f>BRPL_EOD!L95-BRPL_ISGS_exbus!L95</f>
        <v>1.5088080203184973E-4</v>
      </c>
      <c r="M95" s="24">
        <f>BRPL_EOD!M95-BRPL_ISGS_exbus!M95</f>
        <v>-5.1704146576270205E-4</v>
      </c>
      <c r="N95" s="24">
        <f>BRPL_EOD!N95-BRPL_ISGS_exbus!N95</f>
        <v>8.8389200030292159E-6</v>
      </c>
      <c r="O95" s="24">
        <f>BRPL_EOD!O95-BRPL_ISGS_exbus!O95</f>
        <v>-2.3634817233357808E-3</v>
      </c>
      <c r="P95" s="24">
        <f>BRPL_EOD!P95-BRPL_ISGS_exbus!P95</f>
        <v>-2.7669060850215033E-3</v>
      </c>
      <c r="Q95" s="24">
        <f>BRPL_EOD!Q95-BRPL_ISGS_exbus!Q95</f>
        <v>-4.0801487603321362E-3</v>
      </c>
      <c r="R95" s="24">
        <f>BRPL_EOD!R95-BRPL_ISGS_exbus!R95</f>
        <v>1.9410875202581224E-3</v>
      </c>
      <c r="S95" s="24">
        <f>BRPL_EOD!S95-BRPL_ISGS_exbus!S95</f>
        <v>3.8945581395335438E-3</v>
      </c>
      <c r="T95" s="24">
        <f>BRPL_EOD!T95-BRPL_ISGS_exbus!T95</f>
        <v>1.5313548387096976E-3</v>
      </c>
      <c r="U95" s="24">
        <f>BRPL_EOD!U95-BRPL_ISGS_exbus!U95</f>
        <v>-1.0176619550676946E-3</v>
      </c>
      <c r="V95" s="24">
        <f>BRPL_EOD!V95-BRPL_ISGS_exbus!V95</f>
        <v>4.5859789212645552E-3</v>
      </c>
      <c r="W95" s="24">
        <f>BRPL_EOD!W95-BRPL_ISGS_exbus!W95</f>
        <v>4.7502540192922993E-3</v>
      </c>
      <c r="X95" s="24">
        <f>BRPL_EOD!X95-BRPL_ISGS_exbus!X95</f>
        <v>2.5425376779253384E-4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-5.9029923675370521E-3</v>
      </c>
      <c r="K96" s="24">
        <f>BRPL_EOD!K96-BRPL_ISGS_exbus!K96</f>
        <v>1.3691445428776206E-4</v>
      </c>
      <c r="L96" s="24">
        <f>BRPL_EOD!L96-BRPL_ISGS_exbus!L96</f>
        <v>1.5088080203184973E-4</v>
      </c>
      <c r="M96" s="24">
        <f>BRPL_EOD!M96-BRPL_ISGS_exbus!M96</f>
        <v>-5.1704146576270205E-4</v>
      </c>
      <c r="N96" s="24">
        <f>BRPL_EOD!N96-BRPL_ISGS_exbus!N96</f>
        <v>8.8389200030292159E-6</v>
      </c>
      <c r="O96" s="24">
        <f>BRPL_EOD!O96-BRPL_ISGS_exbus!O96</f>
        <v>-2.3634817233357808E-3</v>
      </c>
      <c r="P96" s="24">
        <f>BRPL_EOD!P96-BRPL_ISGS_exbus!P96</f>
        <v>-2.7669060850215033E-3</v>
      </c>
      <c r="Q96" s="24">
        <f>BRPL_EOD!Q96-BRPL_ISGS_exbus!Q96</f>
        <v>-4.0801487603321362E-3</v>
      </c>
      <c r="R96" s="24">
        <f>BRPL_EOD!R96-BRPL_ISGS_exbus!R96</f>
        <v>1.9410875202581224E-3</v>
      </c>
      <c r="S96" s="24">
        <f>BRPL_EOD!S96-BRPL_ISGS_exbus!S96</f>
        <v>3.8945581395335438E-3</v>
      </c>
      <c r="T96" s="24">
        <f>BRPL_EOD!T96-BRPL_ISGS_exbus!T96</f>
        <v>1.5313548387096976E-3</v>
      </c>
      <c r="U96" s="24">
        <f>BRPL_EOD!U96-BRPL_ISGS_exbus!U96</f>
        <v>-1.0176619550676946E-3</v>
      </c>
      <c r="V96" s="24">
        <f>BRPL_EOD!V96-BRPL_ISGS_exbus!V96</f>
        <v>4.5859789212645552E-3</v>
      </c>
      <c r="W96" s="24">
        <f>BRPL_EOD!W96-BRPL_ISGS_exbus!W96</f>
        <v>4.7502540192922993E-3</v>
      </c>
      <c r="X96" s="24">
        <f>BRPL_EOD!X96-BRPL_ISGS_exbus!X96</f>
        <v>2.5425376779253384E-4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-5.9029923675370521E-3</v>
      </c>
      <c r="K97" s="24">
        <f>BRPL_EOD!K97-BRPL_ISGS_exbus!K97</f>
        <v>1.3691445428776206E-4</v>
      </c>
      <c r="L97" s="24">
        <f>BRPL_EOD!L97-BRPL_ISGS_exbus!L97</f>
        <v>1.5088080203184973E-4</v>
      </c>
      <c r="M97" s="24">
        <f>BRPL_EOD!M97-BRPL_ISGS_exbus!M97</f>
        <v>-5.1704146576270205E-4</v>
      </c>
      <c r="N97" s="24">
        <f>BRPL_EOD!N97-BRPL_ISGS_exbus!N97</f>
        <v>8.8389200030292159E-6</v>
      </c>
      <c r="O97" s="24">
        <f>BRPL_EOD!O97-BRPL_ISGS_exbus!O97</f>
        <v>-2.3634817233357808E-3</v>
      </c>
      <c r="P97" s="24">
        <f>BRPL_EOD!P97-BRPL_ISGS_exbus!P97</f>
        <v>-2.7669060850215033E-3</v>
      </c>
      <c r="Q97" s="24">
        <f>BRPL_EOD!Q97-BRPL_ISGS_exbus!Q97</f>
        <v>-4.0801487603321362E-3</v>
      </c>
      <c r="R97" s="24">
        <f>BRPL_EOD!R97-BRPL_ISGS_exbus!R97</f>
        <v>1.9410875202581224E-3</v>
      </c>
      <c r="S97" s="24">
        <f>BRPL_EOD!S97-BRPL_ISGS_exbus!S97</f>
        <v>3.8945581395335438E-3</v>
      </c>
      <c r="T97" s="24">
        <f>BRPL_EOD!T97-BRPL_ISGS_exbus!T97</f>
        <v>1.5313548387096976E-3</v>
      </c>
      <c r="U97" s="24">
        <f>BRPL_EOD!U97-BRPL_ISGS_exbus!U97</f>
        <v>-1.0176619550676946E-3</v>
      </c>
      <c r="V97" s="24">
        <f>BRPL_EOD!V97-BRPL_ISGS_exbus!V97</f>
        <v>4.5859789212645552E-3</v>
      </c>
      <c r="W97" s="24">
        <f>BRPL_EOD!W97-BRPL_ISGS_exbus!W97</f>
        <v>4.7502540192922993E-3</v>
      </c>
      <c r="X97" s="24">
        <f>BRPL_EOD!X97-BRPL_ISGS_exbus!X97</f>
        <v>2.5425376779253384E-4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-5.9029923675370521E-3</v>
      </c>
      <c r="K98" s="24">
        <f>BRPL_EOD!K98-BRPL_ISGS_exbus!K98</f>
        <v>1.3691445428776206E-4</v>
      </c>
      <c r="L98" s="24">
        <f>BRPL_EOD!L98-BRPL_ISGS_exbus!L98</f>
        <v>1.5088080203184973E-4</v>
      </c>
      <c r="M98" s="24">
        <f>BRPL_EOD!M98-BRPL_ISGS_exbus!M98</f>
        <v>-5.1704146576270205E-4</v>
      </c>
      <c r="N98" s="24">
        <f>BRPL_EOD!N98-BRPL_ISGS_exbus!N98</f>
        <v>8.8389200030292159E-6</v>
      </c>
      <c r="O98" s="24">
        <f>BRPL_EOD!O98-BRPL_ISGS_exbus!O98</f>
        <v>-2.3634817233357808E-3</v>
      </c>
      <c r="P98" s="24">
        <f>BRPL_EOD!P98-BRPL_ISGS_exbus!P98</f>
        <v>-2.7669060850215033E-3</v>
      </c>
      <c r="Q98" s="24">
        <f>BRPL_EOD!Q98-BRPL_ISGS_exbus!Q98</f>
        <v>-4.0801487603321362E-3</v>
      </c>
      <c r="R98" s="24">
        <f>BRPL_EOD!R98-BRPL_ISGS_exbus!R98</f>
        <v>1.9410875202581224E-3</v>
      </c>
      <c r="S98" s="24">
        <f>BRPL_EOD!S98-BRPL_ISGS_exbus!S98</f>
        <v>3.8945581395335438E-3</v>
      </c>
      <c r="T98" s="24">
        <f>BRPL_EOD!T98-BRPL_ISGS_exbus!T98</f>
        <v>1.5313548387096976E-3</v>
      </c>
      <c r="U98" s="24">
        <f>BRPL_EOD!U98-BRPL_ISGS_exbus!U98</f>
        <v>-1.0176619550676946E-3</v>
      </c>
      <c r="V98" s="24">
        <f>BRPL_EOD!V98-BRPL_ISGS_exbus!V98</f>
        <v>4.5859789212645552E-3</v>
      </c>
      <c r="W98" s="24">
        <f>BRPL_EOD!W98-BRPL_ISGS_exbus!W98</f>
        <v>4.7502540192922993E-3</v>
      </c>
      <c r="X98" s="24">
        <f>BRPL_EOD!X98-BRPL_ISGS_exbus!X98</f>
        <v>2.5425376779253384E-4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-8.0356078350740104E-9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-1.1048433092477618E-5</v>
      </c>
      <c r="K99" s="24">
        <f>BRPL_EOD!K99-BRPL_ISGS_exbus!K99</f>
        <v>1.3368510462186123E-5</v>
      </c>
      <c r="L99" s="24">
        <f>BRPL_EOD!L99-BRPL_ISGS_exbus!L99</f>
        <v>2.9601018817215774E-6</v>
      </c>
      <c r="M99" s="24">
        <f>BRPL_EOD!M99-BRPL_ISGS_exbus!M99</f>
        <v>-1.8743823980926777E-5</v>
      </c>
      <c r="N99" s="24">
        <f>BRPL_EOD!N99-BRPL_ISGS_exbus!N99</f>
        <v>-1.0862196939243063E-5</v>
      </c>
      <c r="O99" s="24">
        <f>BRPL_EOD!O99-BRPL_ISGS_exbus!O99</f>
        <v>-4.8618474179917825E-5</v>
      </c>
      <c r="P99" s="24">
        <f>BRPL_EOD!P99-BRPL_ISGS_exbus!P99</f>
        <v>-3.9357678433327159E-5</v>
      </c>
      <c r="Q99" s="24">
        <f>BRPL_EOD!Q99-BRPL_ISGS_exbus!Q99</f>
        <v>-5.8126971171995612E-5</v>
      </c>
      <c r="R99" s="24">
        <f>BRPL_EOD!R99-BRPL_ISGS_exbus!R99</f>
        <v>7.4491974654755655E-5</v>
      </c>
      <c r="S99" s="24">
        <f>BRPL_EOD!S99-BRPL_ISGS_exbus!S99</f>
        <v>9.4647483112442199E-5</v>
      </c>
      <c r="T99" s="24">
        <f>BRPL_EOD!T99-BRPL_ISGS_exbus!T99</f>
        <v>6.35766487468159E-6</v>
      </c>
      <c r="U99" s="24">
        <f>BRPL_EOD!U99-BRPL_ISGS_exbus!U99</f>
        <v>1.232633589398624E-5</v>
      </c>
      <c r="V99" s="24">
        <f>BRPL_EOD!V99-BRPL_ISGS_exbus!V99</f>
        <v>1.1899510063267948E-4</v>
      </c>
      <c r="W99" s="24">
        <f>BRPL_EOD!W99-BRPL_ISGS_exbus!W99</f>
        <v>1.1422502685320968E-4</v>
      </c>
      <c r="X99" s="24">
        <f>BRPL_EOD!X99-BRPL_ISGS_exbus!X99</f>
        <v>2.3028971732896864E-5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556.37</v>
      </c>
      <c r="C3" s="196">
        <f>PPCL_NG!P3+PPCL_Spot!P3+GT_NG!P3+GT_Spot!P3+Bawana_NG!P3+Bawana_RLNG!P3+Bawana_Spot!P3</f>
        <v>556.5426057423839</v>
      </c>
      <c r="D3" s="197">
        <f t="shared" ref="D3:D66" si="0">B3-C3</f>
        <v>-0.17260574238389381</v>
      </c>
      <c r="E3" s="196">
        <f>PPCL_NG!J3+PPCL_Spot!J3+GT_NG!J3+GT_Spot!J3+Bawana_NG!J3+Bawana_RLNG!J3+Bawana_Spot!J3</f>
        <v>214.89999999999998</v>
      </c>
      <c r="F3" s="196">
        <f>PPCL_NG!Q3+PPCL_Spot!Q3+GT_NG!Q3+GT_Spot!Q3+Bawana_NG!Q3+Bawana_RLNG!Q3+Bawana_Spot!Q3</f>
        <v>214.99852475148299</v>
      </c>
      <c r="G3" s="197">
        <f t="shared" ref="G3:G66" si="1">E3-F3</f>
        <v>-9.8524751483012096E-2</v>
      </c>
      <c r="H3" s="196">
        <f>PPCL_NG!K3+PPCL_Spot!K3+GT_NG!K3+GT_Spot!K3+Bawana_NG!K3+Bawana_RLNG!K3+Bawana_Spot!K3</f>
        <v>23.47</v>
      </c>
      <c r="I3" s="196">
        <f>PPCL_NG!R3+PPCL_Spot!R3+GT_NG!R3+GT_Spot!R3+Bawana_NG!R3+Bawana_RLNG!R3+Bawana_Spot!R3</f>
        <v>23.469771883910784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107.45</v>
      </c>
      <c r="L3" s="196">
        <f>PPCL_NG!S3+PPCL_Spot!S3+GT_NG!S3+GT_Spot!S3+Bawana_NG!S3+Bawana_RLNG!S3+Bawana_Spot!S3</f>
        <v>107.47547190978111</v>
      </c>
      <c r="M3" s="197">
        <f t="shared" ref="M3:M66" si="3">K3-L3</f>
        <v>-2.5471909781103363E-2</v>
      </c>
      <c r="N3" s="196">
        <f>PPCL_NG!M3+PPCL_Spot!M3+GT_NG!M3+GT_Spot!M3+Bawana_NG!M3+Bawana_RLNG!M3+Bawana_Spot!M3</f>
        <v>262.99</v>
      </c>
      <c r="O3" s="196">
        <f>PPCL_NG!T3+PPCL_Spot!T3+GT_NG!T3+GT_Spot!T3+Bawana_NG!T3+Bawana_RLNG!T3+Bawana_Spot!T3</f>
        <v>263.11362571244126</v>
      </c>
      <c r="P3" s="197">
        <f t="shared" ref="P3:P66" si="4">N3-O3</f>
        <v>-0.1236257124412532</v>
      </c>
      <c r="Q3" s="197">
        <f>D3+G3+J3+M3+P3</f>
        <v>-0.42000000000004789</v>
      </c>
    </row>
    <row r="4" spans="1:17">
      <c r="A4" s="33" t="s">
        <v>46</v>
      </c>
      <c r="B4" s="196">
        <f>PPCL_NG!I4+PPCL_Spot!I4+GT_NG!I4+GT_Spot!I4+Bawana_NG!I4+Bawana_RLNG!I4+Bawana_Spot!I4</f>
        <v>556.37</v>
      </c>
      <c r="C4" s="196">
        <f>PPCL_NG!P4+PPCL_Spot!P4+GT_NG!P4+GT_Spot!P4+Bawana_NG!P4+Bawana_RLNG!P4+Bawana_Spot!P4</f>
        <v>556.5426057423839</v>
      </c>
      <c r="D4" s="197">
        <f t="shared" si="0"/>
        <v>-0.17260574238389381</v>
      </c>
      <c r="E4" s="196">
        <f>PPCL_NG!J4+PPCL_Spot!J4+GT_NG!J4+GT_Spot!J4+Bawana_NG!J4+Bawana_RLNG!J4+Bawana_Spot!J4</f>
        <v>214.89999999999998</v>
      </c>
      <c r="F4" s="196">
        <f>PPCL_NG!Q4+PPCL_Spot!Q4+GT_NG!Q4+GT_Spot!Q4+Bawana_NG!Q4+Bawana_RLNG!Q4+Bawana_Spot!Q4</f>
        <v>214.99852475148299</v>
      </c>
      <c r="G4" s="197">
        <f t="shared" si="1"/>
        <v>-9.8524751483012096E-2</v>
      </c>
      <c r="H4" s="196">
        <f>PPCL_NG!K4+PPCL_Spot!K4+GT_NG!K4+GT_Spot!K4+Bawana_NG!K4+Bawana_RLNG!K4+Bawana_Spot!K4</f>
        <v>23.47</v>
      </c>
      <c r="I4" s="196">
        <f>PPCL_NG!R4+PPCL_Spot!R4+GT_NG!R4+GT_Spot!R4+Bawana_NG!R4+Bawana_RLNG!R4+Bawana_Spot!R4</f>
        <v>23.469771883910784</v>
      </c>
      <c r="J4" s="197">
        <f t="shared" si="2"/>
        <v>2.281160892145806E-4</v>
      </c>
      <c r="K4" s="196">
        <f>PPCL_NG!L4+PPCL_Spot!L4+GT_NG!L4+GT_Spot!L4+Bawana_NG!L4+Bawana_RLNG!L4+Bawana_Spot!L4</f>
        <v>107.45</v>
      </c>
      <c r="L4" s="196">
        <f>PPCL_NG!S4+PPCL_Spot!S4+GT_NG!S4+GT_Spot!S4+Bawana_NG!S4+Bawana_RLNG!S4+Bawana_Spot!S4</f>
        <v>107.47547190978111</v>
      </c>
      <c r="M4" s="197">
        <f t="shared" si="3"/>
        <v>-2.5471909781103363E-2</v>
      </c>
      <c r="N4" s="196">
        <f>PPCL_NG!M4+PPCL_Spot!M4+GT_NG!M4+GT_Spot!M4+Bawana_NG!M4+Bawana_RLNG!M4+Bawana_Spot!M4</f>
        <v>262.99</v>
      </c>
      <c r="O4" s="196">
        <f>PPCL_NG!T4+PPCL_Spot!T4+GT_NG!T4+GT_Spot!T4+Bawana_NG!T4+Bawana_RLNG!T4+Bawana_Spot!T4</f>
        <v>263.11362571244126</v>
      </c>
      <c r="P4" s="197">
        <f t="shared" si="4"/>
        <v>-0.1236257124412532</v>
      </c>
      <c r="Q4" s="197">
        <f t="shared" ref="Q4:Q67" si="5">D4+G4+J4+M4+P4</f>
        <v>-0.42000000000004789</v>
      </c>
    </row>
    <row r="5" spans="1:17">
      <c r="A5" s="33" t="s">
        <v>47</v>
      </c>
      <c r="B5" s="196">
        <f>PPCL_NG!I5+PPCL_Spot!I5+GT_NG!I5+GT_Spot!I5+Bawana_NG!I5+Bawana_RLNG!I5+Bawana_Spot!I5</f>
        <v>473.92</v>
      </c>
      <c r="C5" s="196">
        <f>PPCL_NG!P5+PPCL_Spot!P5+GT_NG!P5+GT_Spot!P5+Bawana_NG!P5+Bawana_RLNG!P5+Bawana_Spot!P5</f>
        <v>474.09206848240979</v>
      </c>
      <c r="D5" s="197">
        <f t="shared" si="0"/>
        <v>-0.17206848240977024</v>
      </c>
      <c r="E5" s="196">
        <f>PPCL_NG!J5+PPCL_Spot!J5+GT_NG!J5+GT_Spot!J5+Bawana_NG!J5+Bawana_RLNG!J5+Bawana_Spot!J5</f>
        <v>214.89999999999998</v>
      </c>
      <c r="F5" s="196">
        <f>PPCL_NG!Q5+PPCL_Spot!Q5+GT_NG!Q5+GT_Spot!Q5+Bawana_NG!Q5+Bawana_RLNG!Q5+Bawana_Spot!Q5</f>
        <v>214.99831522009305</v>
      </c>
      <c r="G5" s="197">
        <f t="shared" si="1"/>
        <v>-9.8315220093070366E-2</v>
      </c>
      <c r="H5" s="196">
        <f>PPCL_NG!K5+PPCL_Spot!K5+GT_NG!K5+GT_Spot!K5+Bawana_NG!K5+Bawana_RLNG!K5+Bawana_Spot!K5</f>
        <v>23.47</v>
      </c>
      <c r="I5" s="196">
        <f>PPCL_NG!R5+PPCL_Spot!R5+GT_NG!R5+GT_Spot!R5+Bawana_NG!R5+Bawana_RLNG!R5+Bawana_Spot!R5</f>
        <v>23.469771883910784</v>
      </c>
      <c r="J5" s="197">
        <f t="shared" si="2"/>
        <v>2.281160892145806E-4</v>
      </c>
      <c r="K5" s="196">
        <f>PPCL_NG!L5+PPCL_Spot!L5+GT_NG!L5+GT_Spot!L5+Bawana_NG!L5+Bawana_RLNG!L5+Bawana_Spot!L5</f>
        <v>107.45</v>
      </c>
      <c r="L5" s="196">
        <f>PPCL_NG!S5+PPCL_Spot!S5+GT_NG!S5+GT_Spot!S5+Bawana_NG!S5+Bawana_RLNG!S5+Bawana_Spot!S5</f>
        <v>107.47547190978111</v>
      </c>
      <c r="M5" s="197">
        <f t="shared" si="3"/>
        <v>-2.5471909781103363E-2</v>
      </c>
      <c r="N5" s="196">
        <f>PPCL_NG!M5+PPCL_Spot!M5+GT_NG!M5+GT_Spot!M5+Bawana_NG!M5+Bawana_RLNG!M5+Bawana_Spot!M5</f>
        <v>262.99</v>
      </c>
      <c r="O5" s="196">
        <f>PPCL_NG!T5+PPCL_Spot!T5+GT_NG!T5+GT_Spot!T5+Bawana_NG!T5+Bawana_RLNG!T5+Bawana_Spot!T5</f>
        <v>263.11337250380529</v>
      </c>
      <c r="P5" s="197">
        <f t="shared" si="4"/>
        <v>-0.12337250380528531</v>
      </c>
      <c r="Q5" s="197">
        <f t="shared" si="5"/>
        <v>-0.41900000000001469</v>
      </c>
    </row>
    <row r="6" spans="1:17">
      <c r="A6" s="33" t="s">
        <v>48</v>
      </c>
      <c r="B6" s="196">
        <f>PPCL_NG!I6+PPCL_Spot!I6+GT_NG!I6+GT_Spot!I6+Bawana_NG!I6+Bawana_RLNG!I6+Bawana_Spot!I6</f>
        <v>473.92</v>
      </c>
      <c r="C6" s="196">
        <f>PPCL_NG!P6+PPCL_Spot!P6+GT_NG!P6+GT_Spot!P6+Bawana_NG!P6+Bawana_RLNG!P6+Bawana_Spot!P6</f>
        <v>474.09206848240979</v>
      </c>
      <c r="D6" s="197">
        <f t="shared" si="0"/>
        <v>-0.17206848240977024</v>
      </c>
      <c r="E6" s="196">
        <f>PPCL_NG!J6+PPCL_Spot!J6+GT_NG!J6+GT_Spot!J6+Bawana_NG!J6+Bawana_RLNG!J6+Bawana_Spot!J6</f>
        <v>214.89999999999998</v>
      </c>
      <c r="F6" s="196">
        <f>PPCL_NG!Q6+PPCL_Spot!Q6+GT_NG!Q6+GT_Spot!Q6+Bawana_NG!Q6+Bawana_RLNG!Q6+Bawana_Spot!Q6</f>
        <v>214.99831522009305</v>
      </c>
      <c r="G6" s="197">
        <f t="shared" si="1"/>
        <v>-9.8315220093070366E-2</v>
      </c>
      <c r="H6" s="196">
        <f>PPCL_NG!K6+PPCL_Spot!K6+GT_NG!K6+GT_Spot!K6+Bawana_NG!K6+Bawana_RLNG!K6+Bawana_Spot!K6</f>
        <v>23.47</v>
      </c>
      <c r="I6" s="196">
        <f>PPCL_NG!R6+PPCL_Spot!R6+GT_NG!R6+GT_Spot!R6+Bawana_NG!R6+Bawana_RLNG!R6+Bawana_Spot!R6</f>
        <v>23.469771883910784</v>
      </c>
      <c r="J6" s="197">
        <f t="shared" si="2"/>
        <v>2.281160892145806E-4</v>
      </c>
      <c r="K6" s="196">
        <f>PPCL_NG!L6+PPCL_Spot!L6+GT_NG!L6+GT_Spot!L6+Bawana_NG!L6+Bawana_RLNG!L6+Bawana_Spot!L6</f>
        <v>107.45</v>
      </c>
      <c r="L6" s="196">
        <f>PPCL_NG!S6+PPCL_Spot!S6+GT_NG!S6+GT_Spot!S6+Bawana_NG!S6+Bawana_RLNG!S6+Bawana_Spot!S6</f>
        <v>107.47547190978111</v>
      </c>
      <c r="M6" s="197">
        <f t="shared" si="3"/>
        <v>-2.5471909781103363E-2</v>
      </c>
      <c r="N6" s="196">
        <f>PPCL_NG!M6+PPCL_Spot!M6+GT_NG!M6+GT_Spot!M6+Bawana_NG!M6+Bawana_RLNG!M6+Bawana_Spot!M6</f>
        <v>262.99</v>
      </c>
      <c r="O6" s="196">
        <f>PPCL_NG!T6+PPCL_Spot!T6+GT_NG!T6+GT_Spot!T6+Bawana_NG!T6+Bawana_RLNG!T6+Bawana_Spot!T6</f>
        <v>263.11337250380529</v>
      </c>
      <c r="P6" s="197">
        <f t="shared" si="4"/>
        <v>-0.12337250380528531</v>
      </c>
      <c r="Q6" s="197">
        <f t="shared" si="5"/>
        <v>-0.41900000000001469</v>
      </c>
    </row>
    <row r="7" spans="1:17">
      <c r="A7" s="33" t="s">
        <v>49</v>
      </c>
      <c r="B7" s="196">
        <f>PPCL_NG!I7+PPCL_Spot!I7+GT_NG!I7+GT_Spot!I7+Bawana_NG!I7+Bawana_RLNG!I7+Bawana_Spot!I7</f>
        <v>473.92</v>
      </c>
      <c r="C7" s="196">
        <f>PPCL_NG!P7+PPCL_Spot!P7+GT_NG!P7+GT_Spot!P7+Bawana_NG!P7+Bawana_RLNG!P7+Bawana_Spot!P7</f>
        <v>474.09260574238385</v>
      </c>
      <c r="D7" s="197">
        <f t="shared" si="0"/>
        <v>-0.17260574238383697</v>
      </c>
      <c r="E7" s="196">
        <f>PPCL_NG!J7+PPCL_Spot!J7+GT_NG!J7+GT_Spot!J7+Bawana_NG!J7+Bawana_RLNG!J7+Bawana_Spot!J7</f>
        <v>164.6</v>
      </c>
      <c r="F7" s="196">
        <f>PPCL_NG!Q7+PPCL_Spot!Q7+GT_NG!Q7+GT_Spot!Q7+Bawana_NG!Q7+Bawana_RLNG!Q7+Bawana_Spot!Q7</f>
        <v>164.69852475148298</v>
      </c>
      <c r="G7" s="197">
        <f t="shared" si="1"/>
        <v>-9.8524751482983675E-2</v>
      </c>
      <c r="H7" s="196">
        <f>PPCL_NG!K7+PPCL_Spot!K7+GT_NG!K7+GT_Spot!K7+Bawana_NG!K7+Bawana_RLNG!K7+Bawana_Spot!K7</f>
        <v>23.47</v>
      </c>
      <c r="I7" s="196">
        <f>PPCL_NG!R7+PPCL_Spot!R7+GT_NG!R7+GT_Spot!R7+Bawana_NG!R7+Bawana_RLNG!R7+Bawana_Spot!R7</f>
        <v>23.469771883910784</v>
      </c>
      <c r="J7" s="197">
        <f t="shared" si="2"/>
        <v>2.281160892145806E-4</v>
      </c>
      <c r="K7" s="196">
        <f>PPCL_NG!L7+PPCL_Spot!L7+GT_NG!L7+GT_Spot!L7+Bawana_NG!L7+Bawana_RLNG!L7+Bawana_Spot!L7</f>
        <v>107.45</v>
      </c>
      <c r="L7" s="196">
        <f>PPCL_NG!S7+PPCL_Spot!S7+GT_NG!S7+GT_Spot!S7+Bawana_NG!S7+Bawana_RLNG!S7+Bawana_Spot!S7</f>
        <v>107.47547190978111</v>
      </c>
      <c r="M7" s="197">
        <f t="shared" si="3"/>
        <v>-2.5471909781103363E-2</v>
      </c>
      <c r="N7" s="196">
        <f>PPCL_NG!M7+PPCL_Spot!M7+GT_NG!M7+GT_Spot!M7+Bawana_NG!M7+Bawana_RLNG!M7+Bawana_Spot!M7</f>
        <v>165.74</v>
      </c>
      <c r="O7" s="196">
        <f>PPCL_NG!T7+PPCL_Spot!T7+GT_NG!T7+GT_Spot!T7+Bawana_NG!T7+Bawana_RLNG!T7+Bawana_Spot!T7</f>
        <v>165.86362571244126</v>
      </c>
      <c r="P7" s="197">
        <f t="shared" si="4"/>
        <v>-0.1236257124412532</v>
      </c>
      <c r="Q7" s="197">
        <f t="shared" si="5"/>
        <v>-0.41999999999996263</v>
      </c>
    </row>
    <row r="8" spans="1:17">
      <c r="A8" s="33" t="s">
        <v>50</v>
      </c>
      <c r="B8" s="196">
        <f>PPCL_NG!I8+PPCL_Spot!I8+GT_NG!I8+GT_Spot!I8+Bawana_NG!I8+Bawana_RLNG!I8+Bawana_Spot!I8</f>
        <v>473.92</v>
      </c>
      <c r="C8" s="196">
        <f>PPCL_NG!P8+PPCL_Spot!P8+GT_NG!P8+GT_Spot!P8+Bawana_NG!P8+Bawana_RLNG!P8+Bawana_Spot!P8</f>
        <v>474.09260574238385</v>
      </c>
      <c r="D8" s="197">
        <f t="shared" si="0"/>
        <v>-0.17260574238383697</v>
      </c>
      <c r="E8" s="196">
        <f>PPCL_NG!J8+PPCL_Spot!J8+GT_NG!J8+GT_Spot!J8+Bawana_NG!J8+Bawana_RLNG!J8+Bawana_Spot!J8</f>
        <v>164.6</v>
      </c>
      <c r="F8" s="196">
        <f>PPCL_NG!Q8+PPCL_Spot!Q8+GT_NG!Q8+GT_Spot!Q8+Bawana_NG!Q8+Bawana_RLNG!Q8+Bawana_Spot!Q8</f>
        <v>164.69852475148298</v>
      </c>
      <c r="G8" s="197">
        <f t="shared" si="1"/>
        <v>-9.8524751482983675E-2</v>
      </c>
      <c r="H8" s="196">
        <f>PPCL_NG!K8+PPCL_Spot!K8+GT_NG!K8+GT_Spot!K8+Bawana_NG!K8+Bawana_RLNG!K8+Bawana_Spot!K8</f>
        <v>23.47</v>
      </c>
      <c r="I8" s="196">
        <f>PPCL_NG!R8+PPCL_Spot!R8+GT_NG!R8+GT_Spot!R8+Bawana_NG!R8+Bawana_RLNG!R8+Bawana_Spot!R8</f>
        <v>23.469771883910784</v>
      </c>
      <c r="J8" s="197">
        <f t="shared" si="2"/>
        <v>2.281160892145806E-4</v>
      </c>
      <c r="K8" s="196">
        <f>PPCL_NG!L8+PPCL_Spot!L8+GT_NG!L8+GT_Spot!L8+Bawana_NG!L8+Bawana_RLNG!L8+Bawana_Spot!L8</f>
        <v>107.45</v>
      </c>
      <c r="L8" s="196">
        <f>PPCL_NG!S8+PPCL_Spot!S8+GT_NG!S8+GT_Spot!S8+Bawana_NG!S8+Bawana_RLNG!S8+Bawana_Spot!S8</f>
        <v>107.47547190978111</v>
      </c>
      <c r="M8" s="197">
        <f t="shared" si="3"/>
        <v>-2.5471909781103363E-2</v>
      </c>
      <c r="N8" s="196">
        <f>PPCL_NG!M8+PPCL_Spot!M8+GT_NG!M8+GT_Spot!M8+Bawana_NG!M8+Bawana_RLNG!M8+Bawana_Spot!M8</f>
        <v>165.74</v>
      </c>
      <c r="O8" s="196">
        <f>PPCL_NG!T8+PPCL_Spot!T8+GT_NG!T8+GT_Spot!T8+Bawana_NG!T8+Bawana_RLNG!T8+Bawana_Spot!T8</f>
        <v>165.86362571244126</v>
      </c>
      <c r="P8" s="197">
        <f t="shared" si="4"/>
        <v>-0.1236257124412532</v>
      </c>
      <c r="Q8" s="197">
        <f t="shared" si="5"/>
        <v>-0.41999999999996263</v>
      </c>
    </row>
    <row r="9" spans="1:17">
      <c r="A9" s="33" t="s">
        <v>51</v>
      </c>
      <c r="B9" s="196">
        <f>PPCL_NG!I9+PPCL_Spot!I9+GT_NG!I9+GT_Spot!I9+Bawana_NG!I9+Bawana_RLNG!I9+Bawana_Spot!I9</f>
        <v>473.92</v>
      </c>
      <c r="C9" s="196">
        <f>PPCL_NG!P9+PPCL_Spot!P9+GT_NG!P9+GT_Spot!P9+Bawana_NG!P9+Bawana_RLNG!P9+Bawana_Spot!P9</f>
        <v>474.09260574238385</v>
      </c>
      <c r="D9" s="197">
        <f t="shared" si="0"/>
        <v>-0.17260574238383697</v>
      </c>
      <c r="E9" s="196">
        <f>PPCL_NG!J9+PPCL_Spot!J9+GT_NG!J9+GT_Spot!J9+Bawana_NG!J9+Bawana_RLNG!J9+Bawana_Spot!J9</f>
        <v>164.6</v>
      </c>
      <c r="F9" s="196">
        <f>PPCL_NG!Q9+PPCL_Spot!Q9+GT_NG!Q9+GT_Spot!Q9+Bawana_NG!Q9+Bawana_RLNG!Q9+Bawana_Spot!Q9</f>
        <v>164.69852475148298</v>
      </c>
      <c r="G9" s="197">
        <f t="shared" si="1"/>
        <v>-9.8524751482983675E-2</v>
      </c>
      <c r="H9" s="196">
        <f>PPCL_NG!K9+PPCL_Spot!K9+GT_NG!K9+GT_Spot!K9+Bawana_NG!K9+Bawana_RLNG!K9+Bawana_Spot!K9</f>
        <v>23.47</v>
      </c>
      <c r="I9" s="196">
        <f>PPCL_NG!R9+PPCL_Spot!R9+GT_NG!R9+GT_Spot!R9+Bawana_NG!R9+Bawana_RLNG!R9+Bawana_Spot!R9</f>
        <v>23.469771883910784</v>
      </c>
      <c r="J9" s="197">
        <f t="shared" si="2"/>
        <v>2.281160892145806E-4</v>
      </c>
      <c r="K9" s="196">
        <f>PPCL_NG!L9+PPCL_Spot!L9+GT_NG!L9+GT_Spot!L9+Bawana_NG!L9+Bawana_RLNG!L9+Bawana_Spot!L9</f>
        <v>107.45</v>
      </c>
      <c r="L9" s="196">
        <f>PPCL_NG!S9+PPCL_Spot!S9+GT_NG!S9+GT_Spot!S9+Bawana_NG!S9+Bawana_RLNG!S9+Bawana_Spot!S9</f>
        <v>107.47547190978111</v>
      </c>
      <c r="M9" s="197">
        <f t="shared" si="3"/>
        <v>-2.5471909781103363E-2</v>
      </c>
      <c r="N9" s="196">
        <f>PPCL_NG!M9+PPCL_Spot!M9+GT_NG!M9+GT_Spot!M9+Bawana_NG!M9+Bawana_RLNG!M9+Bawana_Spot!M9</f>
        <v>165.74</v>
      </c>
      <c r="O9" s="196">
        <f>PPCL_NG!T9+PPCL_Spot!T9+GT_NG!T9+GT_Spot!T9+Bawana_NG!T9+Bawana_RLNG!T9+Bawana_Spot!T9</f>
        <v>165.86362571244126</v>
      </c>
      <c r="P9" s="197">
        <f t="shared" si="4"/>
        <v>-0.1236257124412532</v>
      </c>
      <c r="Q9" s="197">
        <f t="shared" si="5"/>
        <v>-0.41999999999996263</v>
      </c>
    </row>
    <row r="10" spans="1:17">
      <c r="A10" s="33" t="s">
        <v>52</v>
      </c>
      <c r="B10" s="196">
        <f>PPCL_NG!I10+PPCL_Spot!I10+GT_NG!I10+GT_Spot!I10+Bawana_NG!I10+Bawana_RLNG!I10+Bawana_Spot!I10</f>
        <v>474.5</v>
      </c>
      <c r="C10" s="196">
        <f>PPCL_NG!P10+PPCL_Spot!P10+GT_NG!P10+GT_Spot!P10+Bawana_NG!P10+Bawana_RLNG!P10+Bawana_Spot!P10</f>
        <v>474.67466979866003</v>
      </c>
      <c r="D10" s="197">
        <f t="shared" si="0"/>
        <v>-0.17466979866003385</v>
      </c>
      <c r="E10" s="196">
        <f>PPCL_NG!J10+PPCL_Spot!J10+GT_NG!J10+GT_Spot!J10+Bawana_NG!J10+Bawana_RLNG!J10+Bawana_Spot!J10</f>
        <v>164.61</v>
      </c>
      <c r="F10" s="196">
        <f>PPCL_NG!Q10+PPCL_Spot!Q10+GT_NG!Q10+GT_Spot!Q10+Bawana_NG!Q10+Bawana_RLNG!Q10+Bawana_Spot!Q10</f>
        <v>164.70578454377576</v>
      </c>
      <c r="G10" s="197">
        <f t="shared" si="1"/>
        <v>-9.5784543775749853E-2</v>
      </c>
      <c r="H10" s="196">
        <f>PPCL_NG!K10+PPCL_Spot!K10+GT_NG!K10+GT_Spot!K10+Bawana_NG!K10+Bawana_RLNG!K10+Bawana_Spot!K10</f>
        <v>23.47</v>
      </c>
      <c r="I10" s="196">
        <f>PPCL_NG!R10+PPCL_Spot!R10+GT_NG!R10+GT_Spot!R10+Bawana_NG!R10+Bawana_RLNG!R10+Bawana_Spot!R10</f>
        <v>23.469771883910784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107.45</v>
      </c>
      <c r="L10" s="196">
        <f>PPCL_NG!S10+PPCL_Spot!S10+GT_NG!S10+GT_Spot!S10+Bawana_NG!S10+Bawana_RLNG!S10+Bawana_Spot!S10</f>
        <v>107.47472766732116</v>
      </c>
      <c r="M10" s="197">
        <f t="shared" si="3"/>
        <v>-2.4727667321158719E-2</v>
      </c>
      <c r="N10" s="196">
        <f>PPCL_NG!M10+PPCL_Spot!M10+GT_NG!M10+GT_Spot!M10+Bawana_NG!M10+Bawana_RLNG!M10+Bawana_Spot!M10</f>
        <v>166.15</v>
      </c>
      <c r="O10" s="196">
        <f>PPCL_NG!T10+PPCL_Spot!T10+GT_NG!T10+GT_Spot!T10+Bawana_NG!T10+Bawana_RLNG!T10+Bawana_Spot!T10</f>
        <v>166.27504610633224</v>
      </c>
      <c r="P10" s="197">
        <f t="shared" si="4"/>
        <v>-0.12504610633223479</v>
      </c>
      <c r="Q10" s="197">
        <f t="shared" si="5"/>
        <v>-0.41999999999996263</v>
      </c>
    </row>
    <row r="11" spans="1:17">
      <c r="A11" s="33" t="s">
        <v>53</v>
      </c>
      <c r="B11" s="196">
        <f>PPCL_NG!I11+PPCL_Spot!I11+GT_NG!I11+GT_Spot!I11+Bawana_NG!I11+Bawana_RLNG!I11+Bawana_Spot!I11</f>
        <v>304.5</v>
      </c>
      <c r="C11" s="196">
        <f>PPCL_NG!P11+PPCL_Spot!P11+GT_NG!P11+GT_Spot!P11+Bawana_NG!P11+Bawana_RLNG!P11+Bawana_Spot!P11</f>
        <v>304.67466979866003</v>
      </c>
      <c r="D11" s="197">
        <f t="shared" si="0"/>
        <v>-0.17466979866003385</v>
      </c>
      <c r="E11" s="196">
        <f>PPCL_NG!J11+PPCL_Spot!J11+GT_NG!J11+GT_Spot!J11+Bawana_NG!J11+Bawana_RLNG!J11+Bawana_Spot!J11</f>
        <v>164.61</v>
      </c>
      <c r="F11" s="196">
        <f>PPCL_NG!Q11+PPCL_Spot!Q11+GT_NG!Q11+GT_Spot!Q11+Bawana_NG!Q11+Bawana_RLNG!Q11+Bawana_Spot!Q11</f>
        <v>164.70578454377576</v>
      </c>
      <c r="G11" s="197">
        <f t="shared" si="1"/>
        <v>-9.5784543775749853E-2</v>
      </c>
      <c r="H11" s="196">
        <f>PPCL_NG!K11+PPCL_Spot!K11+GT_NG!K11+GT_Spot!K11+Bawana_NG!K11+Bawana_RLNG!K11+Bawana_Spot!K11</f>
        <v>23.47</v>
      </c>
      <c r="I11" s="196">
        <f>PPCL_NG!R11+PPCL_Spot!R11+GT_NG!R11+GT_Spot!R11+Bawana_NG!R11+Bawana_RLNG!R11+Bawana_Spot!R11</f>
        <v>23.469771883910784</v>
      </c>
      <c r="J11" s="197">
        <f t="shared" si="2"/>
        <v>2.281160892145806E-4</v>
      </c>
      <c r="K11" s="196">
        <f>PPCL_NG!L11+PPCL_Spot!L11+GT_NG!L11+GT_Spot!L11+Bawana_NG!L11+Bawana_RLNG!L11+Bawana_Spot!L11</f>
        <v>107.45</v>
      </c>
      <c r="L11" s="196">
        <f>PPCL_NG!S11+PPCL_Spot!S11+GT_NG!S11+GT_Spot!S11+Bawana_NG!S11+Bawana_RLNG!S11+Bawana_Spot!S11</f>
        <v>107.47472766732116</v>
      </c>
      <c r="M11" s="197">
        <f t="shared" si="3"/>
        <v>-2.4727667321158719E-2</v>
      </c>
      <c r="N11" s="196">
        <f>PPCL_NG!M11+PPCL_Spot!M11+GT_NG!M11+GT_Spot!M11+Bawana_NG!M11+Bawana_RLNG!M11+Bawana_Spot!M11</f>
        <v>166.15</v>
      </c>
      <c r="O11" s="196">
        <f>PPCL_NG!T11+PPCL_Spot!T11+GT_NG!T11+GT_Spot!T11+Bawana_NG!T11+Bawana_RLNG!T11+Bawana_Spot!T11</f>
        <v>166.27504610633224</v>
      </c>
      <c r="P11" s="197">
        <f t="shared" si="4"/>
        <v>-0.12504610633223479</v>
      </c>
      <c r="Q11" s="197">
        <f t="shared" si="5"/>
        <v>-0.41999999999996263</v>
      </c>
    </row>
    <row r="12" spans="1:17">
      <c r="A12" s="33" t="s">
        <v>54</v>
      </c>
      <c r="B12" s="196">
        <f>PPCL_NG!I12+PPCL_Spot!I12+GT_NG!I12+GT_Spot!I12+Bawana_NG!I12+Bawana_RLNG!I12+Bawana_Spot!I12</f>
        <v>304.5</v>
      </c>
      <c r="C12" s="196">
        <f>PPCL_NG!P12+PPCL_Spot!P12+GT_NG!P12+GT_Spot!P12+Bawana_NG!P12+Bawana_RLNG!P12+Bawana_Spot!P12</f>
        <v>304.67466979866003</v>
      </c>
      <c r="D12" s="197">
        <f t="shared" si="0"/>
        <v>-0.17466979866003385</v>
      </c>
      <c r="E12" s="196">
        <f>PPCL_NG!J12+PPCL_Spot!J12+GT_NG!J12+GT_Spot!J12+Bawana_NG!J12+Bawana_RLNG!J12+Bawana_Spot!J12</f>
        <v>164.61</v>
      </c>
      <c r="F12" s="196">
        <f>PPCL_NG!Q12+PPCL_Spot!Q12+GT_NG!Q12+GT_Spot!Q12+Bawana_NG!Q12+Bawana_RLNG!Q12+Bawana_Spot!Q12</f>
        <v>164.70578454377576</v>
      </c>
      <c r="G12" s="197">
        <f t="shared" si="1"/>
        <v>-9.5784543775749853E-2</v>
      </c>
      <c r="H12" s="196">
        <f>PPCL_NG!K12+PPCL_Spot!K12+GT_NG!K12+GT_Spot!K12+Bawana_NG!K12+Bawana_RLNG!K12+Bawana_Spot!K12</f>
        <v>23.47</v>
      </c>
      <c r="I12" s="196">
        <f>PPCL_NG!R12+PPCL_Spot!R12+GT_NG!R12+GT_Spot!R12+Bawana_NG!R12+Bawana_RLNG!R12+Bawana_Spot!R12</f>
        <v>23.469771883910784</v>
      </c>
      <c r="J12" s="197">
        <f t="shared" si="2"/>
        <v>2.281160892145806E-4</v>
      </c>
      <c r="K12" s="196">
        <f>PPCL_NG!L12+PPCL_Spot!L12+GT_NG!L12+GT_Spot!L12+Bawana_NG!L12+Bawana_RLNG!L12+Bawana_Spot!L12</f>
        <v>107.45</v>
      </c>
      <c r="L12" s="196">
        <f>PPCL_NG!S12+PPCL_Spot!S12+GT_NG!S12+GT_Spot!S12+Bawana_NG!S12+Bawana_RLNG!S12+Bawana_Spot!S12</f>
        <v>107.47472766732116</v>
      </c>
      <c r="M12" s="197">
        <f t="shared" si="3"/>
        <v>-2.4727667321158719E-2</v>
      </c>
      <c r="N12" s="196">
        <f>PPCL_NG!M12+PPCL_Spot!M12+GT_NG!M12+GT_Spot!M12+Bawana_NG!M12+Bawana_RLNG!M12+Bawana_Spot!M12</f>
        <v>166.15</v>
      </c>
      <c r="O12" s="196">
        <f>PPCL_NG!T12+PPCL_Spot!T12+GT_NG!T12+GT_Spot!T12+Bawana_NG!T12+Bawana_RLNG!T12+Bawana_Spot!T12</f>
        <v>166.27504610633224</v>
      </c>
      <c r="P12" s="197">
        <f t="shared" si="4"/>
        <v>-0.12504610633223479</v>
      </c>
      <c r="Q12" s="197">
        <f t="shared" si="5"/>
        <v>-0.41999999999996263</v>
      </c>
    </row>
    <row r="13" spans="1:17">
      <c r="A13" s="33" t="s">
        <v>55</v>
      </c>
      <c r="B13" s="196">
        <f>PPCL_NG!I13+PPCL_Spot!I13+GT_NG!I13+GT_Spot!I13+Bawana_NG!I13+Bawana_RLNG!I13+Bawana_Spot!I13</f>
        <v>304.5</v>
      </c>
      <c r="C13" s="196">
        <f>PPCL_NG!P13+PPCL_Spot!P13+GT_NG!P13+GT_Spot!P13+Bawana_NG!P13+Bawana_RLNG!P13+Bawana_Spot!P13</f>
        <v>304.67466979866003</v>
      </c>
      <c r="D13" s="197">
        <f t="shared" si="0"/>
        <v>-0.17466979866003385</v>
      </c>
      <c r="E13" s="196">
        <f>PPCL_NG!J13+PPCL_Spot!J13+GT_NG!J13+GT_Spot!J13+Bawana_NG!J13+Bawana_RLNG!J13+Bawana_Spot!J13</f>
        <v>164.61</v>
      </c>
      <c r="F13" s="196">
        <f>PPCL_NG!Q13+PPCL_Spot!Q13+GT_NG!Q13+GT_Spot!Q13+Bawana_NG!Q13+Bawana_RLNG!Q13+Bawana_Spot!Q13</f>
        <v>164.70578454377576</v>
      </c>
      <c r="G13" s="197">
        <f t="shared" si="1"/>
        <v>-9.5784543775749853E-2</v>
      </c>
      <c r="H13" s="196">
        <f>PPCL_NG!K13+PPCL_Spot!K13+GT_NG!K13+GT_Spot!K13+Bawana_NG!K13+Bawana_RLNG!K13+Bawana_Spot!K13</f>
        <v>23.47</v>
      </c>
      <c r="I13" s="196">
        <f>PPCL_NG!R13+PPCL_Spot!R13+GT_NG!R13+GT_Spot!R13+Bawana_NG!R13+Bawana_RLNG!R13+Bawana_Spot!R13</f>
        <v>23.469771883910784</v>
      </c>
      <c r="J13" s="197">
        <f t="shared" si="2"/>
        <v>2.281160892145806E-4</v>
      </c>
      <c r="K13" s="196">
        <f>PPCL_NG!L13+PPCL_Spot!L13+GT_NG!L13+GT_Spot!L13+Bawana_NG!L13+Bawana_RLNG!L13+Bawana_Spot!L13</f>
        <v>107.45</v>
      </c>
      <c r="L13" s="196">
        <f>PPCL_NG!S13+PPCL_Spot!S13+GT_NG!S13+GT_Spot!S13+Bawana_NG!S13+Bawana_RLNG!S13+Bawana_Spot!S13</f>
        <v>107.47472766732116</v>
      </c>
      <c r="M13" s="197">
        <f t="shared" si="3"/>
        <v>-2.4727667321158719E-2</v>
      </c>
      <c r="N13" s="196">
        <f>PPCL_NG!M13+PPCL_Spot!M13+GT_NG!M13+GT_Spot!M13+Bawana_NG!M13+Bawana_RLNG!M13+Bawana_Spot!M13</f>
        <v>166.15</v>
      </c>
      <c r="O13" s="196">
        <f>PPCL_NG!T13+PPCL_Spot!T13+GT_NG!T13+GT_Spot!T13+Bawana_NG!T13+Bawana_RLNG!T13+Bawana_Spot!T13</f>
        <v>166.27504610633224</v>
      </c>
      <c r="P13" s="197">
        <f t="shared" si="4"/>
        <v>-0.12504610633223479</v>
      </c>
      <c r="Q13" s="197">
        <f t="shared" si="5"/>
        <v>-0.41999999999996263</v>
      </c>
    </row>
    <row r="14" spans="1:17">
      <c r="A14" s="33" t="s">
        <v>56</v>
      </c>
      <c r="B14" s="196">
        <f>PPCL_NG!I14+PPCL_Spot!I14+GT_NG!I14+GT_Spot!I14+Bawana_NG!I14+Bawana_RLNG!I14+Bawana_Spot!I14</f>
        <v>312.5</v>
      </c>
      <c r="C14" s="196">
        <f>PPCL_NG!P14+PPCL_Spot!P14+GT_NG!P14+GT_Spot!P14+Bawana_NG!P14+Bawana_RLNG!P14+Bawana_Spot!P14</f>
        <v>312.67435731086664</v>
      </c>
      <c r="D14" s="197">
        <f t="shared" si="0"/>
        <v>-0.17435731086663964</v>
      </c>
      <c r="E14" s="196">
        <f>PPCL_NG!J14+PPCL_Spot!J14+GT_NG!J14+GT_Spot!J14+Bawana_NG!J14+Bawana_RLNG!J14+Bawana_Spot!J14</f>
        <v>164.61</v>
      </c>
      <c r="F14" s="196">
        <f>PPCL_NG!Q14+PPCL_Spot!Q14+GT_NG!Q14+GT_Spot!Q14+Bawana_NG!Q14+Bawana_RLNG!Q14+Bawana_Spot!Q14</f>
        <v>164.70578454377576</v>
      </c>
      <c r="G14" s="197">
        <f t="shared" si="1"/>
        <v>-9.5784543775749853E-2</v>
      </c>
      <c r="H14" s="196">
        <f>PPCL_NG!K14+PPCL_Spot!K14+GT_NG!K14+GT_Spot!K14+Bawana_NG!K14+Bawana_RLNG!K14+Bawana_Spot!K14</f>
        <v>23.47</v>
      </c>
      <c r="I14" s="196">
        <f>PPCL_NG!R14+PPCL_Spot!R14+GT_NG!R14+GT_Spot!R14+Bawana_NG!R14+Bawana_RLNG!R14+Bawana_Spot!R14</f>
        <v>23.469771883910784</v>
      </c>
      <c r="J14" s="197">
        <f t="shared" si="2"/>
        <v>2.281160892145806E-4</v>
      </c>
      <c r="K14" s="196">
        <f>PPCL_NG!L14+PPCL_Spot!L14+GT_NG!L14+GT_Spot!L14+Bawana_NG!L14+Bawana_RLNG!L14+Bawana_Spot!L14</f>
        <v>99.45</v>
      </c>
      <c r="L14" s="196">
        <f>PPCL_NG!S14+PPCL_Spot!S14+GT_NG!S14+GT_Spot!S14+Bawana_NG!S14+Bawana_RLNG!S14+Bawana_Spot!S14</f>
        <v>99.475040155114613</v>
      </c>
      <c r="M14" s="197">
        <f t="shared" si="3"/>
        <v>-2.5040155114609775E-2</v>
      </c>
      <c r="N14" s="196">
        <f>PPCL_NG!M14+PPCL_Spot!M14+GT_NG!M14+GT_Spot!M14+Bawana_NG!M14+Bawana_RLNG!M14+Bawana_Spot!M14</f>
        <v>166.15</v>
      </c>
      <c r="O14" s="196">
        <f>PPCL_NG!T14+PPCL_Spot!T14+GT_NG!T14+GT_Spot!T14+Bawana_NG!T14+Bawana_RLNG!T14+Bawana_Spot!T14</f>
        <v>166.27504610633224</v>
      </c>
      <c r="P14" s="197">
        <f t="shared" si="4"/>
        <v>-0.12504610633223479</v>
      </c>
      <c r="Q14" s="197">
        <f t="shared" si="5"/>
        <v>-0.42000000000001947</v>
      </c>
    </row>
    <row r="15" spans="1:17">
      <c r="A15" s="33" t="s">
        <v>57</v>
      </c>
      <c r="B15" s="196">
        <f>PPCL_NG!I15+PPCL_Spot!I15+GT_NG!I15+GT_Spot!I15+Bawana_NG!I15+Bawana_RLNG!I15+Bawana_Spot!I15</f>
        <v>331.55</v>
      </c>
      <c r="C15" s="196">
        <f>PPCL_NG!P15+PPCL_Spot!P15+GT_NG!P15+GT_Spot!P15+Bawana_NG!P15+Bawana_RLNG!P15+Bawana_Spot!P15</f>
        <v>331.72397735569922</v>
      </c>
      <c r="D15" s="197">
        <f t="shared" si="0"/>
        <v>-0.17397735569920769</v>
      </c>
      <c r="E15" s="196">
        <f>PPCL_NG!J15+PPCL_Spot!J15+GT_NG!J15+GT_Spot!J15+Bawana_NG!J15+Bawana_RLNG!J15+Bawana_Spot!J15</f>
        <v>164.61</v>
      </c>
      <c r="F15" s="196">
        <f>PPCL_NG!Q15+PPCL_Spot!Q15+GT_NG!Q15+GT_Spot!Q15+Bawana_NG!Q15+Bawana_RLNG!Q15+Bawana_Spot!Q15</f>
        <v>164.70593333362416</v>
      </c>
      <c r="G15" s="197">
        <f t="shared" si="1"/>
        <v>-9.5933333624145689E-2</v>
      </c>
      <c r="H15" s="196">
        <f>PPCL_NG!K15+PPCL_Spot!K15+GT_NG!K15+GT_Spot!K15+Bawana_NG!K15+Bawana_RLNG!K15+Bawana_Spot!K15</f>
        <v>23.47</v>
      </c>
      <c r="I15" s="196">
        <f>PPCL_NG!R15+PPCL_Spot!R15+GT_NG!R15+GT_Spot!R15+Bawana_NG!R15+Bawana_RLNG!R15+Bawana_Spot!R15</f>
        <v>23.469787682687411</v>
      </c>
      <c r="J15" s="197">
        <f t="shared" si="2"/>
        <v>2.1231731258808395E-4</v>
      </c>
      <c r="K15" s="196">
        <f>PPCL_NG!L15+PPCL_Spot!L15+GT_NG!L15+GT_Spot!L15+Bawana_NG!L15+Bawana_RLNG!L15+Bawana_Spot!L15</f>
        <v>99.45</v>
      </c>
      <c r="L15" s="196">
        <f>PPCL_NG!S15+PPCL_Spot!S15+GT_NG!S15+GT_Spot!S15+Bawana_NG!S15+Bawana_RLNG!S15+Bawana_Spot!S15</f>
        <v>99.475067207814305</v>
      </c>
      <c r="M15" s="197">
        <f t="shared" si="3"/>
        <v>-2.5067207814302606E-2</v>
      </c>
      <c r="N15" s="196">
        <f>PPCL_NG!M15+PPCL_Spot!M15+GT_NG!M15+GT_Spot!M15+Bawana_NG!M15+Bawana_RLNG!M15+Bawana_Spot!M15</f>
        <v>166.15</v>
      </c>
      <c r="O15" s="196">
        <f>PPCL_NG!T15+PPCL_Spot!T15+GT_NG!T15+GT_Spot!T15+Bawana_NG!T15+Bawana_RLNG!T15+Bawana_Spot!T15</f>
        <v>166.27523442017491</v>
      </c>
      <c r="P15" s="197">
        <f t="shared" si="4"/>
        <v>-0.12523442017490538</v>
      </c>
      <c r="Q15" s="197">
        <f t="shared" si="5"/>
        <v>-0.41999999999997328</v>
      </c>
    </row>
    <row r="16" spans="1:17">
      <c r="A16" s="33" t="s">
        <v>58</v>
      </c>
      <c r="B16" s="196">
        <f>PPCL_NG!I16+PPCL_Spot!I16+GT_NG!I16+GT_Spot!I16+Bawana_NG!I16+Bawana_RLNG!I16+Bawana_Spot!I16</f>
        <v>331.55</v>
      </c>
      <c r="C16" s="196">
        <f>PPCL_NG!P16+PPCL_Spot!P16+GT_NG!P16+GT_Spot!P16+Bawana_NG!P16+Bawana_RLNG!P16+Bawana_Spot!P16</f>
        <v>331.72397735569922</v>
      </c>
      <c r="D16" s="197">
        <f t="shared" si="0"/>
        <v>-0.17397735569920769</v>
      </c>
      <c r="E16" s="196">
        <f>PPCL_NG!J16+PPCL_Spot!J16+GT_NG!J16+GT_Spot!J16+Bawana_NG!J16+Bawana_RLNG!J16+Bawana_Spot!J16</f>
        <v>164.61</v>
      </c>
      <c r="F16" s="196">
        <f>PPCL_NG!Q16+PPCL_Spot!Q16+GT_NG!Q16+GT_Spot!Q16+Bawana_NG!Q16+Bawana_RLNG!Q16+Bawana_Spot!Q16</f>
        <v>164.70593333362416</v>
      </c>
      <c r="G16" s="197">
        <f t="shared" si="1"/>
        <v>-9.5933333624145689E-2</v>
      </c>
      <c r="H16" s="196">
        <f>PPCL_NG!K16+PPCL_Spot!K16+GT_NG!K16+GT_Spot!K16+Bawana_NG!K16+Bawana_RLNG!K16+Bawana_Spot!K16</f>
        <v>23.47</v>
      </c>
      <c r="I16" s="196">
        <f>PPCL_NG!R16+PPCL_Spot!R16+GT_NG!R16+GT_Spot!R16+Bawana_NG!R16+Bawana_RLNG!R16+Bawana_Spot!R16</f>
        <v>23.469787682687411</v>
      </c>
      <c r="J16" s="197">
        <f t="shared" si="2"/>
        <v>2.1231731258808395E-4</v>
      </c>
      <c r="K16" s="196">
        <f>PPCL_NG!L16+PPCL_Spot!L16+GT_NG!L16+GT_Spot!L16+Bawana_NG!L16+Bawana_RLNG!L16+Bawana_Spot!L16</f>
        <v>99.45</v>
      </c>
      <c r="L16" s="196">
        <f>PPCL_NG!S16+PPCL_Spot!S16+GT_NG!S16+GT_Spot!S16+Bawana_NG!S16+Bawana_RLNG!S16+Bawana_Spot!S16</f>
        <v>99.475067207814305</v>
      </c>
      <c r="M16" s="197">
        <f t="shared" si="3"/>
        <v>-2.5067207814302606E-2</v>
      </c>
      <c r="N16" s="196">
        <f>PPCL_NG!M16+PPCL_Spot!M16+GT_NG!M16+GT_Spot!M16+Bawana_NG!M16+Bawana_RLNG!M16+Bawana_Spot!M16</f>
        <v>166.15</v>
      </c>
      <c r="O16" s="196">
        <f>PPCL_NG!T16+PPCL_Spot!T16+GT_NG!T16+GT_Spot!T16+Bawana_NG!T16+Bawana_RLNG!T16+Bawana_Spot!T16</f>
        <v>166.27523442017491</v>
      </c>
      <c r="P16" s="197">
        <f t="shared" si="4"/>
        <v>-0.12523442017490538</v>
      </c>
      <c r="Q16" s="197">
        <f t="shared" si="5"/>
        <v>-0.41999999999997328</v>
      </c>
    </row>
    <row r="17" spans="1:17">
      <c r="A17" s="33" t="s">
        <v>59</v>
      </c>
      <c r="B17" s="196">
        <f>PPCL_NG!I17+PPCL_Spot!I17+GT_NG!I17+GT_Spot!I17+Bawana_NG!I17+Bawana_RLNG!I17+Bawana_Spot!I17</f>
        <v>331.55</v>
      </c>
      <c r="C17" s="196">
        <f>PPCL_NG!P17+PPCL_Spot!P17+GT_NG!P17+GT_Spot!P17+Bawana_NG!P17+Bawana_RLNG!P17+Bawana_Spot!P17</f>
        <v>331.72397735569922</v>
      </c>
      <c r="D17" s="197">
        <f t="shared" si="0"/>
        <v>-0.17397735569920769</v>
      </c>
      <c r="E17" s="196">
        <f>PPCL_NG!J17+PPCL_Spot!J17+GT_NG!J17+GT_Spot!J17+Bawana_NG!J17+Bawana_RLNG!J17+Bawana_Spot!J17</f>
        <v>164.61</v>
      </c>
      <c r="F17" s="196">
        <f>PPCL_NG!Q17+PPCL_Spot!Q17+GT_NG!Q17+GT_Spot!Q17+Bawana_NG!Q17+Bawana_RLNG!Q17+Bawana_Spot!Q17</f>
        <v>164.70593333362416</v>
      </c>
      <c r="G17" s="197">
        <f t="shared" si="1"/>
        <v>-9.5933333624145689E-2</v>
      </c>
      <c r="H17" s="196">
        <f>PPCL_NG!K17+PPCL_Spot!K17+GT_NG!K17+GT_Spot!K17+Bawana_NG!K17+Bawana_RLNG!K17+Bawana_Spot!K17</f>
        <v>23.47</v>
      </c>
      <c r="I17" s="196">
        <f>PPCL_NG!R17+PPCL_Spot!R17+GT_NG!R17+GT_Spot!R17+Bawana_NG!R17+Bawana_RLNG!R17+Bawana_Spot!R17</f>
        <v>23.469787682687411</v>
      </c>
      <c r="J17" s="197">
        <f t="shared" si="2"/>
        <v>2.1231731258808395E-4</v>
      </c>
      <c r="K17" s="196">
        <f>PPCL_NG!L17+PPCL_Spot!L17+GT_NG!L17+GT_Spot!L17+Bawana_NG!L17+Bawana_RLNG!L17+Bawana_Spot!L17</f>
        <v>99.45</v>
      </c>
      <c r="L17" s="196">
        <f>PPCL_NG!S17+PPCL_Spot!S17+GT_NG!S17+GT_Spot!S17+Bawana_NG!S17+Bawana_RLNG!S17+Bawana_Spot!S17</f>
        <v>99.475067207814305</v>
      </c>
      <c r="M17" s="197">
        <f t="shared" si="3"/>
        <v>-2.5067207814302606E-2</v>
      </c>
      <c r="N17" s="196">
        <f>PPCL_NG!M17+PPCL_Spot!M17+GT_NG!M17+GT_Spot!M17+Bawana_NG!M17+Bawana_RLNG!M17+Bawana_Spot!M17</f>
        <v>166.15</v>
      </c>
      <c r="O17" s="196">
        <f>PPCL_NG!T17+PPCL_Spot!T17+GT_NG!T17+GT_Spot!T17+Bawana_NG!T17+Bawana_RLNG!T17+Bawana_Spot!T17</f>
        <v>166.27523442017491</v>
      </c>
      <c r="P17" s="197">
        <f t="shared" si="4"/>
        <v>-0.12523442017490538</v>
      </c>
      <c r="Q17" s="197">
        <f t="shared" si="5"/>
        <v>-0.41999999999997328</v>
      </c>
    </row>
    <row r="18" spans="1:17">
      <c r="A18" s="33" t="s">
        <v>60</v>
      </c>
      <c r="B18" s="196">
        <f>PPCL_NG!I18+PPCL_Spot!I18+GT_NG!I18+GT_Spot!I18+Bawana_NG!I18+Bawana_RLNG!I18+Bawana_Spot!I18</f>
        <v>331.55</v>
      </c>
      <c r="C18" s="196">
        <f>PPCL_NG!P18+PPCL_Spot!P18+GT_NG!P18+GT_Spot!P18+Bawana_NG!P18+Bawana_RLNG!P18+Bawana_Spot!P18</f>
        <v>331.72397735569922</v>
      </c>
      <c r="D18" s="197">
        <f t="shared" si="0"/>
        <v>-0.17397735569920769</v>
      </c>
      <c r="E18" s="196">
        <f>PPCL_NG!J18+PPCL_Spot!J18+GT_NG!J18+GT_Spot!J18+Bawana_NG!J18+Bawana_RLNG!J18+Bawana_Spot!J18</f>
        <v>164.61</v>
      </c>
      <c r="F18" s="196">
        <f>PPCL_NG!Q18+PPCL_Spot!Q18+GT_NG!Q18+GT_Spot!Q18+Bawana_NG!Q18+Bawana_RLNG!Q18+Bawana_Spot!Q18</f>
        <v>164.70593333362416</v>
      </c>
      <c r="G18" s="197">
        <f t="shared" si="1"/>
        <v>-9.5933333624145689E-2</v>
      </c>
      <c r="H18" s="196">
        <f>PPCL_NG!K18+PPCL_Spot!K18+GT_NG!K18+GT_Spot!K18+Bawana_NG!K18+Bawana_RLNG!K18+Bawana_Spot!K18</f>
        <v>23.47</v>
      </c>
      <c r="I18" s="196">
        <f>PPCL_NG!R18+PPCL_Spot!R18+GT_NG!R18+GT_Spot!R18+Bawana_NG!R18+Bawana_RLNG!R18+Bawana_Spot!R18</f>
        <v>23.469787682687411</v>
      </c>
      <c r="J18" s="197">
        <f t="shared" si="2"/>
        <v>2.1231731258808395E-4</v>
      </c>
      <c r="K18" s="196">
        <f>PPCL_NG!L18+PPCL_Spot!L18+GT_NG!L18+GT_Spot!L18+Bawana_NG!L18+Bawana_RLNG!L18+Bawana_Spot!L18</f>
        <v>99.45</v>
      </c>
      <c r="L18" s="196">
        <f>PPCL_NG!S18+PPCL_Spot!S18+GT_NG!S18+GT_Spot!S18+Bawana_NG!S18+Bawana_RLNG!S18+Bawana_Spot!S18</f>
        <v>99.475067207814305</v>
      </c>
      <c r="M18" s="197">
        <f t="shared" si="3"/>
        <v>-2.5067207814302606E-2</v>
      </c>
      <c r="N18" s="196">
        <f>PPCL_NG!M18+PPCL_Spot!M18+GT_NG!M18+GT_Spot!M18+Bawana_NG!M18+Bawana_RLNG!M18+Bawana_Spot!M18</f>
        <v>166.15</v>
      </c>
      <c r="O18" s="196">
        <f>PPCL_NG!T18+PPCL_Spot!T18+GT_NG!T18+GT_Spot!T18+Bawana_NG!T18+Bawana_RLNG!T18+Bawana_Spot!T18</f>
        <v>166.27523442017491</v>
      </c>
      <c r="P18" s="197">
        <f t="shared" si="4"/>
        <v>-0.12523442017490538</v>
      </c>
      <c r="Q18" s="197">
        <f t="shared" si="5"/>
        <v>-0.41999999999997328</v>
      </c>
    </row>
    <row r="19" spans="1:17">
      <c r="A19" s="33" t="s">
        <v>61</v>
      </c>
      <c r="B19" s="196">
        <f>PPCL_NG!I19+PPCL_Spot!I19+GT_NG!I19+GT_Spot!I19+Bawana_NG!I19+Bawana_RLNG!I19+Bawana_Spot!I19</f>
        <v>331.55</v>
      </c>
      <c r="C19" s="196">
        <f>PPCL_NG!P19+PPCL_Spot!P19+GT_NG!P19+GT_Spot!P19+Bawana_NG!P19+Bawana_RLNG!P19+Bawana_Spot!P19</f>
        <v>331.72397735569922</v>
      </c>
      <c r="D19" s="197">
        <f t="shared" si="0"/>
        <v>-0.17397735569920769</v>
      </c>
      <c r="E19" s="196">
        <f>PPCL_NG!J19+PPCL_Spot!J19+GT_NG!J19+GT_Spot!J19+Bawana_NG!J19+Bawana_RLNG!J19+Bawana_Spot!J19</f>
        <v>164.61</v>
      </c>
      <c r="F19" s="196">
        <f>PPCL_NG!Q19+PPCL_Spot!Q19+GT_NG!Q19+GT_Spot!Q19+Bawana_NG!Q19+Bawana_RLNG!Q19+Bawana_Spot!Q19</f>
        <v>164.70593333362416</v>
      </c>
      <c r="G19" s="197">
        <f t="shared" si="1"/>
        <v>-9.5933333624145689E-2</v>
      </c>
      <c r="H19" s="196">
        <f>PPCL_NG!K19+PPCL_Spot!K19+GT_NG!K19+GT_Spot!K19+Bawana_NG!K19+Bawana_RLNG!K19+Bawana_Spot!K19</f>
        <v>23.47</v>
      </c>
      <c r="I19" s="196">
        <f>PPCL_NG!R19+PPCL_Spot!R19+GT_NG!R19+GT_Spot!R19+Bawana_NG!R19+Bawana_RLNG!R19+Bawana_Spot!R19</f>
        <v>23.469787682687411</v>
      </c>
      <c r="J19" s="197">
        <f t="shared" si="2"/>
        <v>2.1231731258808395E-4</v>
      </c>
      <c r="K19" s="196">
        <f>PPCL_NG!L19+PPCL_Spot!L19+GT_NG!L19+GT_Spot!L19+Bawana_NG!L19+Bawana_RLNG!L19+Bawana_Spot!L19</f>
        <v>99.45</v>
      </c>
      <c r="L19" s="196">
        <f>PPCL_NG!S19+PPCL_Spot!S19+GT_NG!S19+GT_Spot!S19+Bawana_NG!S19+Bawana_RLNG!S19+Bawana_Spot!S19</f>
        <v>99.475067207814305</v>
      </c>
      <c r="M19" s="197">
        <f t="shared" si="3"/>
        <v>-2.5067207814302606E-2</v>
      </c>
      <c r="N19" s="196">
        <f>PPCL_NG!M19+PPCL_Spot!M19+GT_NG!M19+GT_Spot!M19+Bawana_NG!M19+Bawana_RLNG!M19+Bawana_Spot!M19</f>
        <v>166.15</v>
      </c>
      <c r="O19" s="196">
        <f>PPCL_NG!T19+PPCL_Spot!T19+GT_NG!T19+GT_Spot!T19+Bawana_NG!T19+Bawana_RLNG!T19+Bawana_Spot!T19</f>
        <v>166.27523442017491</v>
      </c>
      <c r="P19" s="197">
        <f t="shared" si="4"/>
        <v>-0.12523442017490538</v>
      </c>
      <c r="Q19" s="197">
        <f t="shared" si="5"/>
        <v>-0.41999999999997328</v>
      </c>
    </row>
    <row r="20" spans="1:17">
      <c r="A20" s="33" t="s">
        <v>62</v>
      </c>
      <c r="B20" s="196">
        <f>PPCL_NG!I20+PPCL_Spot!I20+GT_NG!I20+GT_Spot!I20+Bawana_NG!I20+Bawana_RLNG!I20+Bawana_Spot!I20</f>
        <v>331.55</v>
      </c>
      <c r="C20" s="196">
        <f>PPCL_NG!P20+PPCL_Spot!P20+GT_NG!P20+GT_Spot!P20+Bawana_NG!P20+Bawana_RLNG!P20+Bawana_Spot!P20</f>
        <v>331.72397735569922</v>
      </c>
      <c r="D20" s="197">
        <f t="shared" si="0"/>
        <v>-0.17397735569920769</v>
      </c>
      <c r="E20" s="196">
        <f>PPCL_NG!J20+PPCL_Spot!J20+GT_NG!J20+GT_Spot!J20+Bawana_NG!J20+Bawana_RLNG!J20+Bawana_Spot!J20</f>
        <v>164.61</v>
      </c>
      <c r="F20" s="196">
        <f>PPCL_NG!Q20+PPCL_Spot!Q20+GT_NG!Q20+GT_Spot!Q20+Bawana_NG!Q20+Bawana_RLNG!Q20+Bawana_Spot!Q20</f>
        <v>164.70593333362416</v>
      </c>
      <c r="G20" s="197">
        <f t="shared" si="1"/>
        <v>-9.5933333624145689E-2</v>
      </c>
      <c r="H20" s="196">
        <f>PPCL_NG!K20+PPCL_Spot!K20+GT_NG!K20+GT_Spot!K20+Bawana_NG!K20+Bawana_RLNG!K20+Bawana_Spot!K20</f>
        <v>23.47</v>
      </c>
      <c r="I20" s="196">
        <f>PPCL_NG!R20+PPCL_Spot!R20+GT_NG!R20+GT_Spot!R20+Bawana_NG!R20+Bawana_RLNG!R20+Bawana_Spot!R20</f>
        <v>23.469787682687411</v>
      </c>
      <c r="J20" s="197">
        <f t="shared" si="2"/>
        <v>2.1231731258808395E-4</v>
      </c>
      <c r="K20" s="196">
        <f>PPCL_NG!L20+PPCL_Spot!L20+GT_NG!L20+GT_Spot!L20+Bawana_NG!L20+Bawana_RLNG!L20+Bawana_Spot!L20</f>
        <v>99.45</v>
      </c>
      <c r="L20" s="196">
        <f>PPCL_NG!S20+PPCL_Spot!S20+GT_NG!S20+GT_Spot!S20+Bawana_NG!S20+Bawana_RLNG!S20+Bawana_Spot!S20</f>
        <v>99.475067207814305</v>
      </c>
      <c r="M20" s="197">
        <f t="shared" si="3"/>
        <v>-2.5067207814302606E-2</v>
      </c>
      <c r="N20" s="196">
        <f>PPCL_NG!M20+PPCL_Spot!M20+GT_NG!M20+GT_Spot!M20+Bawana_NG!M20+Bawana_RLNG!M20+Bawana_Spot!M20</f>
        <v>166.15</v>
      </c>
      <c r="O20" s="196">
        <f>PPCL_NG!T20+PPCL_Spot!T20+GT_NG!T20+GT_Spot!T20+Bawana_NG!T20+Bawana_RLNG!T20+Bawana_Spot!T20</f>
        <v>166.27523442017491</v>
      </c>
      <c r="P20" s="197">
        <f t="shared" si="4"/>
        <v>-0.12523442017490538</v>
      </c>
      <c r="Q20" s="197">
        <f t="shared" si="5"/>
        <v>-0.41999999999997328</v>
      </c>
    </row>
    <row r="21" spans="1:17">
      <c r="A21" s="33" t="s">
        <v>63</v>
      </c>
      <c r="B21" s="196">
        <f>PPCL_NG!I21+PPCL_Spot!I21+GT_NG!I21+GT_Spot!I21+Bawana_NG!I21+Bawana_RLNG!I21+Bawana_Spot!I21</f>
        <v>331.55</v>
      </c>
      <c r="C21" s="196">
        <f>PPCL_NG!P21+PPCL_Spot!P21+GT_NG!P21+GT_Spot!P21+Bawana_NG!P21+Bawana_RLNG!P21+Bawana_Spot!P21</f>
        <v>331.72397735569922</v>
      </c>
      <c r="D21" s="197">
        <f t="shared" si="0"/>
        <v>-0.17397735569920769</v>
      </c>
      <c r="E21" s="196">
        <f>PPCL_NG!J21+PPCL_Spot!J21+GT_NG!J21+GT_Spot!J21+Bawana_NG!J21+Bawana_RLNG!J21+Bawana_Spot!J21</f>
        <v>164.61</v>
      </c>
      <c r="F21" s="196">
        <f>PPCL_NG!Q21+PPCL_Spot!Q21+GT_NG!Q21+GT_Spot!Q21+Bawana_NG!Q21+Bawana_RLNG!Q21+Bawana_Spot!Q21</f>
        <v>164.70593333362416</v>
      </c>
      <c r="G21" s="197">
        <f t="shared" si="1"/>
        <v>-9.5933333624145689E-2</v>
      </c>
      <c r="H21" s="196">
        <f>PPCL_NG!K21+PPCL_Spot!K21+GT_NG!K21+GT_Spot!K21+Bawana_NG!K21+Bawana_RLNG!K21+Bawana_Spot!K21</f>
        <v>23.47</v>
      </c>
      <c r="I21" s="196">
        <f>PPCL_NG!R21+PPCL_Spot!R21+GT_NG!R21+GT_Spot!R21+Bawana_NG!R21+Bawana_RLNG!R21+Bawana_Spot!R21</f>
        <v>23.469787682687411</v>
      </c>
      <c r="J21" s="197">
        <f t="shared" si="2"/>
        <v>2.1231731258808395E-4</v>
      </c>
      <c r="K21" s="196">
        <f>PPCL_NG!L21+PPCL_Spot!L21+GT_NG!L21+GT_Spot!L21+Bawana_NG!L21+Bawana_RLNG!L21+Bawana_Spot!L21</f>
        <v>99.45</v>
      </c>
      <c r="L21" s="196">
        <f>PPCL_NG!S21+PPCL_Spot!S21+GT_NG!S21+GT_Spot!S21+Bawana_NG!S21+Bawana_RLNG!S21+Bawana_Spot!S21</f>
        <v>99.475067207814305</v>
      </c>
      <c r="M21" s="197">
        <f t="shared" si="3"/>
        <v>-2.5067207814302606E-2</v>
      </c>
      <c r="N21" s="196">
        <f>PPCL_NG!M21+PPCL_Spot!M21+GT_NG!M21+GT_Spot!M21+Bawana_NG!M21+Bawana_RLNG!M21+Bawana_Spot!M21</f>
        <v>166.15</v>
      </c>
      <c r="O21" s="196">
        <f>PPCL_NG!T21+PPCL_Spot!T21+GT_NG!T21+GT_Spot!T21+Bawana_NG!T21+Bawana_RLNG!T21+Bawana_Spot!T21</f>
        <v>166.27523442017491</v>
      </c>
      <c r="P21" s="197">
        <f t="shared" si="4"/>
        <v>-0.12523442017490538</v>
      </c>
      <c r="Q21" s="197">
        <f t="shared" si="5"/>
        <v>-0.41999999999997328</v>
      </c>
    </row>
    <row r="22" spans="1:17">
      <c r="A22" s="33" t="s">
        <v>64</v>
      </c>
      <c r="B22" s="196">
        <f>PPCL_NG!I22+PPCL_Spot!I22+GT_NG!I22+GT_Spot!I22+Bawana_NG!I22+Bawana_RLNG!I22+Bawana_Spot!I22</f>
        <v>331.55</v>
      </c>
      <c r="C22" s="196">
        <f>PPCL_NG!P22+PPCL_Spot!P22+GT_NG!P22+GT_Spot!P22+Bawana_NG!P22+Bawana_RLNG!P22+Bawana_Spot!P22</f>
        <v>331.72397735569922</v>
      </c>
      <c r="D22" s="197">
        <f t="shared" si="0"/>
        <v>-0.17397735569920769</v>
      </c>
      <c r="E22" s="196">
        <f>PPCL_NG!J22+PPCL_Spot!J22+GT_NG!J22+GT_Spot!J22+Bawana_NG!J22+Bawana_RLNG!J22+Bawana_Spot!J22</f>
        <v>164.61</v>
      </c>
      <c r="F22" s="196">
        <f>PPCL_NG!Q22+PPCL_Spot!Q22+GT_NG!Q22+GT_Spot!Q22+Bawana_NG!Q22+Bawana_RLNG!Q22+Bawana_Spot!Q22</f>
        <v>164.70593333362416</v>
      </c>
      <c r="G22" s="197">
        <f t="shared" si="1"/>
        <v>-9.5933333624145689E-2</v>
      </c>
      <c r="H22" s="196">
        <f>PPCL_NG!K22+PPCL_Spot!K22+GT_NG!K22+GT_Spot!K22+Bawana_NG!K22+Bawana_RLNG!K22+Bawana_Spot!K22</f>
        <v>23.47</v>
      </c>
      <c r="I22" s="196">
        <f>PPCL_NG!R22+PPCL_Spot!R22+GT_NG!R22+GT_Spot!R22+Bawana_NG!R22+Bawana_RLNG!R22+Bawana_Spot!R22</f>
        <v>23.469787682687411</v>
      </c>
      <c r="J22" s="197">
        <f t="shared" si="2"/>
        <v>2.1231731258808395E-4</v>
      </c>
      <c r="K22" s="196">
        <f>PPCL_NG!L22+PPCL_Spot!L22+GT_NG!L22+GT_Spot!L22+Bawana_NG!L22+Bawana_RLNG!L22+Bawana_Spot!L22</f>
        <v>99.45</v>
      </c>
      <c r="L22" s="196">
        <f>PPCL_NG!S22+PPCL_Spot!S22+GT_NG!S22+GT_Spot!S22+Bawana_NG!S22+Bawana_RLNG!S22+Bawana_Spot!S22</f>
        <v>99.475067207814305</v>
      </c>
      <c r="M22" s="197">
        <f t="shared" si="3"/>
        <v>-2.5067207814302606E-2</v>
      </c>
      <c r="N22" s="196">
        <f>PPCL_NG!M22+PPCL_Spot!M22+GT_NG!M22+GT_Spot!M22+Bawana_NG!M22+Bawana_RLNG!M22+Bawana_Spot!M22</f>
        <v>166.15</v>
      </c>
      <c r="O22" s="196">
        <f>PPCL_NG!T22+PPCL_Spot!T22+GT_NG!T22+GT_Spot!T22+Bawana_NG!T22+Bawana_RLNG!T22+Bawana_Spot!T22</f>
        <v>166.27523442017491</v>
      </c>
      <c r="P22" s="197">
        <f t="shared" si="4"/>
        <v>-0.12523442017490538</v>
      </c>
      <c r="Q22" s="197">
        <f t="shared" si="5"/>
        <v>-0.41999999999997328</v>
      </c>
    </row>
    <row r="23" spans="1:17">
      <c r="A23" s="33" t="s">
        <v>65</v>
      </c>
      <c r="B23" s="196">
        <f>PPCL_NG!I23+PPCL_Spot!I23+GT_NG!I23+GT_Spot!I23+Bawana_NG!I23+Bawana_RLNG!I23+Bawana_Spot!I23</f>
        <v>331.55</v>
      </c>
      <c r="C23" s="196">
        <f>PPCL_NG!P23+PPCL_Spot!P23+GT_NG!P23+GT_Spot!P23+Bawana_NG!P23+Bawana_RLNG!P23+Bawana_Spot!P23</f>
        <v>331.72397735569922</v>
      </c>
      <c r="D23" s="197">
        <f t="shared" si="0"/>
        <v>-0.17397735569920769</v>
      </c>
      <c r="E23" s="196">
        <f>PPCL_NG!J23+PPCL_Spot!J23+GT_NG!J23+GT_Spot!J23+Bawana_NG!J23+Bawana_RLNG!J23+Bawana_Spot!J23</f>
        <v>164.61</v>
      </c>
      <c r="F23" s="196">
        <f>PPCL_NG!Q23+PPCL_Spot!Q23+GT_NG!Q23+GT_Spot!Q23+Bawana_NG!Q23+Bawana_RLNG!Q23+Bawana_Spot!Q23</f>
        <v>164.70593333362416</v>
      </c>
      <c r="G23" s="197">
        <f t="shared" si="1"/>
        <v>-9.5933333624145689E-2</v>
      </c>
      <c r="H23" s="196">
        <f>PPCL_NG!K23+PPCL_Spot!K23+GT_NG!K23+GT_Spot!K23+Bawana_NG!K23+Bawana_RLNG!K23+Bawana_Spot!K23</f>
        <v>23.47</v>
      </c>
      <c r="I23" s="196">
        <f>PPCL_NG!R23+PPCL_Spot!R23+GT_NG!R23+GT_Spot!R23+Bawana_NG!R23+Bawana_RLNG!R23+Bawana_Spot!R23</f>
        <v>23.469787682687411</v>
      </c>
      <c r="J23" s="197">
        <f t="shared" si="2"/>
        <v>2.1231731258808395E-4</v>
      </c>
      <c r="K23" s="196">
        <f>PPCL_NG!L23+PPCL_Spot!L23+GT_NG!L23+GT_Spot!L23+Bawana_NG!L23+Bawana_RLNG!L23+Bawana_Spot!L23</f>
        <v>99.45</v>
      </c>
      <c r="L23" s="196">
        <f>PPCL_NG!S23+PPCL_Spot!S23+GT_NG!S23+GT_Spot!S23+Bawana_NG!S23+Bawana_RLNG!S23+Bawana_Spot!S23</f>
        <v>99.475067207814305</v>
      </c>
      <c r="M23" s="197">
        <f t="shared" si="3"/>
        <v>-2.5067207814302606E-2</v>
      </c>
      <c r="N23" s="196">
        <f>PPCL_NG!M23+PPCL_Spot!M23+GT_NG!M23+GT_Spot!M23+Bawana_NG!M23+Bawana_RLNG!M23+Bawana_Spot!M23</f>
        <v>166.15</v>
      </c>
      <c r="O23" s="196">
        <f>PPCL_NG!T23+PPCL_Spot!T23+GT_NG!T23+GT_Spot!T23+Bawana_NG!T23+Bawana_RLNG!T23+Bawana_Spot!T23</f>
        <v>166.27523442017491</v>
      </c>
      <c r="P23" s="197">
        <f t="shared" si="4"/>
        <v>-0.12523442017490538</v>
      </c>
      <c r="Q23" s="197">
        <f t="shared" si="5"/>
        <v>-0.41999999999997328</v>
      </c>
    </row>
    <row r="24" spans="1:17">
      <c r="A24" s="33" t="s">
        <v>66</v>
      </c>
      <c r="B24" s="196">
        <f>PPCL_NG!I24+PPCL_Spot!I24+GT_NG!I24+GT_Spot!I24+Bawana_NG!I24+Bawana_RLNG!I24+Bawana_Spot!I24</f>
        <v>331.55</v>
      </c>
      <c r="C24" s="196">
        <f>PPCL_NG!P24+PPCL_Spot!P24+GT_NG!P24+GT_Spot!P24+Bawana_NG!P24+Bawana_RLNG!P24+Bawana_Spot!P24</f>
        <v>331.72397735569922</v>
      </c>
      <c r="D24" s="197">
        <f t="shared" si="0"/>
        <v>-0.17397735569920769</v>
      </c>
      <c r="E24" s="196">
        <f>PPCL_NG!J24+PPCL_Spot!J24+GT_NG!J24+GT_Spot!J24+Bawana_NG!J24+Bawana_RLNG!J24+Bawana_Spot!J24</f>
        <v>164.61</v>
      </c>
      <c r="F24" s="196">
        <f>PPCL_NG!Q24+PPCL_Spot!Q24+GT_NG!Q24+GT_Spot!Q24+Bawana_NG!Q24+Bawana_RLNG!Q24+Bawana_Spot!Q24</f>
        <v>164.70593333362416</v>
      </c>
      <c r="G24" s="197">
        <f t="shared" si="1"/>
        <v>-9.5933333624145689E-2</v>
      </c>
      <c r="H24" s="196">
        <f>PPCL_NG!K24+PPCL_Spot!K24+GT_NG!K24+GT_Spot!K24+Bawana_NG!K24+Bawana_RLNG!K24+Bawana_Spot!K24</f>
        <v>23.47</v>
      </c>
      <c r="I24" s="196">
        <f>PPCL_NG!R24+PPCL_Spot!R24+GT_NG!R24+GT_Spot!R24+Bawana_NG!R24+Bawana_RLNG!R24+Bawana_Spot!R24</f>
        <v>23.469787682687411</v>
      </c>
      <c r="J24" s="197">
        <f t="shared" si="2"/>
        <v>2.1231731258808395E-4</v>
      </c>
      <c r="K24" s="196">
        <f>PPCL_NG!L24+PPCL_Spot!L24+GT_NG!L24+GT_Spot!L24+Bawana_NG!L24+Bawana_RLNG!L24+Bawana_Spot!L24</f>
        <v>99.45</v>
      </c>
      <c r="L24" s="196">
        <f>PPCL_NG!S24+PPCL_Spot!S24+GT_NG!S24+GT_Spot!S24+Bawana_NG!S24+Bawana_RLNG!S24+Bawana_Spot!S24</f>
        <v>99.475067207814305</v>
      </c>
      <c r="M24" s="197">
        <f t="shared" si="3"/>
        <v>-2.5067207814302606E-2</v>
      </c>
      <c r="N24" s="196">
        <f>PPCL_NG!M24+PPCL_Spot!M24+GT_NG!M24+GT_Spot!M24+Bawana_NG!M24+Bawana_RLNG!M24+Bawana_Spot!M24</f>
        <v>166.15</v>
      </c>
      <c r="O24" s="196">
        <f>PPCL_NG!T24+PPCL_Spot!T24+GT_NG!T24+GT_Spot!T24+Bawana_NG!T24+Bawana_RLNG!T24+Bawana_Spot!T24</f>
        <v>166.27523442017491</v>
      </c>
      <c r="P24" s="197">
        <f t="shared" si="4"/>
        <v>-0.12523442017490538</v>
      </c>
      <c r="Q24" s="197">
        <f t="shared" si="5"/>
        <v>-0.41999999999997328</v>
      </c>
    </row>
    <row r="25" spans="1:17">
      <c r="A25" s="33" t="s">
        <v>67</v>
      </c>
      <c r="B25" s="196">
        <f>PPCL_NG!I25+PPCL_Spot!I25+GT_NG!I25+GT_Spot!I25+Bawana_NG!I25+Bawana_RLNG!I25+Bawana_Spot!I25</f>
        <v>331.55</v>
      </c>
      <c r="C25" s="196">
        <f>PPCL_NG!P25+PPCL_Spot!P25+GT_NG!P25+GT_Spot!P25+Bawana_NG!P25+Bawana_RLNG!P25+Bawana_Spot!P25</f>
        <v>331.72397735569922</v>
      </c>
      <c r="D25" s="197">
        <f t="shared" si="0"/>
        <v>-0.17397735569920769</v>
      </c>
      <c r="E25" s="196">
        <f>PPCL_NG!J25+PPCL_Spot!J25+GT_NG!J25+GT_Spot!J25+Bawana_NG!J25+Bawana_RLNG!J25+Bawana_Spot!J25</f>
        <v>132.61000000000001</v>
      </c>
      <c r="F25" s="196">
        <f>PPCL_NG!Q25+PPCL_Spot!Q25+GT_NG!Q25+GT_Spot!Q25+Bawana_NG!Q25+Bawana_RLNG!Q25+Bawana_Spot!Q25</f>
        <v>132.70593333362416</v>
      </c>
      <c r="G25" s="197">
        <f t="shared" si="1"/>
        <v>-9.5933333624145689E-2</v>
      </c>
      <c r="H25" s="196">
        <f>PPCL_NG!K25+PPCL_Spot!K25+GT_NG!K25+GT_Spot!K25+Bawana_NG!K25+Bawana_RLNG!K25+Bawana_Spot!K25</f>
        <v>23.47</v>
      </c>
      <c r="I25" s="196">
        <f>PPCL_NG!R25+PPCL_Spot!R25+GT_NG!R25+GT_Spot!R25+Bawana_NG!R25+Bawana_RLNG!R25+Bawana_Spot!R25</f>
        <v>23.469787682687411</v>
      </c>
      <c r="J25" s="197">
        <f t="shared" si="2"/>
        <v>2.1231731258808395E-4</v>
      </c>
      <c r="K25" s="196">
        <f>PPCL_NG!L25+PPCL_Spot!L25+GT_NG!L25+GT_Spot!L25+Bawana_NG!L25+Bawana_RLNG!L25+Bawana_Spot!L25</f>
        <v>99.45</v>
      </c>
      <c r="L25" s="196">
        <f>PPCL_NG!S25+PPCL_Spot!S25+GT_NG!S25+GT_Spot!S25+Bawana_NG!S25+Bawana_RLNG!S25+Bawana_Spot!S25</f>
        <v>99.475067207814305</v>
      </c>
      <c r="M25" s="197">
        <f t="shared" si="3"/>
        <v>-2.5067207814302606E-2</v>
      </c>
      <c r="N25" s="196">
        <f>PPCL_NG!M25+PPCL_Spot!M25+GT_NG!M25+GT_Spot!M25+Bawana_NG!M25+Bawana_RLNG!M25+Bawana_Spot!M25</f>
        <v>166.15</v>
      </c>
      <c r="O25" s="196">
        <f>PPCL_NG!T25+PPCL_Spot!T25+GT_NG!T25+GT_Spot!T25+Bawana_NG!T25+Bawana_RLNG!T25+Bawana_Spot!T25</f>
        <v>166.27523442017491</v>
      </c>
      <c r="P25" s="197">
        <f t="shared" si="4"/>
        <v>-0.12523442017490538</v>
      </c>
      <c r="Q25" s="197">
        <f t="shared" si="5"/>
        <v>-0.41999999999997328</v>
      </c>
    </row>
    <row r="26" spans="1:17">
      <c r="A26" s="33" t="s">
        <v>68</v>
      </c>
      <c r="B26" s="196">
        <f>PPCL_NG!I26+PPCL_Spot!I26+GT_NG!I26+GT_Spot!I26+Bawana_NG!I26+Bawana_RLNG!I26+Bawana_Spot!I26</f>
        <v>331.55</v>
      </c>
      <c r="C26" s="196">
        <f>PPCL_NG!P26+PPCL_Spot!P26+GT_NG!P26+GT_Spot!P26+Bawana_NG!P26+Bawana_RLNG!P26+Bawana_Spot!P26</f>
        <v>331.72397735569922</v>
      </c>
      <c r="D26" s="197">
        <f t="shared" si="0"/>
        <v>-0.17397735569920769</v>
      </c>
      <c r="E26" s="196">
        <f>PPCL_NG!J26+PPCL_Spot!J26+GT_NG!J26+GT_Spot!J26+Bawana_NG!J26+Bawana_RLNG!J26+Bawana_Spot!J26</f>
        <v>132.61000000000001</v>
      </c>
      <c r="F26" s="196">
        <f>PPCL_NG!Q26+PPCL_Spot!Q26+GT_NG!Q26+GT_Spot!Q26+Bawana_NG!Q26+Bawana_RLNG!Q26+Bawana_Spot!Q26</f>
        <v>132.70593333362416</v>
      </c>
      <c r="G26" s="197">
        <f t="shared" si="1"/>
        <v>-9.5933333624145689E-2</v>
      </c>
      <c r="H26" s="196">
        <f>PPCL_NG!K26+PPCL_Spot!K26+GT_NG!K26+GT_Spot!K26+Bawana_NG!K26+Bawana_RLNG!K26+Bawana_Spot!K26</f>
        <v>23.47</v>
      </c>
      <c r="I26" s="196">
        <f>PPCL_NG!R26+PPCL_Spot!R26+GT_NG!R26+GT_Spot!R26+Bawana_NG!R26+Bawana_RLNG!R26+Bawana_Spot!R26</f>
        <v>23.469787682687411</v>
      </c>
      <c r="J26" s="197">
        <f t="shared" si="2"/>
        <v>2.1231731258808395E-4</v>
      </c>
      <c r="K26" s="196">
        <f>PPCL_NG!L26+PPCL_Spot!L26+GT_NG!L26+GT_Spot!L26+Bawana_NG!L26+Bawana_RLNG!L26+Bawana_Spot!L26</f>
        <v>99.45</v>
      </c>
      <c r="L26" s="196">
        <f>PPCL_NG!S26+PPCL_Spot!S26+GT_NG!S26+GT_Spot!S26+Bawana_NG!S26+Bawana_RLNG!S26+Bawana_Spot!S26</f>
        <v>99.475067207814305</v>
      </c>
      <c r="M26" s="197">
        <f t="shared" si="3"/>
        <v>-2.5067207814302606E-2</v>
      </c>
      <c r="N26" s="196">
        <f>PPCL_NG!M26+PPCL_Spot!M26+GT_NG!M26+GT_Spot!M26+Bawana_NG!M26+Bawana_RLNG!M26+Bawana_Spot!M26</f>
        <v>166.15</v>
      </c>
      <c r="O26" s="196">
        <f>PPCL_NG!T26+PPCL_Spot!T26+GT_NG!T26+GT_Spot!T26+Bawana_NG!T26+Bawana_RLNG!T26+Bawana_Spot!T26</f>
        <v>166.27523442017491</v>
      </c>
      <c r="P26" s="197">
        <f t="shared" si="4"/>
        <v>-0.12523442017490538</v>
      </c>
      <c r="Q26" s="197">
        <f t="shared" si="5"/>
        <v>-0.41999999999997328</v>
      </c>
    </row>
    <row r="27" spans="1:17">
      <c r="A27" s="33" t="s">
        <v>69</v>
      </c>
      <c r="B27" s="196">
        <f>PPCL_NG!I27+PPCL_Spot!I27+GT_NG!I27+GT_Spot!I27+Bawana_NG!I27+Bawana_RLNG!I27+Bawana_Spot!I27</f>
        <v>331.55</v>
      </c>
      <c r="C27" s="196">
        <f>PPCL_NG!P27+PPCL_Spot!P27+GT_NG!P27+GT_Spot!P27+Bawana_NG!P27+Bawana_RLNG!P27+Bawana_Spot!P27</f>
        <v>331.72397735569922</v>
      </c>
      <c r="D27" s="197">
        <f t="shared" si="0"/>
        <v>-0.17397735569920769</v>
      </c>
      <c r="E27" s="196">
        <f>PPCL_NG!J27+PPCL_Spot!J27+GT_NG!J27+GT_Spot!J27+Bawana_NG!J27+Bawana_RLNG!J27+Bawana_Spot!J27</f>
        <v>132.61000000000001</v>
      </c>
      <c r="F27" s="196">
        <f>PPCL_NG!Q27+PPCL_Spot!Q27+GT_NG!Q27+GT_Spot!Q27+Bawana_NG!Q27+Bawana_RLNG!Q27+Bawana_Spot!Q27</f>
        <v>132.70593333362416</v>
      </c>
      <c r="G27" s="197">
        <f t="shared" si="1"/>
        <v>-9.5933333624145689E-2</v>
      </c>
      <c r="H27" s="196">
        <f>PPCL_NG!K27+PPCL_Spot!K27+GT_NG!K27+GT_Spot!K27+Bawana_NG!K27+Bawana_RLNG!K27+Bawana_Spot!K27</f>
        <v>23.47</v>
      </c>
      <c r="I27" s="196">
        <f>PPCL_NG!R27+PPCL_Spot!R27+GT_NG!R27+GT_Spot!R27+Bawana_NG!R27+Bawana_RLNG!R27+Bawana_Spot!R27</f>
        <v>23.469787682687411</v>
      </c>
      <c r="J27" s="197">
        <f t="shared" si="2"/>
        <v>2.1231731258808395E-4</v>
      </c>
      <c r="K27" s="196">
        <f>PPCL_NG!L27+PPCL_Spot!L27+GT_NG!L27+GT_Spot!L27+Bawana_NG!L27+Bawana_RLNG!L27+Bawana_Spot!L27</f>
        <v>99.45</v>
      </c>
      <c r="L27" s="196">
        <f>PPCL_NG!S27+PPCL_Spot!S27+GT_NG!S27+GT_Spot!S27+Bawana_NG!S27+Bawana_RLNG!S27+Bawana_Spot!S27</f>
        <v>99.475067207814305</v>
      </c>
      <c r="M27" s="197">
        <f t="shared" si="3"/>
        <v>-2.5067207814302606E-2</v>
      </c>
      <c r="N27" s="196">
        <f>PPCL_NG!M27+PPCL_Spot!M27+GT_NG!M27+GT_Spot!M27+Bawana_NG!M27+Bawana_RLNG!M27+Bawana_Spot!M27</f>
        <v>166.15</v>
      </c>
      <c r="O27" s="196">
        <f>PPCL_NG!T27+PPCL_Spot!T27+GT_NG!T27+GT_Spot!T27+Bawana_NG!T27+Bawana_RLNG!T27+Bawana_Spot!T27</f>
        <v>166.27523442017491</v>
      </c>
      <c r="P27" s="197">
        <f t="shared" si="4"/>
        <v>-0.12523442017490538</v>
      </c>
      <c r="Q27" s="197">
        <f t="shared" si="5"/>
        <v>-0.41999999999997328</v>
      </c>
    </row>
    <row r="28" spans="1:17">
      <c r="A28" s="33" t="s">
        <v>70</v>
      </c>
      <c r="B28" s="196">
        <f>PPCL_NG!I28+PPCL_Spot!I28+GT_NG!I28+GT_Spot!I28+Bawana_NG!I28+Bawana_RLNG!I28+Bawana_Spot!I28</f>
        <v>331.55</v>
      </c>
      <c r="C28" s="196">
        <f>PPCL_NG!P28+PPCL_Spot!P28+GT_NG!P28+GT_Spot!P28+Bawana_NG!P28+Bawana_RLNG!P28+Bawana_Spot!P28</f>
        <v>331.72397735569922</v>
      </c>
      <c r="D28" s="197">
        <f t="shared" si="0"/>
        <v>-0.17397735569920769</v>
      </c>
      <c r="E28" s="196">
        <f>PPCL_NG!J28+PPCL_Spot!J28+GT_NG!J28+GT_Spot!J28+Bawana_NG!J28+Bawana_RLNG!J28+Bawana_Spot!J28</f>
        <v>132.61000000000001</v>
      </c>
      <c r="F28" s="196">
        <f>PPCL_NG!Q28+PPCL_Spot!Q28+GT_NG!Q28+GT_Spot!Q28+Bawana_NG!Q28+Bawana_RLNG!Q28+Bawana_Spot!Q28</f>
        <v>132.70593333362416</v>
      </c>
      <c r="G28" s="197">
        <f t="shared" si="1"/>
        <v>-9.5933333624145689E-2</v>
      </c>
      <c r="H28" s="196">
        <f>PPCL_NG!K28+PPCL_Spot!K28+GT_NG!K28+GT_Spot!K28+Bawana_NG!K28+Bawana_RLNG!K28+Bawana_Spot!K28</f>
        <v>23.47</v>
      </c>
      <c r="I28" s="196">
        <f>PPCL_NG!R28+PPCL_Spot!R28+GT_NG!R28+GT_Spot!R28+Bawana_NG!R28+Bawana_RLNG!R28+Bawana_Spot!R28</f>
        <v>23.469787682687411</v>
      </c>
      <c r="J28" s="197">
        <f t="shared" si="2"/>
        <v>2.1231731258808395E-4</v>
      </c>
      <c r="K28" s="196">
        <f>PPCL_NG!L28+PPCL_Spot!L28+GT_NG!L28+GT_Spot!L28+Bawana_NG!L28+Bawana_RLNG!L28+Bawana_Spot!L28</f>
        <v>99.45</v>
      </c>
      <c r="L28" s="196">
        <f>PPCL_NG!S28+PPCL_Spot!S28+GT_NG!S28+GT_Spot!S28+Bawana_NG!S28+Bawana_RLNG!S28+Bawana_Spot!S28</f>
        <v>99.475067207814305</v>
      </c>
      <c r="M28" s="197">
        <f t="shared" si="3"/>
        <v>-2.5067207814302606E-2</v>
      </c>
      <c r="N28" s="196">
        <f>PPCL_NG!M28+PPCL_Spot!M28+GT_NG!M28+GT_Spot!M28+Bawana_NG!M28+Bawana_RLNG!M28+Bawana_Spot!M28</f>
        <v>166.15</v>
      </c>
      <c r="O28" s="196">
        <f>PPCL_NG!T28+PPCL_Spot!T28+GT_NG!T28+GT_Spot!T28+Bawana_NG!T28+Bawana_RLNG!T28+Bawana_Spot!T28</f>
        <v>166.27523442017491</v>
      </c>
      <c r="P28" s="197">
        <f t="shared" si="4"/>
        <v>-0.12523442017490538</v>
      </c>
      <c r="Q28" s="197">
        <f t="shared" si="5"/>
        <v>-0.41999999999997328</v>
      </c>
    </row>
    <row r="29" spans="1:17">
      <c r="A29" s="33" t="s">
        <v>71</v>
      </c>
      <c r="B29" s="196">
        <f>PPCL_NG!I29+PPCL_Spot!I29+GT_NG!I29+GT_Spot!I29+Bawana_NG!I29+Bawana_RLNG!I29+Bawana_Spot!I29</f>
        <v>331.55</v>
      </c>
      <c r="C29" s="196">
        <f>PPCL_NG!P29+PPCL_Spot!P29+GT_NG!P29+GT_Spot!P29+Bawana_NG!P29+Bawana_RLNG!P29+Bawana_Spot!P29</f>
        <v>331.72397735569922</v>
      </c>
      <c r="D29" s="197">
        <f t="shared" si="0"/>
        <v>-0.17397735569920769</v>
      </c>
      <c r="E29" s="196">
        <f>PPCL_NG!J29+PPCL_Spot!J29+GT_NG!J29+GT_Spot!J29+Bawana_NG!J29+Bawana_RLNG!J29+Bawana_Spot!J29</f>
        <v>132.61000000000001</v>
      </c>
      <c r="F29" s="196">
        <f>PPCL_NG!Q29+PPCL_Spot!Q29+GT_NG!Q29+GT_Spot!Q29+Bawana_NG!Q29+Bawana_RLNG!Q29+Bawana_Spot!Q29</f>
        <v>132.70593333362416</v>
      </c>
      <c r="G29" s="197">
        <f t="shared" si="1"/>
        <v>-9.5933333624145689E-2</v>
      </c>
      <c r="H29" s="196">
        <f>PPCL_NG!K29+PPCL_Spot!K29+GT_NG!K29+GT_Spot!K29+Bawana_NG!K29+Bawana_RLNG!K29+Bawana_Spot!K29</f>
        <v>23.47</v>
      </c>
      <c r="I29" s="196">
        <f>PPCL_NG!R29+PPCL_Spot!R29+GT_NG!R29+GT_Spot!R29+Bawana_NG!R29+Bawana_RLNG!R29+Bawana_Spot!R29</f>
        <v>23.469787682687411</v>
      </c>
      <c r="J29" s="197">
        <f t="shared" si="2"/>
        <v>2.1231731258808395E-4</v>
      </c>
      <c r="K29" s="196">
        <f>PPCL_NG!L29+PPCL_Spot!L29+GT_NG!L29+GT_Spot!L29+Bawana_NG!L29+Bawana_RLNG!L29+Bawana_Spot!L29</f>
        <v>99.45</v>
      </c>
      <c r="L29" s="196">
        <f>PPCL_NG!S29+PPCL_Spot!S29+GT_NG!S29+GT_Spot!S29+Bawana_NG!S29+Bawana_RLNG!S29+Bawana_Spot!S29</f>
        <v>99.475067207814305</v>
      </c>
      <c r="M29" s="197">
        <f t="shared" si="3"/>
        <v>-2.5067207814302606E-2</v>
      </c>
      <c r="N29" s="196">
        <f>PPCL_NG!M29+PPCL_Spot!M29+GT_NG!M29+GT_Spot!M29+Bawana_NG!M29+Bawana_RLNG!M29+Bawana_Spot!M29</f>
        <v>166.15</v>
      </c>
      <c r="O29" s="196">
        <f>PPCL_NG!T29+PPCL_Spot!T29+GT_NG!T29+GT_Spot!T29+Bawana_NG!T29+Bawana_RLNG!T29+Bawana_Spot!T29</f>
        <v>166.27523442017491</v>
      </c>
      <c r="P29" s="197">
        <f t="shared" si="4"/>
        <v>-0.12523442017490538</v>
      </c>
      <c r="Q29" s="197">
        <f t="shared" si="5"/>
        <v>-0.41999999999997328</v>
      </c>
    </row>
    <row r="30" spans="1:17">
      <c r="A30" s="33" t="s">
        <v>72</v>
      </c>
      <c r="B30" s="196">
        <f>PPCL_NG!I30+PPCL_Spot!I30+GT_NG!I30+GT_Spot!I30+Bawana_NG!I30+Bawana_RLNG!I30+Bawana_Spot!I30</f>
        <v>331.55</v>
      </c>
      <c r="C30" s="196">
        <f>PPCL_NG!P30+PPCL_Spot!P30+GT_NG!P30+GT_Spot!P30+Bawana_NG!P30+Bawana_RLNG!P30+Bawana_Spot!P30</f>
        <v>331.72386636361045</v>
      </c>
      <c r="D30" s="197">
        <f t="shared" si="0"/>
        <v>-0.17386636361044339</v>
      </c>
      <c r="E30" s="196">
        <f>PPCL_NG!J30+PPCL_Spot!J30+GT_NG!J30+GT_Spot!J30+Bawana_NG!J30+Bawana_RLNG!J30+Bawana_Spot!J30</f>
        <v>122.61</v>
      </c>
      <c r="F30" s="196">
        <f>PPCL_NG!Q30+PPCL_Spot!Q30+GT_NG!Q30+GT_Spot!Q30+Bawana_NG!Q30+Bawana_RLNG!Q30+Bawana_Spot!Q30</f>
        <v>122.70625978611238</v>
      </c>
      <c r="G30" s="197">
        <f t="shared" si="1"/>
        <v>-9.6259786112383949E-2</v>
      </c>
      <c r="H30" s="196">
        <f>PPCL_NG!K30+PPCL_Spot!K30+GT_NG!K30+GT_Spot!K30+Bawana_NG!K30+Bawana_RLNG!K30+Bawana_Spot!K30</f>
        <v>23.47</v>
      </c>
      <c r="I30" s="196">
        <f>PPCL_NG!R30+PPCL_Spot!R30+GT_NG!R30+GT_Spot!R30+Bawana_NG!R30+Bawana_RLNG!R30+Bawana_Spot!R30</f>
        <v>23.469782867340868</v>
      </c>
      <c r="J30" s="197">
        <f t="shared" si="2"/>
        <v>2.1713265913092528E-4</v>
      </c>
      <c r="K30" s="196">
        <f>PPCL_NG!L30+PPCL_Spot!L30+GT_NG!L30+GT_Spot!L30+Bawana_NG!L30+Bawana_RLNG!L30+Bawana_Spot!L30</f>
        <v>103.35000000000001</v>
      </c>
      <c r="L30" s="196">
        <f>PPCL_NG!S30+PPCL_Spot!S30+GT_NG!S30+GT_Spot!S30+Bawana_NG!S30+Bawana_RLNG!S30+Bawana_Spot!S30</f>
        <v>103.37491395938348</v>
      </c>
      <c r="M30" s="197">
        <f t="shared" si="3"/>
        <v>-2.4913959383468409E-2</v>
      </c>
      <c r="N30" s="196">
        <f>PPCL_NG!M30+PPCL_Spot!M30+GT_NG!M30+GT_Spot!M30+Bawana_NG!M30+Bawana_RLNG!M30+Bawana_Spot!M30</f>
        <v>166.15</v>
      </c>
      <c r="O30" s="196">
        <f>PPCL_NG!T30+PPCL_Spot!T30+GT_NG!T30+GT_Spot!T30+Bawana_NG!T30+Bawana_RLNG!T30+Bawana_Spot!T30</f>
        <v>166.2751770235528</v>
      </c>
      <c r="P30" s="197">
        <f t="shared" si="4"/>
        <v>-0.12517702355279425</v>
      </c>
      <c r="Q30" s="197">
        <f t="shared" si="5"/>
        <v>-0.41999999999995907</v>
      </c>
    </row>
    <row r="31" spans="1:17">
      <c r="A31" s="33" t="s">
        <v>73</v>
      </c>
      <c r="B31" s="196">
        <f>PPCL_NG!I31+PPCL_Spot!I31+GT_NG!I31+GT_Spot!I31+Bawana_NG!I31+Bawana_RLNG!I31+Bawana_Spot!I31</f>
        <v>331.55</v>
      </c>
      <c r="C31" s="196">
        <f>PPCL_NG!P31+PPCL_Spot!P31+GT_NG!P31+GT_Spot!P31+Bawana_NG!P31+Bawana_RLNG!P31+Bawana_Spot!P31</f>
        <v>331.72386636361045</v>
      </c>
      <c r="D31" s="197">
        <f t="shared" si="0"/>
        <v>-0.17386636361044339</v>
      </c>
      <c r="E31" s="196">
        <f>PPCL_NG!J31+PPCL_Spot!J31+GT_NG!J31+GT_Spot!J31+Bawana_NG!J31+Bawana_RLNG!J31+Bawana_Spot!J31</f>
        <v>122.61</v>
      </c>
      <c r="F31" s="196">
        <f>PPCL_NG!Q31+PPCL_Spot!Q31+GT_NG!Q31+GT_Spot!Q31+Bawana_NG!Q31+Bawana_RLNG!Q31+Bawana_Spot!Q31</f>
        <v>122.70625978611238</v>
      </c>
      <c r="G31" s="197">
        <f t="shared" si="1"/>
        <v>-9.6259786112383949E-2</v>
      </c>
      <c r="H31" s="196">
        <f>PPCL_NG!K31+PPCL_Spot!K31+GT_NG!K31+GT_Spot!K31+Bawana_NG!K31+Bawana_RLNG!K31+Bawana_Spot!K31</f>
        <v>23.47</v>
      </c>
      <c r="I31" s="196">
        <f>PPCL_NG!R31+PPCL_Spot!R31+GT_NG!R31+GT_Spot!R31+Bawana_NG!R31+Bawana_RLNG!R31+Bawana_Spot!R31</f>
        <v>23.469782867340868</v>
      </c>
      <c r="J31" s="197">
        <f t="shared" si="2"/>
        <v>2.1713265913092528E-4</v>
      </c>
      <c r="K31" s="196">
        <f>PPCL_NG!L31+PPCL_Spot!L31+GT_NG!L31+GT_Spot!L31+Bawana_NG!L31+Bawana_RLNG!L31+Bawana_Spot!L31</f>
        <v>103.35000000000001</v>
      </c>
      <c r="L31" s="196">
        <f>PPCL_NG!S31+PPCL_Spot!S31+GT_NG!S31+GT_Spot!S31+Bawana_NG!S31+Bawana_RLNG!S31+Bawana_Spot!S31</f>
        <v>103.37491395938348</v>
      </c>
      <c r="M31" s="197">
        <f t="shared" si="3"/>
        <v>-2.4913959383468409E-2</v>
      </c>
      <c r="N31" s="196">
        <f>PPCL_NG!M31+PPCL_Spot!M31+GT_NG!M31+GT_Spot!M31+Bawana_NG!M31+Bawana_RLNG!M31+Bawana_Spot!M31</f>
        <v>166.15</v>
      </c>
      <c r="O31" s="196">
        <f>PPCL_NG!T31+PPCL_Spot!T31+GT_NG!T31+GT_Spot!T31+Bawana_NG!T31+Bawana_RLNG!T31+Bawana_Spot!T31</f>
        <v>166.2751770235528</v>
      </c>
      <c r="P31" s="197">
        <f t="shared" si="4"/>
        <v>-0.12517702355279425</v>
      </c>
      <c r="Q31" s="197">
        <f t="shared" si="5"/>
        <v>-0.41999999999995907</v>
      </c>
    </row>
    <row r="32" spans="1:17">
      <c r="A32" s="33" t="s">
        <v>74</v>
      </c>
      <c r="B32" s="196">
        <f>PPCL_NG!I32+PPCL_Spot!I32+GT_NG!I32+GT_Spot!I32+Bawana_NG!I32+Bawana_RLNG!I32+Bawana_Spot!I32</f>
        <v>331.55</v>
      </c>
      <c r="C32" s="196">
        <f>PPCL_NG!P32+PPCL_Spot!P32+GT_NG!P32+GT_Spot!P32+Bawana_NG!P32+Bawana_RLNG!P32+Bawana_Spot!P32</f>
        <v>331.72386636361045</v>
      </c>
      <c r="D32" s="197">
        <f t="shared" si="0"/>
        <v>-0.17386636361044339</v>
      </c>
      <c r="E32" s="196">
        <f>PPCL_NG!J32+PPCL_Spot!J32+GT_NG!J32+GT_Spot!J32+Bawana_NG!J32+Bawana_RLNG!J32+Bawana_Spot!J32</f>
        <v>122.61</v>
      </c>
      <c r="F32" s="196">
        <f>PPCL_NG!Q32+PPCL_Spot!Q32+GT_NG!Q32+GT_Spot!Q32+Bawana_NG!Q32+Bawana_RLNG!Q32+Bawana_Spot!Q32</f>
        <v>122.70625978611238</v>
      </c>
      <c r="G32" s="197">
        <f t="shared" si="1"/>
        <v>-9.6259786112383949E-2</v>
      </c>
      <c r="H32" s="196">
        <f>PPCL_NG!K32+PPCL_Spot!K32+GT_NG!K32+GT_Spot!K32+Bawana_NG!K32+Bawana_RLNG!K32+Bawana_Spot!K32</f>
        <v>23.47</v>
      </c>
      <c r="I32" s="196">
        <f>PPCL_NG!R32+PPCL_Spot!R32+GT_NG!R32+GT_Spot!R32+Bawana_NG!R32+Bawana_RLNG!R32+Bawana_Spot!R32</f>
        <v>23.469782867340868</v>
      </c>
      <c r="J32" s="197">
        <f t="shared" si="2"/>
        <v>2.1713265913092528E-4</v>
      </c>
      <c r="K32" s="196">
        <f>PPCL_NG!L32+PPCL_Spot!L32+GT_NG!L32+GT_Spot!L32+Bawana_NG!L32+Bawana_RLNG!L32+Bawana_Spot!L32</f>
        <v>103.35000000000001</v>
      </c>
      <c r="L32" s="196">
        <f>PPCL_NG!S32+PPCL_Spot!S32+GT_NG!S32+GT_Spot!S32+Bawana_NG!S32+Bawana_RLNG!S32+Bawana_Spot!S32</f>
        <v>103.37491395938348</v>
      </c>
      <c r="M32" s="197">
        <f t="shared" si="3"/>
        <v>-2.4913959383468409E-2</v>
      </c>
      <c r="N32" s="196">
        <f>PPCL_NG!M32+PPCL_Spot!M32+GT_NG!M32+GT_Spot!M32+Bawana_NG!M32+Bawana_RLNG!M32+Bawana_Spot!M32</f>
        <v>166.15</v>
      </c>
      <c r="O32" s="196">
        <f>PPCL_NG!T32+PPCL_Spot!T32+GT_NG!T32+GT_Spot!T32+Bawana_NG!T32+Bawana_RLNG!T32+Bawana_Spot!T32</f>
        <v>166.2751770235528</v>
      </c>
      <c r="P32" s="197">
        <f t="shared" si="4"/>
        <v>-0.12517702355279425</v>
      </c>
      <c r="Q32" s="197">
        <f t="shared" si="5"/>
        <v>-0.41999999999995907</v>
      </c>
    </row>
    <row r="33" spans="1:17">
      <c r="A33" s="33" t="s">
        <v>75</v>
      </c>
      <c r="B33" s="196">
        <f>PPCL_NG!I33+PPCL_Spot!I33+GT_NG!I33+GT_Spot!I33+Bawana_NG!I33+Bawana_RLNG!I33+Bawana_Spot!I33</f>
        <v>331.55</v>
      </c>
      <c r="C33" s="196">
        <f>PPCL_NG!P33+PPCL_Spot!P33+GT_NG!P33+GT_Spot!P33+Bawana_NG!P33+Bawana_RLNG!P33+Bawana_Spot!P33</f>
        <v>331.72386636361045</v>
      </c>
      <c r="D33" s="197">
        <f t="shared" si="0"/>
        <v>-0.17386636361044339</v>
      </c>
      <c r="E33" s="196">
        <f>PPCL_NG!J33+PPCL_Spot!J33+GT_NG!J33+GT_Spot!J33+Bawana_NG!J33+Bawana_RLNG!J33+Bawana_Spot!J33</f>
        <v>122.61</v>
      </c>
      <c r="F33" s="196">
        <f>PPCL_NG!Q33+PPCL_Spot!Q33+GT_NG!Q33+GT_Spot!Q33+Bawana_NG!Q33+Bawana_RLNG!Q33+Bawana_Spot!Q33</f>
        <v>122.70625978611238</v>
      </c>
      <c r="G33" s="197">
        <f t="shared" si="1"/>
        <v>-9.6259786112383949E-2</v>
      </c>
      <c r="H33" s="196">
        <f>PPCL_NG!K33+PPCL_Spot!K33+GT_NG!K33+GT_Spot!K33+Bawana_NG!K33+Bawana_RLNG!K33+Bawana_Spot!K33</f>
        <v>23.47</v>
      </c>
      <c r="I33" s="196">
        <f>PPCL_NG!R33+PPCL_Spot!R33+GT_NG!R33+GT_Spot!R33+Bawana_NG!R33+Bawana_RLNG!R33+Bawana_Spot!R33</f>
        <v>23.469782867340868</v>
      </c>
      <c r="J33" s="197">
        <f t="shared" si="2"/>
        <v>2.1713265913092528E-4</v>
      </c>
      <c r="K33" s="196">
        <f>PPCL_NG!L33+PPCL_Spot!L33+GT_NG!L33+GT_Spot!L33+Bawana_NG!L33+Bawana_RLNG!L33+Bawana_Spot!L33</f>
        <v>103.35000000000001</v>
      </c>
      <c r="L33" s="196">
        <f>PPCL_NG!S33+PPCL_Spot!S33+GT_NG!S33+GT_Spot!S33+Bawana_NG!S33+Bawana_RLNG!S33+Bawana_Spot!S33</f>
        <v>103.37491395938348</v>
      </c>
      <c r="M33" s="197">
        <f t="shared" si="3"/>
        <v>-2.4913959383468409E-2</v>
      </c>
      <c r="N33" s="196">
        <f>PPCL_NG!M33+PPCL_Spot!M33+GT_NG!M33+GT_Spot!M33+Bawana_NG!M33+Bawana_RLNG!M33+Bawana_Spot!M33</f>
        <v>166.15</v>
      </c>
      <c r="O33" s="196">
        <f>PPCL_NG!T33+PPCL_Spot!T33+GT_NG!T33+GT_Spot!T33+Bawana_NG!T33+Bawana_RLNG!T33+Bawana_Spot!T33</f>
        <v>166.2751770235528</v>
      </c>
      <c r="P33" s="197">
        <f t="shared" si="4"/>
        <v>-0.12517702355279425</v>
      </c>
      <c r="Q33" s="197">
        <f t="shared" si="5"/>
        <v>-0.41999999999995907</v>
      </c>
    </row>
    <row r="34" spans="1:17">
      <c r="A34" s="33" t="s">
        <v>76</v>
      </c>
      <c r="B34" s="196">
        <f>PPCL_NG!I34+PPCL_Spot!I34+GT_NG!I34+GT_Spot!I34+Bawana_NG!I34+Bawana_RLNG!I34+Bawana_Spot!I34</f>
        <v>330.97</v>
      </c>
      <c r="C34" s="196">
        <f>PPCL_NG!P34+PPCL_Spot!P34+GT_NG!P34+GT_Spot!P34+Bawana_NG!P34+Bawana_RLNG!P34+Bawana_Spot!P34</f>
        <v>331.14180230733427</v>
      </c>
      <c r="D34" s="197">
        <f t="shared" si="0"/>
        <v>-0.17180230733424651</v>
      </c>
      <c r="E34" s="196">
        <f>PPCL_NG!J34+PPCL_Spot!J34+GT_NG!J34+GT_Spot!J34+Bawana_NG!J34+Bawana_RLNG!J34+Bawana_Spot!J34</f>
        <v>122.6</v>
      </c>
      <c r="F34" s="196">
        <f>PPCL_NG!Q34+PPCL_Spot!Q34+GT_NG!Q34+GT_Spot!Q34+Bawana_NG!Q34+Bawana_RLNG!Q34+Bawana_Spot!Q34</f>
        <v>122.6989999938196</v>
      </c>
      <c r="G34" s="197">
        <f t="shared" si="1"/>
        <v>-9.899999381960356E-2</v>
      </c>
      <c r="H34" s="196">
        <f>PPCL_NG!K34+PPCL_Spot!K34+GT_NG!K34+GT_Spot!K34+Bawana_NG!K34+Bawana_RLNG!K34+Bawana_Spot!K34</f>
        <v>23.47</v>
      </c>
      <c r="I34" s="196">
        <f>PPCL_NG!R34+PPCL_Spot!R34+GT_NG!R34+GT_Spot!R34+Bawana_NG!R34+Bawana_RLNG!R34+Bawana_Spot!R34</f>
        <v>23.469782867340868</v>
      </c>
      <c r="J34" s="197">
        <f t="shared" si="2"/>
        <v>2.1713265913092528E-4</v>
      </c>
      <c r="K34" s="196">
        <f>PPCL_NG!L34+PPCL_Spot!L34+GT_NG!L34+GT_Spot!L34+Bawana_NG!L34+Bawana_RLNG!L34+Bawana_Spot!L34</f>
        <v>103.35000000000001</v>
      </c>
      <c r="L34" s="196">
        <f>PPCL_NG!S34+PPCL_Spot!S34+GT_NG!S34+GT_Spot!S34+Bawana_NG!S34+Bawana_RLNG!S34+Bawana_Spot!S34</f>
        <v>103.37565820184342</v>
      </c>
      <c r="M34" s="197">
        <f t="shared" si="3"/>
        <v>-2.5658201843413053E-2</v>
      </c>
      <c r="N34" s="196">
        <f>PPCL_NG!M34+PPCL_Spot!M34+GT_NG!M34+GT_Spot!M34+Bawana_NG!M34+Bawana_RLNG!M34+Bawana_Spot!M34</f>
        <v>165.74</v>
      </c>
      <c r="O34" s="196">
        <f>PPCL_NG!T34+PPCL_Spot!T34+GT_NG!T34+GT_Spot!T34+Bawana_NG!T34+Bawana_RLNG!T34+Bawana_Spot!T34</f>
        <v>165.86375662966179</v>
      </c>
      <c r="P34" s="197">
        <f t="shared" si="4"/>
        <v>-0.12375662966178425</v>
      </c>
      <c r="Q34" s="197">
        <f t="shared" si="5"/>
        <v>-0.41999999999991644</v>
      </c>
    </row>
    <row r="35" spans="1:17">
      <c r="A35" s="33" t="s">
        <v>77</v>
      </c>
      <c r="B35" s="196">
        <f>PPCL_NG!I35+PPCL_Spot!I35+GT_NG!I35+GT_Spot!I35+Bawana_NG!I35+Bawana_RLNG!I35+Bawana_Spot!I35</f>
        <v>330.97</v>
      </c>
      <c r="C35" s="196">
        <f>PPCL_NG!P35+PPCL_Spot!P35+GT_NG!P35+GT_Spot!P35+Bawana_NG!P35+Bawana_RLNG!P35+Bawana_Spot!P35</f>
        <v>331.14180230733427</v>
      </c>
      <c r="D35" s="197">
        <f t="shared" si="0"/>
        <v>-0.17180230733424651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122.6989999938196</v>
      </c>
      <c r="G35" s="197">
        <f t="shared" si="1"/>
        <v>-9.899999381960356E-2</v>
      </c>
      <c r="H35" s="196">
        <f>PPCL_NG!K35+PPCL_Spot!K35+GT_NG!K35+GT_Spot!K35+Bawana_NG!K35+Bawana_RLNG!K35+Bawana_Spot!K35</f>
        <v>23.47</v>
      </c>
      <c r="I35" s="196">
        <f>PPCL_NG!R35+PPCL_Spot!R35+GT_NG!R35+GT_Spot!R35+Bawana_NG!R35+Bawana_RLNG!R35+Bawana_Spot!R35</f>
        <v>23.469782867340868</v>
      </c>
      <c r="J35" s="197">
        <f t="shared" si="2"/>
        <v>2.1713265913092528E-4</v>
      </c>
      <c r="K35" s="196">
        <f>PPCL_NG!L35+PPCL_Spot!L35+GT_NG!L35+GT_Spot!L35+Bawana_NG!L35+Bawana_RLNG!L35+Bawana_Spot!L35</f>
        <v>103.35000000000001</v>
      </c>
      <c r="L35" s="196">
        <f>PPCL_NG!S35+PPCL_Spot!S35+GT_NG!S35+GT_Spot!S35+Bawana_NG!S35+Bawana_RLNG!S35+Bawana_Spot!S35</f>
        <v>103.37565820184342</v>
      </c>
      <c r="M35" s="197">
        <f t="shared" si="3"/>
        <v>-2.5658201843413053E-2</v>
      </c>
      <c r="N35" s="196">
        <f>PPCL_NG!M35+PPCL_Spot!M35+GT_NG!M35+GT_Spot!M35+Bawana_NG!M35+Bawana_RLNG!M35+Bawana_Spot!M35</f>
        <v>165.74</v>
      </c>
      <c r="O35" s="196">
        <f>PPCL_NG!T35+PPCL_Spot!T35+GT_NG!T35+GT_Spot!T35+Bawana_NG!T35+Bawana_RLNG!T35+Bawana_Spot!T35</f>
        <v>165.86375662966179</v>
      </c>
      <c r="P35" s="197">
        <f t="shared" si="4"/>
        <v>-0.12375662966178425</v>
      </c>
      <c r="Q35" s="197">
        <f t="shared" si="5"/>
        <v>-0.41999999999991644</v>
      </c>
    </row>
    <row r="36" spans="1:17">
      <c r="A36" s="33" t="s">
        <v>78</v>
      </c>
      <c r="B36" s="196">
        <f>PPCL_NG!I36+PPCL_Spot!I36+GT_NG!I36+GT_Spot!I36+Bawana_NG!I36+Bawana_RLNG!I36+Bawana_Spot!I36</f>
        <v>330.97</v>
      </c>
      <c r="C36" s="196">
        <f>PPCL_NG!P36+PPCL_Spot!P36+GT_NG!P36+GT_Spot!P36+Bawana_NG!P36+Bawana_RLNG!P36+Bawana_Spot!P36</f>
        <v>331.14180230733427</v>
      </c>
      <c r="D36" s="197">
        <f t="shared" si="0"/>
        <v>-0.17180230733424651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122.6989999938196</v>
      </c>
      <c r="G36" s="197">
        <f t="shared" si="1"/>
        <v>-9.899999381960356E-2</v>
      </c>
      <c r="H36" s="196">
        <f>PPCL_NG!K36+PPCL_Spot!K36+GT_NG!K36+GT_Spot!K36+Bawana_NG!K36+Bawana_RLNG!K36+Bawana_Spot!K36</f>
        <v>23.47</v>
      </c>
      <c r="I36" s="196">
        <f>PPCL_NG!R36+PPCL_Spot!R36+GT_NG!R36+GT_Spot!R36+Bawana_NG!R36+Bawana_RLNG!R36+Bawana_Spot!R36</f>
        <v>23.469782867340868</v>
      </c>
      <c r="J36" s="197">
        <f t="shared" si="2"/>
        <v>2.1713265913092528E-4</v>
      </c>
      <c r="K36" s="196">
        <f>PPCL_NG!L36+PPCL_Spot!L36+GT_NG!L36+GT_Spot!L36+Bawana_NG!L36+Bawana_RLNG!L36+Bawana_Spot!L36</f>
        <v>103.35000000000001</v>
      </c>
      <c r="L36" s="196">
        <f>PPCL_NG!S36+PPCL_Spot!S36+GT_NG!S36+GT_Spot!S36+Bawana_NG!S36+Bawana_RLNG!S36+Bawana_Spot!S36</f>
        <v>103.37565820184342</v>
      </c>
      <c r="M36" s="197">
        <f t="shared" si="3"/>
        <v>-2.5658201843413053E-2</v>
      </c>
      <c r="N36" s="196">
        <f>PPCL_NG!M36+PPCL_Spot!M36+GT_NG!M36+GT_Spot!M36+Bawana_NG!M36+Bawana_RLNG!M36+Bawana_Spot!M36</f>
        <v>165.74</v>
      </c>
      <c r="O36" s="196">
        <f>PPCL_NG!T36+PPCL_Spot!T36+GT_NG!T36+GT_Spot!T36+Bawana_NG!T36+Bawana_RLNG!T36+Bawana_Spot!T36</f>
        <v>165.86375662966179</v>
      </c>
      <c r="P36" s="197">
        <f t="shared" si="4"/>
        <v>-0.12375662966178425</v>
      </c>
      <c r="Q36" s="197">
        <f t="shared" si="5"/>
        <v>-0.41999999999991644</v>
      </c>
    </row>
    <row r="37" spans="1:17">
      <c r="A37" s="33" t="s">
        <v>79</v>
      </c>
      <c r="B37" s="196">
        <f>PPCL_NG!I37+PPCL_Spot!I37+GT_NG!I37+GT_Spot!I37+Bawana_NG!I37+Bawana_RLNG!I37+Bawana_Spot!I37</f>
        <v>330.97</v>
      </c>
      <c r="C37" s="196">
        <f>PPCL_NG!P37+PPCL_Spot!P37+GT_NG!P37+GT_Spot!P37+Bawana_NG!P37+Bawana_RLNG!P37+Bawana_Spot!P37</f>
        <v>331.14680714076673</v>
      </c>
      <c r="D37" s="197">
        <f t="shared" si="0"/>
        <v>-0.17680714076669801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122.70067310506292</v>
      </c>
      <c r="G37" s="197">
        <f t="shared" si="1"/>
        <v>-0.10067310506292415</v>
      </c>
      <c r="H37" s="196">
        <f>PPCL_NG!K37+PPCL_Spot!K37+GT_NG!K37+GT_Spot!K37+Bawana_NG!K37+Bawana_RLNG!K37+Bawana_Spot!K37</f>
        <v>23.47</v>
      </c>
      <c r="I37" s="196">
        <f>PPCL_NG!R37+PPCL_Spot!R37+GT_NG!R37+GT_Spot!R37+Bawana_NG!R37+Bawana_RLNG!R37+Bawana_Spot!R37</f>
        <v>23.47</v>
      </c>
      <c r="J37" s="197">
        <f t="shared" si="2"/>
        <v>0</v>
      </c>
      <c r="K37" s="196">
        <f>PPCL_NG!L37+PPCL_Spot!L37+GT_NG!L37+GT_Spot!L37+Bawana_NG!L37+Bawana_RLNG!L37+Bawana_Spot!L37</f>
        <v>106.81</v>
      </c>
      <c r="L37" s="196">
        <f>PPCL_NG!S37+PPCL_Spot!S37+GT_NG!S37+GT_Spot!S37+Bawana_NG!S37+Bawana_RLNG!S37+Bawana_Spot!S37</f>
        <v>106.83617500731636</v>
      </c>
      <c r="M37" s="197">
        <f t="shared" si="3"/>
        <v>-2.6175007316354026E-2</v>
      </c>
      <c r="N37" s="196">
        <f>PPCL_NG!M37+PPCL_Spot!M37+GT_NG!M37+GT_Spot!M37+Bawana_NG!M37+Bawana_RLNG!M37+Bawana_Spot!M37</f>
        <v>165.74</v>
      </c>
      <c r="O37" s="196">
        <f>PPCL_NG!T37+PPCL_Spot!T37+GT_NG!T37+GT_Spot!T37+Bawana_NG!T37+Bawana_RLNG!T37+Bawana_Spot!T37</f>
        <v>165.86634474685394</v>
      </c>
      <c r="P37" s="197">
        <f t="shared" si="4"/>
        <v>-0.12634474685393116</v>
      </c>
      <c r="Q37" s="197">
        <f t="shared" si="5"/>
        <v>-0.42999999999990735</v>
      </c>
    </row>
    <row r="38" spans="1:17">
      <c r="A38" s="33" t="s">
        <v>80</v>
      </c>
      <c r="B38" s="196">
        <f>PPCL_NG!I38+PPCL_Spot!I38+GT_NG!I38+GT_Spot!I38+Bawana_NG!I38+Bawana_RLNG!I38+Bawana_Spot!I38</f>
        <v>330.97</v>
      </c>
      <c r="C38" s="196">
        <f>PPCL_NG!P38+PPCL_Spot!P38+GT_NG!P38+GT_Spot!P38+Bawana_NG!P38+Bawana_RLNG!P38+Bawana_Spot!P38</f>
        <v>331.14680714076673</v>
      </c>
      <c r="D38" s="197">
        <f t="shared" si="0"/>
        <v>-0.17680714076669801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122.70067310506292</v>
      </c>
      <c r="G38" s="197">
        <f t="shared" si="1"/>
        <v>-0.10067310506292415</v>
      </c>
      <c r="H38" s="196">
        <f>PPCL_NG!K38+PPCL_Spot!K38+GT_NG!K38+GT_Spot!K38+Bawana_NG!K38+Bawana_RLNG!K38+Bawana_Spot!K38</f>
        <v>23.47</v>
      </c>
      <c r="I38" s="196">
        <f>PPCL_NG!R38+PPCL_Spot!R38+GT_NG!R38+GT_Spot!R38+Bawana_NG!R38+Bawana_RLNG!R38+Bawana_Spot!R38</f>
        <v>23.47</v>
      </c>
      <c r="J38" s="197">
        <f t="shared" si="2"/>
        <v>0</v>
      </c>
      <c r="K38" s="196">
        <f>PPCL_NG!L38+PPCL_Spot!L38+GT_NG!L38+GT_Spot!L38+Bawana_NG!L38+Bawana_RLNG!L38+Bawana_Spot!L38</f>
        <v>106.81</v>
      </c>
      <c r="L38" s="196">
        <f>PPCL_NG!S38+PPCL_Spot!S38+GT_NG!S38+GT_Spot!S38+Bawana_NG!S38+Bawana_RLNG!S38+Bawana_Spot!S38</f>
        <v>106.83617500731636</v>
      </c>
      <c r="M38" s="197">
        <f t="shared" si="3"/>
        <v>-2.6175007316354026E-2</v>
      </c>
      <c r="N38" s="196">
        <f>PPCL_NG!M38+PPCL_Spot!M38+GT_NG!M38+GT_Spot!M38+Bawana_NG!M38+Bawana_RLNG!M38+Bawana_Spot!M38</f>
        <v>165.74</v>
      </c>
      <c r="O38" s="196">
        <f>PPCL_NG!T38+PPCL_Spot!T38+GT_NG!T38+GT_Spot!T38+Bawana_NG!T38+Bawana_RLNG!T38+Bawana_Spot!T38</f>
        <v>165.86634474685394</v>
      </c>
      <c r="P38" s="197">
        <f t="shared" si="4"/>
        <v>-0.12634474685393116</v>
      </c>
      <c r="Q38" s="197">
        <f t="shared" si="5"/>
        <v>-0.42999999999990735</v>
      </c>
    </row>
    <row r="39" spans="1:17">
      <c r="A39" s="33" t="s">
        <v>81</v>
      </c>
      <c r="B39" s="196">
        <f>PPCL_NG!I39+PPCL_Spot!I39+GT_NG!I39+GT_Spot!I39+Bawana_NG!I39+Bawana_RLNG!I39+Bawana_Spot!I39</f>
        <v>330.97</v>
      </c>
      <c r="C39" s="196">
        <f>PPCL_NG!P39+PPCL_Spot!P39+GT_NG!P39+GT_Spot!P39+Bawana_NG!P39+Bawana_RLNG!P39+Bawana_Spot!P39</f>
        <v>331.02345332162713</v>
      </c>
      <c r="D39" s="197">
        <f t="shared" si="0"/>
        <v>-5.3453321627102923E-2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122.63043605501902</v>
      </c>
      <c r="G39" s="197">
        <f t="shared" si="1"/>
        <v>-3.0436055019023911E-2</v>
      </c>
      <c r="H39" s="196">
        <f>PPCL_NG!K39+PPCL_Spot!K39+GT_NG!K39+GT_Spot!K39+Bawana_NG!K39+Bawana_RLNG!K39+Bawana_Spot!K39</f>
        <v>23.47</v>
      </c>
      <c r="I39" s="196">
        <f>PPCL_NG!R39+PPCL_Spot!R39+GT_NG!R39+GT_Spot!R39+Bawana_NG!R39+Bawana_RLNG!R39+Bawana_Spot!R39</f>
        <v>23.47</v>
      </c>
      <c r="J39" s="197">
        <f t="shared" si="2"/>
        <v>0</v>
      </c>
      <c r="K39" s="196">
        <f>PPCL_NG!L39+PPCL_Spot!L39+GT_NG!L39+GT_Spot!L39+Bawana_NG!L39+Bawana_RLNG!L39+Bawana_Spot!L39</f>
        <v>106.81</v>
      </c>
      <c r="L39" s="196">
        <f>PPCL_NG!S39+PPCL_Spot!S39+GT_NG!S39+GT_Spot!S39+Bawana_NG!S39+Bawana_RLNG!S39+Bawana_Spot!S39</f>
        <v>106.81791337430495</v>
      </c>
      <c r="M39" s="197">
        <f t="shared" si="3"/>
        <v>-7.9133743049482064E-3</v>
      </c>
      <c r="N39" s="196">
        <f>PPCL_NG!M39+PPCL_Spot!M39+GT_NG!M39+GT_Spot!M39+Bawana_NG!M39+Bawana_RLNG!M39+Bawana_Spot!M39</f>
        <v>165.74</v>
      </c>
      <c r="O39" s="196">
        <f>PPCL_NG!T39+PPCL_Spot!T39+GT_NG!T39+GT_Spot!T39+Bawana_NG!T39+Bawana_RLNG!T39+Bawana_Spot!T39</f>
        <v>165.77819724904884</v>
      </c>
      <c r="P39" s="197">
        <f t="shared" si="4"/>
        <v>-3.8197249048835147E-2</v>
      </c>
      <c r="Q39" s="197">
        <f t="shared" si="5"/>
        <v>-0.12999999999991019</v>
      </c>
    </row>
    <row r="40" spans="1:17">
      <c r="A40" s="33" t="s">
        <v>82</v>
      </c>
      <c r="B40" s="196">
        <f>PPCL_NG!I40+PPCL_Spot!I40+GT_NG!I40+GT_Spot!I40+Bawana_NG!I40+Bawana_RLNG!I40+Bawana_Spot!I40</f>
        <v>330.97</v>
      </c>
      <c r="C40" s="196">
        <f>PPCL_NG!P40+PPCL_Spot!P40+GT_NG!P40+GT_Spot!P40+Bawana_NG!P40+Bawana_RLNG!P40+Bawana_Spot!P40</f>
        <v>331.02345332162713</v>
      </c>
      <c r="D40" s="197">
        <f t="shared" si="0"/>
        <v>-5.3453321627102923E-2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122.63043605501902</v>
      </c>
      <c r="G40" s="197">
        <f t="shared" si="1"/>
        <v>-3.0436055019023911E-2</v>
      </c>
      <c r="H40" s="196">
        <f>PPCL_NG!K40+PPCL_Spot!K40+GT_NG!K40+GT_Spot!K40+Bawana_NG!K40+Bawana_RLNG!K40+Bawana_Spot!K40</f>
        <v>23.47</v>
      </c>
      <c r="I40" s="196">
        <f>PPCL_NG!R40+PPCL_Spot!R40+GT_NG!R40+GT_Spot!R40+Bawana_NG!R40+Bawana_RLNG!R40+Bawana_Spot!R40</f>
        <v>23.47</v>
      </c>
      <c r="J40" s="197">
        <f t="shared" si="2"/>
        <v>0</v>
      </c>
      <c r="K40" s="196">
        <f>PPCL_NG!L40+PPCL_Spot!L40+GT_NG!L40+GT_Spot!L40+Bawana_NG!L40+Bawana_RLNG!L40+Bawana_Spot!L40</f>
        <v>106.81</v>
      </c>
      <c r="L40" s="196">
        <f>PPCL_NG!S40+PPCL_Spot!S40+GT_NG!S40+GT_Spot!S40+Bawana_NG!S40+Bawana_RLNG!S40+Bawana_Spot!S40</f>
        <v>106.81791337430495</v>
      </c>
      <c r="M40" s="197">
        <f t="shared" si="3"/>
        <v>-7.9133743049482064E-3</v>
      </c>
      <c r="N40" s="196">
        <f>PPCL_NG!M40+PPCL_Spot!M40+GT_NG!M40+GT_Spot!M40+Bawana_NG!M40+Bawana_RLNG!M40+Bawana_Spot!M40</f>
        <v>165.74</v>
      </c>
      <c r="O40" s="196">
        <f>PPCL_NG!T40+PPCL_Spot!T40+GT_NG!T40+GT_Spot!T40+Bawana_NG!T40+Bawana_RLNG!T40+Bawana_Spot!T40</f>
        <v>165.77819724904884</v>
      </c>
      <c r="P40" s="197">
        <f t="shared" si="4"/>
        <v>-3.8197249048835147E-2</v>
      </c>
      <c r="Q40" s="197">
        <f t="shared" si="5"/>
        <v>-0.12999999999991019</v>
      </c>
    </row>
    <row r="41" spans="1:17">
      <c r="A41" s="33" t="s">
        <v>83</v>
      </c>
      <c r="B41" s="196">
        <f>PPCL_NG!I41+PPCL_Spot!I41+GT_NG!I41+GT_Spot!I41+Bawana_NG!I41+Bawana_RLNG!I41+Bawana_Spot!I41</f>
        <v>330.97</v>
      </c>
      <c r="C41" s="196">
        <f>PPCL_NG!P41+PPCL_Spot!P41+GT_NG!P41+GT_Spot!P41+Bawana_NG!P41+Bawana_RLNG!P41+Bawana_Spot!P41</f>
        <v>331.01861836598619</v>
      </c>
      <c r="D41" s="197">
        <f t="shared" si="0"/>
        <v>-4.8618365986158096E-2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122.62881973376619</v>
      </c>
      <c r="G41" s="197">
        <f t="shared" si="1"/>
        <v>-2.8819733766198397E-2</v>
      </c>
      <c r="H41" s="196">
        <f>PPCL_NG!K41+PPCL_Spot!K41+GT_NG!K41+GT_Spot!K41+Bawana_NG!K41+Bawana_RLNG!K41+Bawana_Spot!K41</f>
        <v>23.47</v>
      </c>
      <c r="I41" s="196">
        <f>PPCL_NG!R41+PPCL_Spot!R41+GT_NG!R41+GT_Spot!R41+Bawana_NG!R41+Bawana_RLNG!R41+Bawana_Spot!R41</f>
        <v>23.46979023741963</v>
      </c>
      <c r="J41" s="197">
        <f t="shared" si="2"/>
        <v>2.0976258036853324E-4</v>
      </c>
      <c r="K41" s="196">
        <f>PPCL_NG!L41+PPCL_Spot!L41+GT_NG!L41+GT_Spot!L41+Bawana_NG!L41+Bawana_RLNG!L41+Bawana_Spot!L41</f>
        <v>112.80000000000001</v>
      </c>
      <c r="L41" s="196">
        <f>PPCL_NG!S41+PPCL_Spot!S41+GT_NG!S41+GT_Spot!S41+Bawana_NG!S41+Bawana_RLNG!S41+Bawana_Spot!S41</f>
        <v>112.80707468316598</v>
      </c>
      <c r="M41" s="197">
        <f t="shared" si="3"/>
        <v>-7.0746831659675991E-3</v>
      </c>
      <c r="N41" s="196">
        <f>PPCL_NG!M41+PPCL_Spot!M41+GT_NG!M41+GT_Spot!M41+Bawana_NG!M41+Bawana_RLNG!M41+Bawana_Spot!M41</f>
        <v>165.74</v>
      </c>
      <c r="O41" s="196">
        <f>PPCL_NG!T41+PPCL_Spot!T41+GT_NG!T41+GT_Spot!T41+Bawana_NG!T41+Bawana_RLNG!T41+Bawana_Spot!T41</f>
        <v>165.77569697966197</v>
      </c>
      <c r="P41" s="197">
        <f t="shared" si="4"/>
        <v>-3.5696979661963724E-2</v>
      </c>
      <c r="Q41" s="197">
        <f t="shared" si="5"/>
        <v>-0.11999999999991928</v>
      </c>
    </row>
    <row r="42" spans="1:17">
      <c r="A42" s="33" t="s">
        <v>84</v>
      </c>
      <c r="B42" s="196">
        <f>PPCL_NG!I42+PPCL_Spot!I42+GT_NG!I42+GT_Spot!I42+Bawana_NG!I42+Bawana_RLNG!I42+Bawana_Spot!I42</f>
        <v>330.97</v>
      </c>
      <c r="C42" s="196">
        <f>PPCL_NG!P42+PPCL_Spot!P42+GT_NG!P42+GT_Spot!P42+Bawana_NG!P42+Bawana_RLNG!P42+Bawana_Spot!P42</f>
        <v>331.01861836598619</v>
      </c>
      <c r="D42" s="197">
        <f t="shared" si="0"/>
        <v>-4.8618365986158096E-2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122.62881973376619</v>
      </c>
      <c r="G42" s="197">
        <f t="shared" si="1"/>
        <v>-2.8819733766198397E-2</v>
      </c>
      <c r="H42" s="196">
        <f>PPCL_NG!K42+PPCL_Spot!K42+GT_NG!K42+GT_Spot!K42+Bawana_NG!K42+Bawana_RLNG!K42+Bawana_Spot!K42</f>
        <v>23.47</v>
      </c>
      <c r="I42" s="196">
        <f>PPCL_NG!R42+PPCL_Spot!R42+GT_NG!R42+GT_Spot!R42+Bawana_NG!R42+Bawana_RLNG!R42+Bawana_Spot!R42</f>
        <v>23.46979023741963</v>
      </c>
      <c r="J42" s="197">
        <f t="shared" si="2"/>
        <v>2.0976258036853324E-4</v>
      </c>
      <c r="K42" s="196">
        <f>PPCL_NG!L42+PPCL_Spot!L42+GT_NG!L42+GT_Spot!L42+Bawana_NG!L42+Bawana_RLNG!L42+Bawana_Spot!L42</f>
        <v>112.80000000000001</v>
      </c>
      <c r="L42" s="196">
        <f>PPCL_NG!S42+PPCL_Spot!S42+GT_NG!S42+GT_Spot!S42+Bawana_NG!S42+Bawana_RLNG!S42+Bawana_Spot!S42</f>
        <v>112.80707468316598</v>
      </c>
      <c r="M42" s="197">
        <f t="shared" si="3"/>
        <v>-7.0746831659675991E-3</v>
      </c>
      <c r="N42" s="196">
        <f>PPCL_NG!M42+PPCL_Spot!M42+GT_NG!M42+GT_Spot!M42+Bawana_NG!M42+Bawana_RLNG!M42+Bawana_Spot!M42</f>
        <v>165.74</v>
      </c>
      <c r="O42" s="196">
        <f>PPCL_NG!T42+PPCL_Spot!T42+GT_NG!T42+GT_Spot!T42+Bawana_NG!T42+Bawana_RLNG!T42+Bawana_Spot!T42</f>
        <v>165.77569697966197</v>
      </c>
      <c r="P42" s="197">
        <f t="shared" si="4"/>
        <v>-3.5696979661963724E-2</v>
      </c>
      <c r="Q42" s="197">
        <f t="shared" si="5"/>
        <v>-0.11999999999991928</v>
      </c>
    </row>
    <row r="43" spans="1:17">
      <c r="A43" s="33" t="s">
        <v>85</v>
      </c>
      <c r="B43" s="196">
        <f>PPCL_NG!I43+PPCL_Spot!I43+GT_NG!I43+GT_Spot!I43+Bawana_NG!I43+Bawana_RLNG!I43+Bawana_Spot!I43</f>
        <v>330.92</v>
      </c>
      <c r="C43" s="196">
        <f>PPCL_NG!P43+PPCL_Spot!P43+GT_NG!P43+GT_Spot!P43+Bawana_NG!P43+Bawana_RLNG!P43+Bawana_Spot!P43</f>
        <v>330.96861836598623</v>
      </c>
      <c r="D43" s="197">
        <f t="shared" si="0"/>
        <v>-4.861836598621494E-2</v>
      </c>
      <c r="E43" s="196">
        <f>PPCL_NG!J43+PPCL_Spot!J43+GT_NG!J43+GT_Spot!J43+Bawana_NG!J43+Bawana_RLNG!J43+Bawana_Spot!J43</f>
        <v>122.72999999999999</v>
      </c>
      <c r="F43" s="196">
        <f>PPCL_NG!Q43+PPCL_Spot!Q43+GT_NG!Q43+GT_Spot!Q43+Bawana_NG!Q43+Bawana_RLNG!Q43+Bawana_Spot!Q43</f>
        <v>122.75881973376619</v>
      </c>
      <c r="G43" s="197">
        <f t="shared" si="1"/>
        <v>-2.8819733766198397E-2</v>
      </c>
      <c r="H43" s="196">
        <f>PPCL_NG!K43+PPCL_Spot!K43+GT_NG!K43+GT_Spot!K43+Bawana_NG!K43+Bawana_RLNG!K43+Bawana_Spot!K43</f>
        <v>23.46</v>
      </c>
      <c r="I43" s="196">
        <f>PPCL_NG!R43+PPCL_Spot!R43+GT_NG!R43+GT_Spot!R43+Bawana_NG!R43+Bawana_RLNG!R43+Bawana_Spot!R43</f>
        <v>23.459790237419632</v>
      </c>
      <c r="J43" s="197">
        <f t="shared" si="2"/>
        <v>2.0976258036853324E-4</v>
      </c>
      <c r="K43" s="196">
        <f>PPCL_NG!L43+PPCL_Spot!L43+GT_NG!L43+GT_Spot!L43+Bawana_NG!L43+Bawana_RLNG!L43+Bawana_Spot!L43</f>
        <v>112.75</v>
      </c>
      <c r="L43" s="196">
        <f>PPCL_NG!S43+PPCL_Spot!S43+GT_NG!S43+GT_Spot!S43+Bawana_NG!S43+Bawana_RLNG!S43+Bawana_Spot!S43</f>
        <v>112.76707468316596</v>
      </c>
      <c r="M43" s="197">
        <f t="shared" si="3"/>
        <v>-1.7074683165958504E-2</v>
      </c>
      <c r="N43" s="196">
        <f>PPCL_NG!M43+PPCL_Spot!M43+GT_NG!M43+GT_Spot!M43+Bawana_NG!M43+Bawana_RLNG!M43+Bawana_Spot!M43</f>
        <v>165.70999999999998</v>
      </c>
      <c r="O43" s="196">
        <f>PPCL_NG!T43+PPCL_Spot!T43+GT_NG!T43+GT_Spot!T43+Bawana_NG!T43+Bawana_RLNG!T43+Bawana_Spot!T43</f>
        <v>165.745696979662</v>
      </c>
      <c r="P43" s="197">
        <f t="shared" si="4"/>
        <v>-3.5696979662020567E-2</v>
      </c>
      <c r="Q43" s="197">
        <f t="shared" si="5"/>
        <v>-0.13000000000002387</v>
      </c>
    </row>
    <row r="44" spans="1:17">
      <c r="A44" s="33" t="s">
        <v>86</v>
      </c>
      <c r="B44" s="196">
        <f>PPCL_NG!I44+PPCL_Spot!I44+GT_NG!I44+GT_Spot!I44+Bawana_NG!I44+Bawana_RLNG!I44+Bawana_Spot!I44</f>
        <v>330.92</v>
      </c>
      <c r="C44" s="196">
        <f>PPCL_NG!P44+PPCL_Spot!P44+GT_NG!P44+GT_Spot!P44+Bawana_NG!P44+Bawana_RLNG!P44+Bawana_Spot!P44</f>
        <v>330.96861836598623</v>
      </c>
      <c r="D44" s="197">
        <f t="shared" si="0"/>
        <v>-4.861836598621494E-2</v>
      </c>
      <c r="E44" s="196">
        <f>PPCL_NG!J44+PPCL_Spot!J44+GT_NG!J44+GT_Spot!J44+Bawana_NG!J44+Bawana_RLNG!J44+Bawana_Spot!J44</f>
        <v>122.72999999999999</v>
      </c>
      <c r="F44" s="196">
        <f>PPCL_NG!Q44+PPCL_Spot!Q44+GT_NG!Q44+GT_Spot!Q44+Bawana_NG!Q44+Bawana_RLNG!Q44+Bawana_Spot!Q44</f>
        <v>122.75881973376619</v>
      </c>
      <c r="G44" s="197">
        <f t="shared" si="1"/>
        <v>-2.8819733766198397E-2</v>
      </c>
      <c r="H44" s="196">
        <f>PPCL_NG!K44+PPCL_Spot!K44+GT_NG!K44+GT_Spot!K44+Bawana_NG!K44+Bawana_RLNG!K44+Bawana_Spot!K44</f>
        <v>23.46</v>
      </c>
      <c r="I44" s="196">
        <f>PPCL_NG!R44+PPCL_Spot!R44+GT_NG!R44+GT_Spot!R44+Bawana_NG!R44+Bawana_RLNG!R44+Bawana_Spot!R44</f>
        <v>23.459790237419632</v>
      </c>
      <c r="J44" s="197">
        <f t="shared" si="2"/>
        <v>2.0976258036853324E-4</v>
      </c>
      <c r="K44" s="196">
        <f>PPCL_NG!L44+PPCL_Spot!L44+GT_NG!L44+GT_Spot!L44+Bawana_NG!L44+Bawana_RLNG!L44+Bawana_Spot!L44</f>
        <v>112.75</v>
      </c>
      <c r="L44" s="196">
        <f>PPCL_NG!S44+PPCL_Spot!S44+GT_NG!S44+GT_Spot!S44+Bawana_NG!S44+Bawana_RLNG!S44+Bawana_Spot!S44</f>
        <v>112.76707468316596</v>
      </c>
      <c r="M44" s="197">
        <f t="shared" si="3"/>
        <v>-1.7074683165958504E-2</v>
      </c>
      <c r="N44" s="196">
        <f>PPCL_NG!M44+PPCL_Spot!M44+GT_NG!M44+GT_Spot!M44+Bawana_NG!M44+Bawana_RLNG!M44+Bawana_Spot!M44</f>
        <v>165.70999999999998</v>
      </c>
      <c r="O44" s="196">
        <f>PPCL_NG!T44+PPCL_Spot!T44+GT_NG!T44+GT_Spot!T44+Bawana_NG!T44+Bawana_RLNG!T44+Bawana_Spot!T44</f>
        <v>165.745696979662</v>
      </c>
      <c r="P44" s="197">
        <f t="shared" si="4"/>
        <v>-3.5696979662020567E-2</v>
      </c>
      <c r="Q44" s="197">
        <f t="shared" si="5"/>
        <v>-0.13000000000002387</v>
      </c>
    </row>
    <row r="45" spans="1:17">
      <c r="A45" s="33" t="s">
        <v>87</v>
      </c>
      <c r="B45" s="196">
        <f>PPCL_NG!I45+PPCL_Spot!I45+GT_NG!I45+GT_Spot!I45+Bawana_NG!I45+Bawana_RLNG!I45+Bawana_Spot!I45</f>
        <v>330.92</v>
      </c>
      <c r="C45" s="196">
        <f>PPCL_NG!P45+PPCL_Spot!P45+GT_NG!P45+GT_Spot!P45+Bawana_NG!P45+Bawana_RLNG!P45+Bawana_Spot!P45</f>
        <v>330.96861836598623</v>
      </c>
      <c r="D45" s="197">
        <f t="shared" si="0"/>
        <v>-4.861836598621494E-2</v>
      </c>
      <c r="E45" s="196">
        <f>PPCL_NG!J45+PPCL_Spot!J45+GT_NG!J45+GT_Spot!J45+Bawana_NG!J45+Bawana_RLNG!J45+Bawana_Spot!J45</f>
        <v>122.72999999999999</v>
      </c>
      <c r="F45" s="196">
        <f>PPCL_NG!Q45+PPCL_Spot!Q45+GT_NG!Q45+GT_Spot!Q45+Bawana_NG!Q45+Bawana_RLNG!Q45+Bawana_Spot!Q45</f>
        <v>122.75881973376619</v>
      </c>
      <c r="G45" s="197">
        <f t="shared" si="1"/>
        <v>-2.8819733766198397E-2</v>
      </c>
      <c r="H45" s="196">
        <f>PPCL_NG!K45+PPCL_Spot!K45+GT_NG!K45+GT_Spot!K45+Bawana_NG!K45+Bawana_RLNG!K45+Bawana_Spot!K45</f>
        <v>23.46</v>
      </c>
      <c r="I45" s="196">
        <f>PPCL_NG!R45+PPCL_Spot!R45+GT_NG!R45+GT_Spot!R45+Bawana_NG!R45+Bawana_RLNG!R45+Bawana_Spot!R45</f>
        <v>23.459790237419632</v>
      </c>
      <c r="J45" s="197">
        <f t="shared" si="2"/>
        <v>2.0976258036853324E-4</v>
      </c>
      <c r="K45" s="196">
        <f>PPCL_NG!L45+PPCL_Spot!L45+GT_NG!L45+GT_Spot!L45+Bawana_NG!L45+Bawana_RLNG!L45+Bawana_Spot!L45</f>
        <v>112.75</v>
      </c>
      <c r="L45" s="196">
        <f>PPCL_NG!S45+PPCL_Spot!S45+GT_NG!S45+GT_Spot!S45+Bawana_NG!S45+Bawana_RLNG!S45+Bawana_Spot!S45</f>
        <v>112.76707468316596</v>
      </c>
      <c r="M45" s="197">
        <f t="shared" si="3"/>
        <v>-1.7074683165958504E-2</v>
      </c>
      <c r="N45" s="196">
        <f>PPCL_NG!M45+PPCL_Spot!M45+GT_NG!M45+GT_Spot!M45+Bawana_NG!M45+Bawana_RLNG!M45+Bawana_Spot!M45</f>
        <v>165.70999999999998</v>
      </c>
      <c r="O45" s="196">
        <f>PPCL_NG!T45+PPCL_Spot!T45+GT_NG!T45+GT_Spot!T45+Bawana_NG!T45+Bawana_RLNG!T45+Bawana_Spot!T45</f>
        <v>165.745696979662</v>
      </c>
      <c r="P45" s="197">
        <f t="shared" si="4"/>
        <v>-3.5696979662020567E-2</v>
      </c>
      <c r="Q45" s="197">
        <f t="shared" si="5"/>
        <v>-0.13000000000002387</v>
      </c>
    </row>
    <row r="46" spans="1:17">
      <c r="A46" s="33" t="s">
        <v>88</v>
      </c>
      <c r="B46" s="196">
        <f>PPCL_NG!I46+PPCL_Spot!I46+GT_NG!I46+GT_Spot!I46+Bawana_NG!I46+Bawana_RLNG!I46+Bawana_Spot!I46</f>
        <v>330.92</v>
      </c>
      <c r="C46" s="196">
        <f>PPCL_NG!P46+PPCL_Spot!P46+GT_NG!P46+GT_Spot!P46+Bawana_NG!P46+Bawana_RLNG!P46+Bawana_Spot!P46</f>
        <v>330.96861836598623</v>
      </c>
      <c r="D46" s="197">
        <f t="shared" si="0"/>
        <v>-4.861836598621494E-2</v>
      </c>
      <c r="E46" s="196">
        <f>PPCL_NG!J46+PPCL_Spot!J46+GT_NG!J46+GT_Spot!J46+Bawana_NG!J46+Bawana_RLNG!J46+Bawana_Spot!J46</f>
        <v>122.72999999999999</v>
      </c>
      <c r="F46" s="196">
        <f>PPCL_NG!Q46+PPCL_Spot!Q46+GT_NG!Q46+GT_Spot!Q46+Bawana_NG!Q46+Bawana_RLNG!Q46+Bawana_Spot!Q46</f>
        <v>122.75881973376619</v>
      </c>
      <c r="G46" s="197">
        <f t="shared" si="1"/>
        <v>-2.8819733766198397E-2</v>
      </c>
      <c r="H46" s="196">
        <f>PPCL_NG!K46+PPCL_Spot!K46+GT_NG!K46+GT_Spot!K46+Bawana_NG!K46+Bawana_RLNG!K46+Bawana_Spot!K46</f>
        <v>23.46</v>
      </c>
      <c r="I46" s="196">
        <f>PPCL_NG!R46+PPCL_Spot!R46+GT_NG!R46+GT_Spot!R46+Bawana_NG!R46+Bawana_RLNG!R46+Bawana_Spot!R46</f>
        <v>23.459790237419632</v>
      </c>
      <c r="J46" s="197">
        <f t="shared" si="2"/>
        <v>2.0976258036853324E-4</v>
      </c>
      <c r="K46" s="196">
        <f>PPCL_NG!L46+PPCL_Spot!L46+GT_NG!L46+GT_Spot!L46+Bawana_NG!L46+Bawana_RLNG!L46+Bawana_Spot!L46</f>
        <v>112.75</v>
      </c>
      <c r="L46" s="196">
        <f>PPCL_NG!S46+PPCL_Spot!S46+GT_NG!S46+GT_Spot!S46+Bawana_NG!S46+Bawana_RLNG!S46+Bawana_Spot!S46</f>
        <v>112.76707468316596</v>
      </c>
      <c r="M46" s="197">
        <f t="shared" si="3"/>
        <v>-1.7074683165958504E-2</v>
      </c>
      <c r="N46" s="196">
        <f>PPCL_NG!M46+PPCL_Spot!M46+GT_NG!M46+GT_Spot!M46+Bawana_NG!M46+Bawana_RLNG!M46+Bawana_Spot!M46</f>
        <v>165.70999999999998</v>
      </c>
      <c r="O46" s="196">
        <f>PPCL_NG!T46+PPCL_Spot!T46+GT_NG!T46+GT_Spot!T46+Bawana_NG!T46+Bawana_RLNG!T46+Bawana_Spot!T46</f>
        <v>165.745696979662</v>
      </c>
      <c r="P46" s="197">
        <f t="shared" si="4"/>
        <v>-3.5696979662020567E-2</v>
      </c>
      <c r="Q46" s="197">
        <f t="shared" si="5"/>
        <v>-0.13000000000002387</v>
      </c>
    </row>
    <row r="47" spans="1:17">
      <c r="A47" s="33" t="s">
        <v>89</v>
      </c>
      <c r="B47" s="196">
        <f>PPCL_NG!I47+PPCL_Spot!I47+GT_NG!I47+GT_Spot!I47+Bawana_NG!I47+Bawana_RLNG!I47+Bawana_Spot!I47</f>
        <v>330.92</v>
      </c>
      <c r="C47" s="196">
        <f>PPCL_NG!P47+PPCL_Spot!P47+GT_NG!P47+GT_Spot!P47+Bawana_NG!P47+Bawana_RLNG!P47+Bawana_Spot!P47</f>
        <v>330.96861836598623</v>
      </c>
      <c r="D47" s="197">
        <f t="shared" si="0"/>
        <v>-4.861836598621494E-2</v>
      </c>
      <c r="E47" s="196">
        <f>PPCL_NG!J47+PPCL_Spot!J47+GT_NG!J47+GT_Spot!J47+Bawana_NG!J47+Bawana_RLNG!J47+Bawana_Spot!J47</f>
        <v>122.72999999999999</v>
      </c>
      <c r="F47" s="196">
        <f>PPCL_NG!Q47+PPCL_Spot!Q47+GT_NG!Q47+GT_Spot!Q47+Bawana_NG!Q47+Bawana_RLNG!Q47+Bawana_Spot!Q47</f>
        <v>122.75881973376619</v>
      </c>
      <c r="G47" s="197">
        <f t="shared" si="1"/>
        <v>-2.8819733766198397E-2</v>
      </c>
      <c r="H47" s="196">
        <f>PPCL_NG!K47+PPCL_Spot!K47+GT_NG!K47+GT_Spot!K47+Bawana_NG!K47+Bawana_RLNG!K47+Bawana_Spot!K47</f>
        <v>23.46</v>
      </c>
      <c r="I47" s="196">
        <f>PPCL_NG!R47+PPCL_Spot!R47+GT_NG!R47+GT_Spot!R47+Bawana_NG!R47+Bawana_RLNG!R47+Bawana_Spot!R47</f>
        <v>23.459790237419632</v>
      </c>
      <c r="J47" s="197">
        <f t="shared" si="2"/>
        <v>2.0976258036853324E-4</v>
      </c>
      <c r="K47" s="196">
        <f>PPCL_NG!L47+PPCL_Spot!L47+GT_NG!L47+GT_Spot!L47+Bawana_NG!L47+Bawana_RLNG!L47+Bawana_Spot!L47</f>
        <v>112.75</v>
      </c>
      <c r="L47" s="196">
        <f>PPCL_NG!S47+PPCL_Spot!S47+GT_NG!S47+GT_Spot!S47+Bawana_NG!S47+Bawana_RLNG!S47+Bawana_Spot!S47</f>
        <v>112.76707468316596</v>
      </c>
      <c r="M47" s="197">
        <f t="shared" si="3"/>
        <v>-1.7074683165958504E-2</v>
      </c>
      <c r="N47" s="196">
        <f>PPCL_NG!M47+PPCL_Spot!M47+GT_NG!M47+GT_Spot!M47+Bawana_NG!M47+Bawana_RLNG!M47+Bawana_Spot!M47</f>
        <v>165.70999999999998</v>
      </c>
      <c r="O47" s="196">
        <f>PPCL_NG!T47+PPCL_Spot!T47+GT_NG!T47+GT_Spot!T47+Bawana_NG!T47+Bawana_RLNG!T47+Bawana_Spot!T47</f>
        <v>165.745696979662</v>
      </c>
      <c r="P47" s="197">
        <f t="shared" si="4"/>
        <v>-3.5696979662020567E-2</v>
      </c>
      <c r="Q47" s="197">
        <f t="shared" si="5"/>
        <v>-0.13000000000002387</v>
      </c>
    </row>
    <row r="48" spans="1:17">
      <c r="A48" s="33" t="s">
        <v>90</v>
      </c>
      <c r="B48" s="196">
        <f>PPCL_NG!I48+PPCL_Spot!I48+GT_NG!I48+GT_Spot!I48+Bawana_NG!I48+Bawana_RLNG!I48+Bawana_Spot!I48</f>
        <v>329.55</v>
      </c>
      <c r="C48" s="196">
        <f>PPCL_NG!P48+PPCL_Spot!P48+GT_NG!P48+GT_Spot!P48+Bawana_NG!P48+Bawana_RLNG!P48+Bawana_Spot!P48</f>
        <v>329.59578021995623</v>
      </c>
      <c r="D48" s="197">
        <f t="shared" si="0"/>
        <v>-4.5780219956213841E-2</v>
      </c>
      <c r="E48" s="196">
        <f>PPCL_NG!J48+PPCL_Spot!J48+GT_NG!J48+GT_Spot!J48+Bawana_NG!J48+Bawana_RLNG!J48+Bawana_Spot!J48</f>
        <v>121.8</v>
      </c>
      <c r="F48" s="196">
        <f>PPCL_NG!Q48+PPCL_Spot!Q48+GT_NG!Q48+GT_Spot!Q48+Bawana_NG!Q48+Bawana_RLNG!Q48+Bawana_Spot!Q48</f>
        <v>121.82721277260693</v>
      </c>
      <c r="G48" s="197">
        <f t="shared" si="1"/>
        <v>-2.7212772606930002E-2</v>
      </c>
      <c r="H48" s="196">
        <f>PPCL_NG!K48+PPCL_Spot!K48+GT_NG!K48+GT_Spot!K48+Bawana_NG!K48+Bawana_RLNG!K48+Bawana_Spot!K48</f>
        <v>23.169999999999998</v>
      </c>
      <c r="I48" s="196">
        <f>PPCL_NG!R48+PPCL_Spot!R48+GT_NG!R48+GT_Spot!R48+Bawana_NG!R48+Bawana_RLNG!R48+Bawana_Spot!R48</f>
        <v>23.169182188579239</v>
      </c>
      <c r="J48" s="197">
        <f t="shared" si="2"/>
        <v>8.1781142075953994E-4</v>
      </c>
      <c r="K48" s="196">
        <f>PPCL_NG!L48+PPCL_Spot!L48+GT_NG!L48+GT_Spot!L48+Bawana_NG!L48+Bawana_RLNG!L48+Bawana_Spot!L48</f>
        <v>111.28999999999999</v>
      </c>
      <c r="L48" s="196">
        <f>PPCL_NG!S48+PPCL_Spot!S48+GT_NG!S48+GT_Spot!S48+Bawana_NG!S48+Bawana_RLNG!S48+Bawana_Spot!S48</f>
        <v>111.29406215728969</v>
      </c>
      <c r="M48" s="197">
        <f t="shared" si="3"/>
        <v>-4.0621572896952785E-3</v>
      </c>
      <c r="N48" s="196">
        <f>PPCL_NG!M48+PPCL_Spot!M48+GT_NG!M48+GT_Spot!M48+Bawana_NG!M48+Bawana_RLNG!M48+Bawana_Spot!M48</f>
        <v>164.78</v>
      </c>
      <c r="O48" s="196">
        <f>PPCL_NG!T48+PPCL_Spot!T48+GT_NG!T48+GT_Spot!T48+Bawana_NG!T48+Bawana_RLNG!T48+Bawana_Spot!T48</f>
        <v>164.81376266156789</v>
      </c>
      <c r="P48" s="197">
        <f t="shared" si="4"/>
        <v>-3.3762661567891428E-2</v>
      </c>
      <c r="Q48" s="197">
        <f t="shared" si="5"/>
        <v>-0.10999999999997101</v>
      </c>
    </row>
    <row r="49" spans="1:17">
      <c r="A49" s="33" t="s">
        <v>91</v>
      </c>
      <c r="B49" s="196">
        <f>PPCL_NG!I49+PPCL_Spot!I49+GT_NG!I49+GT_Spot!I49+Bawana_NG!I49+Bawana_RLNG!I49+Bawana_Spot!I49</f>
        <v>329.55</v>
      </c>
      <c r="C49" s="196">
        <f>PPCL_NG!P49+PPCL_Spot!P49+GT_NG!P49+GT_Spot!P49+Bawana_NG!P49+Bawana_RLNG!P49+Bawana_Spot!P49</f>
        <v>329.59578021995623</v>
      </c>
      <c r="D49" s="197">
        <f t="shared" si="0"/>
        <v>-4.5780219956213841E-2</v>
      </c>
      <c r="E49" s="196">
        <f>PPCL_NG!J49+PPCL_Spot!J49+GT_NG!J49+GT_Spot!J49+Bawana_NG!J49+Bawana_RLNG!J49+Bawana_Spot!J49</f>
        <v>121.8</v>
      </c>
      <c r="F49" s="196">
        <f>PPCL_NG!Q49+PPCL_Spot!Q49+GT_NG!Q49+GT_Spot!Q49+Bawana_NG!Q49+Bawana_RLNG!Q49+Bawana_Spot!Q49</f>
        <v>121.82721277260693</v>
      </c>
      <c r="G49" s="197">
        <f t="shared" si="1"/>
        <v>-2.7212772606930002E-2</v>
      </c>
      <c r="H49" s="196">
        <f>PPCL_NG!K49+PPCL_Spot!K49+GT_NG!K49+GT_Spot!K49+Bawana_NG!K49+Bawana_RLNG!K49+Bawana_Spot!K49</f>
        <v>23.169999999999998</v>
      </c>
      <c r="I49" s="196">
        <f>PPCL_NG!R49+PPCL_Spot!R49+GT_NG!R49+GT_Spot!R49+Bawana_NG!R49+Bawana_RLNG!R49+Bawana_Spot!R49</f>
        <v>23.169182188579239</v>
      </c>
      <c r="J49" s="197">
        <f t="shared" si="2"/>
        <v>8.1781142075953994E-4</v>
      </c>
      <c r="K49" s="196">
        <f>PPCL_NG!L49+PPCL_Spot!L49+GT_NG!L49+GT_Spot!L49+Bawana_NG!L49+Bawana_RLNG!L49+Bawana_Spot!L49</f>
        <v>111.28999999999999</v>
      </c>
      <c r="L49" s="196">
        <f>PPCL_NG!S49+PPCL_Spot!S49+GT_NG!S49+GT_Spot!S49+Bawana_NG!S49+Bawana_RLNG!S49+Bawana_Spot!S49</f>
        <v>111.29406215728969</v>
      </c>
      <c r="M49" s="197">
        <f t="shared" si="3"/>
        <v>-4.0621572896952785E-3</v>
      </c>
      <c r="N49" s="196">
        <f>PPCL_NG!M49+PPCL_Spot!M49+GT_NG!M49+GT_Spot!M49+Bawana_NG!M49+Bawana_RLNG!M49+Bawana_Spot!M49</f>
        <v>164.78</v>
      </c>
      <c r="O49" s="196">
        <f>PPCL_NG!T49+PPCL_Spot!T49+GT_NG!T49+GT_Spot!T49+Bawana_NG!T49+Bawana_RLNG!T49+Bawana_Spot!T49</f>
        <v>164.81376266156789</v>
      </c>
      <c r="P49" s="197">
        <f t="shared" si="4"/>
        <v>-3.3762661567891428E-2</v>
      </c>
      <c r="Q49" s="197">
        <f t="shared" si="5"/>
        <v>-0.10999999999997101</v>
      </c>
    </row>
    <row r="50" spans="1:17">
      <c r="A50" s="33" t="s">
        <v>92</v>
      </c>
      <c r="B50" s="196">
        <f>PPCL_NG!I50+PPCL_Spot!I50+GT_NG!I50+GT_Spot!I50+Bawana_NG!I50+Bawana_RLNG!I50+Bawana_Spot!I50</f>
        <v>329.55</v>
      </c>
      <c r="C50" s="196">
        <f>PPCL_NG!P50+PPCL_Spot!P50+GT_NG!P50+GT_Spot!P50+Bawana_NG!P50+Bawana_RLNG!P50+Bawana_Spot!P50</f>
        <v>329.59578021995623</v>
      </c>
      <c r="D50" s="197">
        <f t="shared" si="0"/>
        <v>-4.5780219956213841E-2</v>
      </c>
      <c r="E50" s="196">
        <f>PPCL_NG!J50+PPCL_Spot!J50+GT_NG!J50+GT_Spot!J50+Bawana_NG!J50+Bawana_RLNG!J50+Bawana_Spot!J50</f>
        <v>121.8</v>
      </c>
      <c r="F50" s="196">
        <f>PPCL_NG!Q50+PPCL_Spot!Q50+GT_NG!Q50+GT_Spot!Q50+Bawana_NG!Q50+Bawana_RLNG!Q50+Bawana_Spot!Q50</f>
        <v>121.82721277260693</v>
      </c>
      <c r="G50" s="197">
        <f t="shared" si="1"/>
        <v>-2.7212772606930002E-2</v>
      </c>
      <c r="H50" s="196">
        <f>PPCL_NG!K50+PPCL_Spot!K50+GT_NG!K50+GT_Spot!K50+Bawana_NG!K50+Bawana_RLNG!K50+Bawana_Spot!K50</f>
        <v>23.169999999999998</v>
      </c>
      <c r="I50" s="196">
        <f>PPCL_NG!R50+PPCL_Spot!R50+GT_NG!R50+GT_Spot!R50+Bawana_NG!R50+Bawana_RLNG!R50+Bawana_Spot!R50</f>
        <v>23.169182188579239</v>
      </c>
      <c r="J50" s="197">
        <f t="shared" si="2"/>
        <v>8.1781142075953994E-4</v>
      </c>
      <c r="K50" s="196">
        <f>PPCL_NG!L50+PPCL_Spot!L50+GT_NG!L50+GT_Spot!L50+Bawana_NG!L50+Bawana_RLNG!L50+Bawana_Spot!L50</f>
        <v>111.28999999999999</v>
      </c>
      <c r="L50" s="196">
        <f>PPCL_NG!S50+PPCL_Spot!S50+GT_NG!S50+GT_Spot!S50+Bawana_NG!S50+Bawana_RLNG!S50+Bawana_Spot!S50</f>
        <v>111.29406215728969</v>
      </c>
      <c r="M50" s="197">
        <f t="shared" si="3"/>
        <v>-4.0621572896952785E-3</v>
      </c>
      <c r="N50" s="196">
        <f>PPCL_NG!M50+PPCL_Spot!M50+GT_NG!M50+GT_Spot!M50+Bawana_NG!M50+Bawana_RLNG!M50+Bawana_Spot!M50</f>
        <v>164.78</v>
      </c>
      <c r="O50" s="196">
        <f>PPCL_NG!T50+PPCL_Spot!T50+GT_NG!T50+GT_Spot!T50+Bawana_NG!T50+Bawana_RLNG!T50+Bawana_Spot!T50</f>
        <v>164.81376266156789</v>
      </c>
      <c r="P50" s="197">
        <f t="shared" si="4"/>
        <v>-3.3762661567891428E-2</v>
      </c>
      <c r="Q50" s="197">
        <f t="shared" si="5"/>
        <v>-0.10999999999997101</v>
      </c>
    </row>
    <row r="51" spans="1:17">
      <c r="A51" s="33" t="s">
        <v>93</v>
      </c>
      <c r="B51" s="196">
        <f>PPCL_NG!I51+PPCL_Spot!I51+GT_NG!I51+GT_Spot!I51+Bawana_NG!I51+Bawana_RLNG!I51+Bawana_Spot!I51</f>
        <v>327.87</v>
      </c>
      <c r="C51" s="196">
        <f>PPCL_NG!P51+PPCL_Spot!P51+GT_NG!P51+GT_Spot!P51+Bawana_NG!P51+Bawana_RLNG!P51+Bawana_Spot!P51</f>
        <v>327.91861836598616</v>
      </c>
      <c r="D51" s="197">
        <f t="shared" si="0"/>
        <v>-4.8618365986158096E-2</v>
      </c>
      <c r="E51" s="196">
        <f>PPCL_NG!J51+PPCL_Spot!J51+GT_NG!J51+GT_Spot!J51+Bawana_NG!J51+Bawana_RLNG!J51+Bawana_Spot!J51</f>
        <v>121</v>
      </c>
      <c r="F51" s="196">
        <f>PPCL_NG!Q51+PPCL_Spot!Q51+GT_NG!Q51+GT_Spot!Q51+Bawana_NG!Q51+Bawana_RLNG!Q51+Bawana_Spot!Q51</f>
        <v>121.02881973376618</v>
      </c>
      <c r="G51" s="197">
        <f t="shared" si="1"/>
        <v>-2.8819733766184186E-2</v>
      </c>
      <c r="H51" s="196">
        <f>PPCL_NG!K51+PPCL_Spot!K51+GT_NG!K51+GT_Spot!K51+Bawana_NG!K51+Bawana_RLNG!K51+Bawana_Spot!K51</f>
        <v>22.89</v>
      </c>
      <c r="I51" s="196">
        <f>PPCL_NG!R51+PPCL_Spot!R51+GT_NG!R51+GT_Spot!R51+Bawana_NG!R51+Bawana_RLNG!R51+Bawana_Spot!R51</f>
        <v>22.889790237419632</v>
      </c>
      <c r="J51" s="197">
        <f t="shared" si="2"/>
        <v>2.0976258036853324E-4</v>
      </c>
      <c r="K51" s="196">
        <f>PPCL_NG!L51+PPCL_Spot!L51+GT_NG!L51+GT_Spot!L51+Bawana_NG!L51+Bawana_RLNG!L51+Bawana_Spot!L51</f>
        <v>109.91999999999999</v>
      </c>
      <c r="L51" s="196">
        <f>PPCL_NG!S51+PPCL_Spot!S51+GT_NG!S51+GT_Spot!S51+Bawana_NG!S51+Bawana_RLNG!S51+Bawana_Spot!S51</f>
        <v>109.92707468316597</v>
      </c>
      <c r="M51" s="197">
        <f t="shared" si="3"/>
        <v>-7.0746831659818099E-3</v>
      </c>
      <c r="N51" s="196">
        <f>PPCL_NG!M51+PPCL_Spot!M51+GT_NG!M51+GT_Spot!M51+Bawana_NG!M51+Bawana_RLNG!M51+Bawana_Spot!M51</f>
        <v>163.89999999999998</v>
      </c>
      <c r="O51" s="196">
        <f>PPCL_NG!T51+PPCL_Spot!T51+GT_NG!T51+GT_Spot!T51+Bawana_NG!T51+Bawana_RLNG!T51+Bawana_Spot!T51</f>
        <v>163.935696979662</v>
      </c>
      <c r="P51" s="197">
        <f t="shared" si="4"/>
        <v>-3.5696979662020567E-2</v>
      </c>
      <c r="Q51" s="197">
        <f t="shared" si="5"/>
        <v>-0.11999999999997613</v>
      </c>
    </row>
    <row r="52" spans="1:17">
      <c r="A52" s="33" t="s">
        <v>94</v>
      </c>
      <c r="B52" s="196">
        <f>PPCL_NG!I52+PPCL_Spot!I52+GT_NG!I52+GT_Spot!I52+Bawana_NG!I52+Bawana_RLNG!I52+Bawana_Spot!I52</f>
        <v>327.87</v>
      </c>
      <c r="C52" s="196">
        <f>PPCL_NG!P52+PPCL_Spot!P52+GT_NG!P52+GT_Spot!P52+Bawana_NG!P52+Bawana_RLNG!P52+Bawana_Spot!P52</f>
        <v>327.91861836598616</v>
      </c>
      <c r="D52" s="197">
        <f t="shared" si="0"/>
        <v>-4.8618365986158096E-2</v>
      </c>
      <c r="E52" s="196">
        <f>PPCL_NG!J52+PPCL_Spot!J52+GT_NG!J52+GT_Spot!J52+Bawana_NG!J52+Bawana_RLNG!J52+Bawana_Spot!J52</f>
        <v>121</v>
      </c>
      <c r="F52" s="196">
        <f>PPCL_NG!Q52+PPCL_Spot!Q52+GT_NG!Q52+GT_Spot!Q52+Bawana_NG!Q52+Bawana_RLNG!Q52+Bawana_Spot!Q52</f>
        <v>121.02881973376618</v>
      </c>
      <c r="G52" s="197">
        <f t="shared" si="1"/>
        <v>-2.8819733766184186E-2</v>
      </c>
      <c r="H52" s="196">
        <f>PPCL_NG!K52+PPCL_Spot!K52+GT_NG!K52+GT_Spot!K52+Bawana_NG!K52+Bawana_RLNG!K52+Bawana_Spot!K52</f>
        <v>22.89</v>
      </c>
      <c r="I52" s="196">
        <f>PPCL_NG!R52+PPCL_Spot!R52+GT_NG!R52+GT_Spot!R52+Bawana_NG!R52+Bawana_RLNG!R52+Bawana_Spot!R52</f>
        <v>22.889790237419632</v>
      </c>
      <c r="J52" s="197">
        <f t="shared" si="2"/>
        <v>2.0976258036853324E-4</v>
      </c>
      <c r="K52" s="196">
        <f>PPCL_NG!L52+PPCL_Spot!L52+GT_NG!L52+GT_Spot!L52+Bawana_NG!L52+Bawana_RLNG!L52+Bawana_Spot!L52</f>
        <v>109.91999999999999</v>
      </c>
      <c r="L52" s="196">
        <f>PPCL_NG!S52+PPCL_Spot!S52+GT_NG!S52+GT_Spot!S52+Bawana_NG!S52+Bawana_RLNG!S52+Bawana_Spot!S52</f>
        <v>109.92707468316597</v>
      </c>
      <c r="M52" s="197">
        <f t="shared" si="3"/>
        <v>-7.0746831659818099E-3</v>
      </c>
      <c r="N52" s="196">
        <f>PPCL_NG!M52+PPCL_Spot!M52+GT_NG!M52+GT_Spot!M52+Bawana_NG!M52+Bawana_RLNG!M52+Bawana_Spot!M52</f>
        <v>163.89999999999998</v>
      </c>
      <c r="O52" s="196">
        <f>PPCL_NG!T52+PPCL_Spot!T52+GT_NG!T52+GT_Spot!T52+Bawana_NG!T52+Bawana_RLNG!T52+Bawana_Spot!T52</f>
        <v>163.935696979662</v>
      </c>
      <c r="P52" s="197">
        <f t="shared" si="4"/>
        <v>-3.5696979662020567E-2</v>
      </c>
      <c r="Q52" s="197">
        <f t="shared" si="5"/>
        <v>-0.11999999999997613</v>
      </c>
    </row>
    <row r="53" spans="1:17">
      <c r="A53" s="33" t="s">
        <v>95</v>
      </c>
      <c r="B53" s="196">
        <f>PPCL_NG!I53+PPCL_Spot!I53+GT_NG!I53+GT_Spot!I53+Bawana_NG!I53+Bawana_RLNG!I53+Bawana_Spot!I53</f>
        <v>327.87</v>
      </c>
      <c r="C53" s="196">
        <f>PPCL_NG!P53+PPCL_Spot!P53+GT_NG!P53+GT_Spot!P53+Bawana_NG!P53+Bawana_RLNG!P53+Bawana_Spot!P53</f>
        <v>327.91861836598616</v>
      </c>
      <c r="D53" s="197">
        <f t="shared" si="0"/>
        <v>-4.8618365986158096E-2</v>
      </c>
      <c r="E53" s="196">
        <f>PPCL_NG!J53+PPCL_Spot!J53+GT_NG!J53+GT_Spot!J53+Bawana_NG!J53+Bawana_RLNG!J53+Bawana_Spot!J53</f>
        <v>121</v>
      </c>
      <c r="F53" s="196">
        <f>PPCL_NG!Q53+PPCL_Spot!Q53+GT_NG!Q53+GT_Spot!Q53+Bawana_NG!Q53+Bawana_RLNG!Q53+Bawana_Spot!Q53</f>
        <v>121.02881973376618</v>
      </c>
      <c r="G53" s="197">
        <f t="shared" si="1"/>
        <v>-2.8819733766184186E-2</v>
      </c>
      <c r="H53" s="196">
        <f>PPCL_NG!K53+PPCL_Spot!K53+GT_NG!K53+GT_Spot!K53+Bawana_NG!K53+Bawana_RLNG!K53+Bawana_Spot!K53</f>
        <v>22.89</v>
      </c>
      <c r="I53" s="196">
        <f>PPCL_NG!R53+PPCL_Spot!R53+GT_NG!R53+GT_Spot!R53+Bawana_NG!R53+Bawana_RLNG!R53+Bawana_Spot!R53</f>
        <v>22.889790237419632</v>
      </c>
      <c r="J53" s="197">
        <f t="shared" si="2"/>
        <v>2.0976258036853324E-4</v>
      </c>
      <c r="K53" s="196">
        <f>PPCL_NG!L53+PPCL_Spot!L53+GT_NG!L53+GT_Spot!L53+Bawana_NG!L53+Bawana_RLNG!L53+Bawana_Spot!L53</f>
        <v>109.91999999999999</v>
      </c>
      <c r="L53" s="196">
        <f>PPCL_NG!S53+PPCL_Spot!S53+GT_NG!S53+GT_Spot!S53+Bawana_NG!S53+Bawana_RLNG!S53+Bawana_Spot!S53</f>
        <v>109.92707468316597</v>
      </c>
      <c r="M53" s="197">
        <f t="shared" si="3"/>
        <v>-7.0746831659818099E-3</v>
      </c>
      <c r="N53" s="196">
        <f>PPCL_NG!M53+PPCL_Spot!M53+GT_NG!M53+GT_Spot!M53+Bawana_NG!M53+Bawana_RLNG!M53+Bawana_Spot!M53</f>
        <v>163.89999999999998</v>
      </c>
      <c r="O53" s="196">
        <f>PPCL_NG!T53+PPCL_Spot!T53+GT_NG!T53+GT_Spot!T53+Bawana_NG!T53+Bawana_RLNG!T53+Bawana_Spot!T53</f>
        <v>163.935696979662</v>
      </c>
      <c r="P53" s="197">
        <f t="shared" si="4"/>
        <v>-3.5696979662020567E-2</v>
      </c>
      <c r="Q53" s="197">
        <f t="shared" si="5"/>
        <v>-0.11999999999997613</v>
      </c>
    </row>
    <row r="54" spans="1:17">
      <c r="A54" s="33" t="s">
        <v>96</v>
      </c>
      <c r="B54" s="196">
        <f>PPCL_NG!I54+PPCL_Spot!I54+GT_NG!I54+GT_Spot!I54+Bawana_NG!I54+Bawana_RLNG!I54+Bawana_Spot!I54</f>
        <v>327.87</v>
      </c>
      <c r="C54" s="196">
        <f>PPCL_NG!P54+PPCL_Spot!P54+GT_NG!P54+GT_Spot!P54+Bawana_NG!P54+Bawana_RLNG!P54+Bawana_Spot!P54</f>
        <v>327.91861836598616</v>
      </c>
      <c r="D54" s="197">
        <f t="shared" si="0"/>
        <v>-4.8618365986158096E-2</v>
      </c>
      <c r="E54" s="196">
        <f>PPCL_NG!J54+PPCL_Spot!J54+GT_NG!J54+GT_Spot!J54+Bawana_NG!J54+Bawana_RLNG!J54+Bawana_Spot!J54</f>
        <v>121</v>
      </c>
      <c r="F54" s="196">
        <f>PPCL_NG!Q54+PPCL_Spot!Q54+GT_NG!Q54+GT_Spot!Q54+Bawana_NG!Q54+Bawana_RLNG!Q54+Bawana_Spot!Q54</f>
        <v>121.02881973376618</v>
      </c>
      <c r="G54" s="197">
        <f t="shared" si="1"/>
        <v>-2.8819733766184186E-2</v>
      </c>
      <c r="H54" s="196">
        <f>PPCL_NG!K54+PPCL_Spot!K54+GT_NG!K54+GT_Spot!K54+Bawana_NG!K54+Bawana_RLNG!K54+Bawana_Spot!K54</f>
        <v>22.89</v>
      </c>
      <c r="I54" s="196">
        <f>PPCL_NG!R54+PPCL_Spot!R54+GT_NG!R54+GT_Spot!R54+Bawana_NG!R54+Bawana_RLNG!R54+Bawana_Spot!R54</f>
        <v>22.889790237419632</v>
      </c>
      <c r="J54" s="197">
        <f t="shared" si="2"/>
        <v>2.0976258036853324E-4</v>
      </c>
      <c r="K54" s="196">
        <f>PPCL_NG!L54+PPCL_Spot!L54+GT_NG!L54+GT_Spot!L54+Bawana_NG!L54+Bawana_RLNG!L54+Bawana_Spot!L54</f>
        <v>109.91999999999999</v>
      </c>
      <c r="L54" s="196">
        <f>PPCL_NG!S54+PPCL_Spot!S54+GT_NG!S54+GT_Spot!S54+Bawana_NG!S54+Bawana_RLNG!S54+Bawana_Spot!S54</f>
        <v>109.92707468316597</v>
      </c>
      <c r="M54" s="197">
        <f t="shared" si="3"/>
        <v>-7.0746831659818099E-3</v>
      </c>
      <c r="N54" s="196">
        <f>PPCL_NG!M54+PPCL_Spot!M54+GT_NG!M54+GT_Spot!M54+Bawana_NG!M54+Bawana_RLNG!M54+Bawana_Spot!M54</f>
        <v>163.89999999999998</v>
      </c>
      <c r="O54" s="196">
        <f>PPCL_NG!T54+PPCL_Spot!T54+GT_NG!T54+GT_Spot!T54+Bawana_NG!T54+Bawana_RLNG!T54+Bawana_Spot!T54</f>
        <v>163.935696979662</v>
      </c>
      <c r="P54" s="197">
        <f t="shared" si="4"/>
        <v>-3.5696979662020567E-2</v>
      </c>
      <c r="Q54" s="197">
        <f t="shared" si="5"/>
        <v>-0.11999999999997613</v>
      </c>
    </row>
    <row r="55" spans="1:17">
      <c r="A55" s="33" t="s">
        <v>97</v>
      </c>
      <c r="B55" s="196">
        <f>PPCL_NG!I55+PPCL_Spot!I55+GT_NG!I55+GT_Spot!I55+Bawana_NG!I55+Bawana_RLNG!I55+Bawana_Spot!I55</f>
        <v>327.87</v>
      </c>
      <c r="C55" s="196">
        <f>PPCL_NG!P55+PPCL_Spot!P55+GT_NG!P55+GT_Spot!P55+Bawana_NG!P55+Bawana_RLNG!P55+Bawana_Spot!P55</f>
        <v>327.91861836598616</v>
      </c>
      <c r="D55" s="197">
        <f t="shared" si="0"/>
        <v>-4.8618365986158096E-2</v>
      </c>
      <c r="E55" s="196">
        <f>PPCL_NG!J55+PPCL_Spot!J55+GT_NG!J55+GT_Spot!J55+Bawana_NG!J55+Bawana_RLNG!J55+Bawana_Spot!J55</f>
        <v>121</v>
      </c>
      <c r="F55" s="196">
        <f>PPCL_NG!Q55+PPCL_Spot!Q55+GT_NG!Q55+GT_Spot!Q55+Bawana_NG!Q55+Bawana_RLNG!Q55+Bawana_Spot!Q55</f>
        <v>121.02881973376618</v>
      </c>
      <c r="G55" s="197">
        <f t="shared" si="1"/>
        <v>-2.8819733766184186E-2</v>
      </c>
      <c r="H55" s="196">
        <f>PPCL_NG!K55+PPCL_Spot!K55+GT_NG!K55+GT_Spot!K55+Bawana_NG!K55+Bawana_RLNG!K55+Bawana_Spot!K55</f>
        <v>22.89</v>
      </c>
      <c r="I55" s="196">
        <f>PPCL_NG!R55+PPCL_Spot!R55+GT_NG!R55+GT_Spot!R55+Bawana_NG!R55+Bawana_RLNG!R55+Bawana_Spot!R55</f>
        <v>22.889790237419632</v>
      </c>
      <c r="J55" s="197">
        <f t="shared" si="2"/>
        <v>2.0976258036853324E-4</v>
      </c>
      <c r="K55" s="196">
        <f>PPCL_NG!L55+PPCL_Spot!L55+GT_NG!L55+GT_Spot!L55+Bawana_NG!L55+Bawana_RLNG!L55+Bawana_Spot!L55</f>
        <v>109.91999999999999</v>
      </c>
      <c r="L55" s="196">
        <f>PPCL_NG!S55+PPCL_Spot!S55+GT_NG!S55+GT_Spot!S55+Bawana_NG!S55+Bawana_RLNG!S55+Bawana_Spot!S55</f>
        <v>109.92707468316597</v>
      </c>
      <c r="M55" s="197">
        <f t="shared" si="3"/>
        <v>-7.0746831659818099E-3</v>
      </c>
      <c r="N55" s="196">
        <f>PPCL_NG!M55+PPCL_Spot!M55+GT_NG!M55+GT_Spot!M55+Bawana_NG!M55+Bawana_RLNG!M55+Bawana_Spot!M55</f>
        <v>163.89999999999998</v>
      </c>
      <c r="O55" s="196">
        <f>PPCL_NG!T55+PPCL_Spot!T55+GT_NG!T55+GT_Spot!T55+Bawana_NG!T55+Bawana_RLNG!T55+Bawana_Spot!T55</f>
        <v>163.935696979662</v>
      </c>
      <c r="P55" s="197">
        <f t="shared" si="4"/>
        <v>-3.5696979662020567E-2</v>
      </c>
      <c r="Q55" s="197">
        <f t="shared" si="5"/>
        <v>-0.11999999999997613</v>
      </c>
    </row>
    <row r="56" spans="1:17">
      <c r="A56" s="33" t="s">
        <v>98</v>
      </c>
      <c r="B56" s="196">
        <f>PPCL_NG!I56+PPCL_Spot!I56+GT_NG!I56+GT_Spot!I56+Bawana_NG!I56+Bawana_RLNG!I56+Bawana_Spot!I56</f>
        <v>327.87</v>
      </c>
      <c r="C56" s="196">
        <f>PPCL_NG!P56+PPCL_Spot!P56+GT_NG!P56+GT_Spot!P56+Bawana_NG!P56+Bawana_RLNG!P56+Bawana_Spot!P56</f>
        <v>327.91861836598616</v>
      </c>
      <c r="D56" s="197">
        <f t="shared" si="0"/>
        <v>-4.8618365986158096E-2</v>
      </c>
      <c r="E56" s="196">
        <f>PPCL_NG!J56+PPCL_Spot!J56+GT_NG!J56+GT_Spot!J56+Bawana_NG!J56+Bawana_RLNG!J56+Bawana_Spot!J56</f>
        <v>121</v>
      </c>
      <c r="F56" s="196">
        <f>PPCL_NG!Q56+PPCL_Spot!Q56+GT_NG!Q56+GT_Spot!Q56+Bawana_NG!Q56+Bawana_RLNG!Q56+Bawana_Spot!Q56</f>
        <v>121.02881973376618</v>
      </c>
      <c r="G56" s="197">
        <f t="shared" si="1"/>
        <v>-2.8819733766184186E-2</v>
      </c>
      <c r="H56" s="196">
        <f>PPCL_NG!K56+PPCL_Spot!K56+GT_NG!K56+GT_Spot!K56+Bawana_NG!K56+Bawana_RLNG!K56+Bawana_Spot!K56</f>
        <v>22.89</v>
      </c>
      <c r="I56" s="196">
        <f>PPCL_NG!R56+PPCL_Spot!R56+GT_NG!R56+GT_Spot!R56+Bawana_NG!R56+Bawana_RLNG!R56+Bawana_Spot!R56</f>
        <v>22.889790237419632</v>
      </c>
      <c r="J56" s="197">
        <f t="shared" si="2"/>
        <v>2.0976258036853324E-4</v>
      </c>
      <c r="K56" s="196">
        <f>PPCL_NG!L56+PPCL_Spot!L56+GT_NG!L56+GT_Spot!L56+Bawana_NG!L56+Bawana_RLNG!L56+Bawana_Spot!L56</f>
        <v>109.91999999999999</v>
      </c>
      <c r="L56" s="196">
        <f>PPCL_NG!S56+PPCL_Spot!S56+GT_NG!S56+GT_Spot!S56+Bawana_NG!S56+Bawana_RLNG!S56+Bawana_Spot!S56</f>
        <v>109.92707468316597</v>
      </c>
      <c r="M56" s="197">
        <f t="shared" si="3"/>
        <v>-7.0746831659818099E-3</v>
      </c>
      <c r="N56" s="196">
        <f>PPCL_NG!M56+PPCL_Spot!M56+GT_NG!M56+GT_Spot!M56+Bawana_NG!M56+Bawana_RLNG!M56+Bawana_Spot!M56</f>
        <v>163.89999999999998</v>
      </c>
      <c r="O56" s="196">
        <f>PPCL_NG!T56+PPCL_Spot!T56+GT_NG!T56+GT_Spot!T56+Bawana_NG!T56+Bawana_RLNG!T56+Bawana_Spot!T56</f>
        <v>163.935696979662</v>
      </c>
      <c r="P56" s="197">
        <f t="shared" si="4"/>
        <v>-3.5696979662020567E-2</v>
      </c>
      <c r="Q56" s="197">
        <f t="shared" si="5"/>
        <v>-0.11999999999997613</v>
      </c>
    </row>
    <row r="57" spans="1:17">
      <c r="A57" s="33" t="s">
        <v>99</v>
      </c>
      <c r="B57" s="196">
        <f>PPCL_NG!I57+PPCL_Spot!I57+GT_NG!I57+GT_Spot!I57+Bawana_NG!I57+Bawana_RLNG!I57+Bawana_Spot!I57</f>
        <v>327.87</v>
      </c>
      <c r="C57" s="196">
        <f>PPCL_NG!P57+PPCL_Spot!P57+GT_NG!P57+GT_Spot!P57+Bawana_NG!P57+Bawana_RLNG!P57+Bawana_Spot!P57</f>
        <v>327.91861836598616</v>
      </c>
      <c r="D57" s="197">
        <f t="shared" si="0"/>
        <v>-4.8618365986158096E-2</v>
      </c>
      <c r="E57" s="196">
        <f>PPCL_NG!J57+PPCL_Spot!J57+GT_NG!J57+GT_Spot!J57+Bawana_NG!J57+Bawana_RLNG!J57+Bawana_Spot!J57</f>
        <v>121</v>
      </c>
      <c r="F57" s="196">
        <f>PPCL_NG!Q57+PPCL_Spot!Q57+GT_NG!Q57+GT_Spot!Q57+Bawana_NG!Q57+Bawana_RLNG!Q57+Bawana_Spot!Q57</f>
        <v>121.02881973376618</v>
      </c>
      <c r="G57" s="197">
        <f t="shared" si="1"/>
        <v>-2.8819733766184186E-2</v>
      </c>
      <c r="H57" s="196">
        <f>PPCL_NG!K57+PPCL_Spot!K57+GT_NG!K57+GT_Spot!K57+Bawana_NG!K57+Bawana_RLNG!K57+Bawana_Spot!K57</f>
        <v>22.89</v>
      </c>
      <c r="I57" s="196">
        <f>PPCL_NG!R57+PPCL_Spot!R57+GT_NG!R57+GT_Spot!R57+Bawana_NG!R57+Bawana_RLNG!R57+Bawana_Spot!R57</f>
        <v>22.889790237419632</v>
      </c>
      <c r="J57" s="197">
        <f t="shared" si="2"/>
        <v>2.0976258036853324E-4</v>
      </c>
      <c r="K57" s="196">
        <f>PPCL_NG!L57+PPCL_Spot!L57+GT_NG!L57+GT_Spot!L57+Bawana_NG!L57+Bawana_RLNG!L57+Bawana_Spot!L57</f>
        <v>109.91999999999999</v>
      </c>
      <c r="L57" s="196">
        <f>PPCL_NG!S57+PPCL_Spot!S57+GT_NG!S57+GT_Spot!S57+Bawana_NG!S57+Bawana_RLNG!S57+Bawana_Spot!S57</f>
        <v>109.92707468316597</v>
      </c>
      <c r="M57" s="197">
        <f t="shared" si="3"/>
        <v>-7.0746831659818099E-3</v>
      </c>
      <c r="N57" s="196">
        <f>PPCL_NG!M57+PPCL_Spot!M57+GT_NG!M57+GT_Spot!M57+Bawana_NG!M57+Bawana_RLNG!M57+Bawana_Spot!M57</f>
        <v>163.89999999999998</v>
      </c>
      <c r="O57" s="196">
        <f>PPCL_NG!T57+PPCL_Spot!T57+GT_NG!T57+GT_Spot!T57+Bawana_NG!T57+Bawana_RLNG!T57+Bawana_Spot!T57</f>
        <v>163.935696979662</v>
      </c>
      <c r="P57" s="197">
        <f t="shared" si="4"/>
        <v>-3.5696979662020567E-2</v>
      </c>
      <c r="Q57" s="197">
        <f t="shared" si="5"/>
        <v>-0.11999999999997613</v>
      </c>
    </row>
    <row r="58" spans="1:17">
      <c r="A58" s="33" t="s">
        <v>100</v>
      </c>
      <c r="B58" s="196">
        <f>PPCL_NG!I58+PPCL_Spot!I58+GT_NG!I58+GT_Spot!I58+Bawana_NG!I58+Bawana_RLNG!I58+Bawana_Spot!I58</f>
        <v>327.47000000000003</v>
      </c>
      <c r="C58" s="196">
        <f>PPCL_NG!P58+PPCL_Spot!P58+GT_NG!P58+GT_Spot!P58+Bawana_NG!P58+Bawana_RLNG!P58+Bawana_Spot!P58</f>
        <v>327.51879341398507</v>
      </c>
      <c r="D58" s="197">
        <f t="shared" si="0"/>
        <v>-4.8793413985038114E-2</v>
      </c>
      <c r="E58" s="196">
        <f>PPCL_NG!J58+PPCL_Spot!J58+GT_NG!J58+GT_Spot!J58+Bawana_NG!J58+Bawana_RLNG!J58+Bawana_Spot!J58</f>
        <v>131</v>
      </c>
      <c r="F58" s="196">
        <f>PPCL_NG!Q58+PPCL_Spot!Q58+GT_NG!Q58+GT_Spot!Q58+Bawana_NG!Q58+Bawana_RLNG!Q58+Bawana_Spot!Q58</f>
        <v>131.02852639910429</v>
      </c>
      <c r="G58" s="197">
        <f t="shared" si="1"/>
        <v>-2.8526399104293887E-2</v>
      </c>
      <c r="H58" s="196">
        <f>PPCL_NG!K58+PPCL_Spot!K58+GT_NG!K58+GT_Spot!K58+Bawana_NG!K58+Bawana_RLNG!K58+Bawana_Spot!K58</f>
        <v>22.89</v>
      </c>
      <c r="I58" s="196">
        <f>PPCL_NG!R58+PPCL_Spot!R58+GT_NG!R58+GT_Spot!R58+Bawana_NG!R58+Bawana_RLNG!R58+Bawana_Spot!R58</f>
        <v>22.889797229262875</v>
      </c>
      <c r="J58" s="197">
        <f t="shared" si="2"/>
        <v>2.0277073712549054E-4</v>
      </c>
      <c r="K58" s="196">
        <f>PPCL_NG!L58+PPCL_Spot!L58+GT_NG!L58+GT_Spot!L58+Bawana_NG!L58+Bawana_RLNG!L58+Bawana_Spot!L58</f>
        <v>109.91999999999999</v>
      </c>
      <c r="L58" s="196">
        <f>PPCL_NG!S58+PPCL_Spot!S58+GT_NG!S58+GT_Spot!S58+Bawana_NG!S58+Bawana_RLNG!S58+Bawana_Spot!S58</f>
        <v>109.92710263856659</v>
      </c>
      <c r="M58" s="197">
        <f t="shared" si="3"/>
        <v>-7.1026385666073111E-3</v>
      </c>
      <c r="N58" s="196">
        <f>PPCL_NG!M58+PPCL_Spot!M58+GT_NG!M58+GT_Spot!M58+Bawana_NG!M58+Bawana_RLNG!M58+Bawana_Spot!M58</f>
        <v>163.89999999999998</v>
      </c>
      <c r="O58" s="196">
        <f>PPCL_NG!T58+PPCL_Spot!T58+GT_NG!T58+GT_Spot!T58+Bawana_NG!T58+Bawana_RLNG!T58+Bawana_Spot!T58</f>
        <v>163.93578031908118</v>
      </c>
      <c r="P58" s="197">
        <f t="shared" si="4"/>
        <v>-3.5780319081197831E-2</v>
      </c>
      <c r="Q58" s="197">
        <f t="shared" si="5"/>
        <v>-0.12000000000001165</v>
      </c>
    </row>
    <row r="59" spans="1:17">
      <c r="A59" s="33" t="s">
        <v>101</v>
      </c>
      <c r="B59" s="196">
        <f>PPCL_NG!I59+PPCL_Spot!I59+GT_NG!I59+GT_Spot!I59+Bawana_NG!I59+Bawana_RLNG!I59+Bawana_Spot!I59</f>
        <v>327.47000000000003</v>
      </c>
      <c r="C59" s="196">
        <f>PPCL_NG!P59+PPCL_Spot!P59+GT_NG!P59+GT_Spot!P59+Bawana_NG!P59+Bawana_RLNG!P59+Bawana_Spot!P59</f>
        <v>327.51879341398507</v>
      </c>
      <c r="D59" s="197">
        <f t="shared" si="0"/>
        <v>-4.8793413985038114E-2</v>
      </c>
      <c r="E59" s="196">
        <f>PPCL_NG!J59+PPCL_Spot!J59+GT_NG!J59+GT_Spot!J59+Bawana_NG!J59+Bawana_RLNG!J59+Bawana_Spot!J59</f>
        <v>163</v>
      </c>
      <c r="F59" s="196">
        <f>PPCL_NG!Q59+PPCL_Spot!Q59+GT_NG!Q59+GT_Spot!Q59+Bawana_NG!Q59+Bawana_RLNG!Q59+Bawana_Spot!Q59</f>
        <v>163.02852639910429</v>
      </c>
      <c r="G59" s="197">
        <f t="shared" si="1"/>
        <v>-2.8526399104293887E-2</v>
      </c>
      <c r="H59" s="196">
        <f>PPCL_NG!K59+PPCL_Spot!K59+GT_NG!K59+GT_Spot!K59+Bawana_NG!K59+Bawana_RLNG!K59+Bawana_Spot!K59</f>
        <v>22.89</v>
      </c>
      <c r="I59" s="196">
        <f>PPCL_NG!R59+PPCL_Spot!R59+GT_NG!R59+GT_Spot!R59+Bawana_NG!R59+Bawana_RLNG!R59+Bawana_Spot!R59</f>
        <v>22.889797229262875</v>
      </c>
      <c r="J59" s="197">
        <f t="shared" si="2"/>
        <v>2.0277073712549054E-4</v>
      </c>
      <c r="K59" s="196">
        <f>PPCL_NG!L59+PPCL_Spot!L59+GT_NG!L59+GT_Spot!L59+Bawana_NG!L59+Bawana_RLNG!L59+Bawana_Spot!L59</f>
        <v>109.91999999999999</v>
      </c>
      <c r="L59" s="196">
        <f>PPCL_NG!S59+PPCL_Spot!S59+GT_NG!S59+GT_Spot!S59+Bawana_NG!S59+Bawana_RLNG!S59+Bawana_Spot!S59</f>
        <v>109.92710263856659</v>
      </c>
      <c r="M59" s="197">
        <f t="shared" si="3"/>
        <v>-7.1026385666073111E-3</v>
      </c>
      <c r="N59" s="196">
        <f>PPCL_NG!M59+PPCL_Spot!M59+GT_NG!M59+GT_Spot!M59+Bawana_NG!M59+Bawana_RLNG!M59+Bawana_Spot!M59</f>
        <v>163.89999999999998</v>
      </c>
      <c r="O59" s="196">
        <f>PPCL_NG!T59+PPCL_Spot!T59+GT_NG!T59+GT_Spot!T59+Bawana_NG!T59+Bawana_RLNG!T59+Bawana_Spot!T59</f>
        <v>163.93578031908118</v>
      </c>
      <c r="P59" s="197">
        <f t="shared" si="4"/>
        <v>-3.5780319081197831E-2</v>
      </c>
      <c r="Q59" s="197">
        <f t="shared" si="5"/>
        <v>-0.12000000000001165</v>
      </c>
    </row>
    <row r="60" spans="1:17">
      <c r="A60" s="33" t="s">
        <v>102</v>
      </c>
      <c r="B60" s="196">
        <f>PPCL_NG!I60+PPCL_Spot!I60+GT_NG!I60+GT_Spot!I60+Bawana_NG!I60+Bawana_RLNG!I60+Bawana_Spot!I60</f>
        <v>327.47000000000003</v>
      </c>
      <c r="C60" s="196">
        <f>PPCL_NG!P60+PPCL_Spot!P60+GT_NG!P60+GT_Spot!P60+Bawana_NG!P60+Bawana_RLNG!P60+Bawana_Spot!P60</f>
        <v>327.51879341398507</v>
      </c>
      <c r="D60" s="197">
        <f t="shared" si="0"/>
        <v>-4.8793413985038114E-2</v>
      </c>
      <c r="E60" s="196">
        <f>PPCL_NG!J60+PPCL_Spot!J60+GT_NG!J60+GT_Spot!J60+Bawana_NG!J60+Bawana_RLNG!J60+Bawana_Spot!J60</f>
        <v>163</v>
      </c>
      <c r="F60" s="196">
        <f>PPCL_NG!Q60+PPCL_Spot!Q60+GT_NG!Q60+GT_Spot!Q60+Bawana_NG!Q60+Bawana_RLNG!Q60+Bawana_Spot!Q60</f>
        <v>163.02852639910429</v>
      </c>
      <c r="G60" s="197">
        <f t="shared" si="1"/>
        <v>-2.8526399104293887E-2</v>
      </c>
      <c r="H60" s="196">
        <f>PPCL_NG!K60+PPCL_Spot!K60+GT_NG!K60+GT_Spot!K60+Bawana_NG!K60+Bawana_RLNG!K60+Bawana_Spot!K60</f>
        <v>22.89</v>
      </c>
      <c r="I60" s="196">
        <f>PPCL_NG!R60+PPCL_Spot!R60+GT_NG!R60+GT_Spot!R60+Bawana_NG!R60+Bawana_RLNG!R60+Bawana_Spot!R60</f>
        <v>22.889797229262875</v>
      </c>
      <c r="J60" s="197">
        <f t="shared" si="2"/>
        <v>2.0277073712549054E-4</v>
      </c>
      <c r="K60" s="196">
        <f>PPCL_NG!L60+PPCL_Spot!L60+GT_NG!L60+GT_Spot!L60+Bawana_NG!L60+Bawana_RLNG!L60+Bawana_Spot!L60</f>
        <v>109.91999999999999</v>
      </c>
      <c r="L60" s="196">
        <f>PPCL_NG!S60+PPCL_Spot!S60+GT_NG!S60+GT_Spot!S60+Bawana_NG!S60+Bawana_RLNG!S60+Bawana_Spot!S60</f>
        <v>109.92710263856659</v>
      </c>
      <c r="M60" s="197">
        <f t="shared" si="3"/>
        <v>-7.1026385666073111E-3</v>
      </c>
      <c r="N60" s="196">
        <f>PPCL_NG!M60+PPCL_Spot!M60+GT_NG!M60+GT_Spot!M60+Bawana_NG!M60+Bawana_RLNG!M60+Bawana_Spot!M60</f>
        <v>163.89999999999998</v>
      </c>
      <c r="O60" s="196">
        <f>PPCL_NG!T60+PPCL_Spot!T60+GT_NG!T60+GT_Spot!T60+Bawana_NG!T60+Bawana_RLNG!T60+Bawana_Spot!T60</f>
        <v>163.93578031908118</v>
      </c>
      <c r="P60" s="197">
        <f t="shared" si="4"/>
        <v>-3.5780319081197831E-2</v>
      </c>
      <c r="Q60" s="197">
        <f t="shared" si="5"/>
        <v>-0.12000000000001165</v>
      </c>
    </row>
    <row r="61" spans="1:17">
      <c r="A61" s="33" t="s">
        <v>103</v>
      </c>
      <c r="B61" s="196">
        <f>PPCL_NG!I61+PPCL_Spot!I61+GT_NG!I61+GT_Spot!I61+Bawana_NG!I61+Bawana_RLNG!I61+Bawana_Spot!I61</f>
        <v>327.47000000000003</v>
      </c>
      <c r="C61" s="196">
        <f>PPCL_NG!P61+PPCL_Spot!P61+GT_NG!P61+GT_Spot!P61+Bawana_NG!P61+Bawana_RLNG!P61+Bawana_Spot!P61</f>
        <v>327.51879341398507</v>
      </c>
      <c r="D61" s="197">
        <f t="shared" si="0"/>
        <v>-4.8793413985038114E-2</v>
      </c>
      <c r="E61" s="196">
        <f>PPCL_NG!J61+PPCL_Spot!J61+GT_NG!J61+GT_Spot!J61+Bawana_NG!J61+Bawana_RLNG!J61+Bawana_Spot!J61</f>
        <v>163</v>
      </c>
      <c r="F61" s="196">
        <f>PPCL_NG!Q61+PPCL_Spot!Q61+GT_NG!Q61+GT_Spot!Q61+Bawana_NG!Q61+Bawana_RLNG!Q61+Bawana_Spot!Q61</f>
        <v>163.02852639910429</v>
      </c>
      <c r="G61" s="197">
        <f t="shared" si="1"/>
        <v>-2.8526399104293887E-2</v>
      </c>
      <c r="H61" s="196">
        <f>PPCL_NG!K61+PPCL_Spot!K61+GT_NG!K61+GT_Spot!K61+Bawana_NG!K61+Bawana_RLNG!K61+Bawana_Spot!K61</f>
        <v>22.89</v>
      </c>
      <c r="I61" s="196">
        <f>PPCL_NG!R61+PPCL_Spot!R61+GT_NG!R61+GT_Spot!R61+Bawana_NG!R61+Bawana_RLNG!R61+Bawana_Spot!R61</f>
        <v>22.889797229262875</v>
      </c>
      <c r="J61" s="197">
        <f t="shared" si="2"/>
        <v>2.0277073712549054E-4</v>
      </c>
      <c r="K61" s="196">
        <f>PPCL_NG!L61+PPCL_Spot!L61+GT_NG!L61+GT_Spot!L61+Bawana_NG!L61+Bawana_RLNG!L61+Bawana_Spot!L61</f>
        <v>109.91999999999999</v>
      </c>
      <c r="L61" s="196">
        <f>PPCL_NG!S61+PPCL_Spot!S61+GT_NG!S61+GT_Spot!S61+Bawana_NG!S61+Bawana_RLNG!S61+Bawana_Spot!S61</f>
        <v>109.92710263856659</v>
      </c>
      <c r="M61" s="197">
        <f t="shared" si="3"/>
        <v>-7.1026385666073111E-3</v>
      </c>
      <c r="N61" s="196">
        <f>PPCL_NG!M61+PPCL_Spot!M61+GT_NG!M61+GT_Spot!M61+Bawana_NG!M61+Bawana_RLNG!M61+Bawana_Spot!M61</f>
        <v>163.89999999999998</v>
      </c>
      <c r="O61" s="196">
        <f>PPCL_NG!T61+PPCL_Spot!T61+GT_NG!T61+GT_Spot!T61+Bawana_NG!T61+Bawana_RLNG!T61+Bawana_Spot!T61</f>
        <v>163.93578031908118</v>
      </c>
      <c r="P61" s="197">
        <f t="shared" si="4"/>
        <v>-3.5780319081197831E-2</v>
      </c>
      <c r="Q61" s="197">
        <f t="shared" si="5"/>
        <v>-0.12000000000001165</v>
      </c>
    </row>
    <row r="62" spans="1:17">
      <c r="A62" s="33" t="s">
        <v>104</v>
      </c>
      <c r="B62" s="196">
        <f>PPCL_NG!I62+PPCL_Spot!I62+GT_NG!I62+GT_Spot!I62+Bawana_NG!I62+Bawana_RLNG!I62+Bawana_Spot!I62</f>
        <v>327.47000000000003</v>
      </c>
      <c r="C62" s="196">
        <f>PPCL_NG!P62+PPCL_Spot!P62+GT_NG!P62+GT_Spot!P62+Bawana_NG!P62+Bawana_RLNG!P62+Bawana_Spot!P62</f>
        <v>327.51879341398507</v>
      </c>
      <c r="D62" s="197">
        <f t="shared" si="0"/>
        <v>-4.8793413985038114E-2</v>
      </c>
      <c r="E62" s="196">
        <f>PPCL_NG!J62+PPCL_Spot!J62+GT_NG!J62+GT_Spot!J62+Bawana_NG!J62+Bawana_RLNG!J62+Bawana_Spot!J62</f>
        <v>163</v>
      </c>
      <c r="F62" s="196">
        <f>PPCL_NG!Q62+PPCL_Spot!Q62+GT_NG!Q62+GT_Spot!Q62+Bawana_NG!Q62+Bawana_RLNG!Q62+Bawana_Spot!Q62</f>
        <v>163.02852639910429</v>
      </c>
      <c r="G62" s="197">
        <f t="shared" si="1"/>
        <v>-2.8526399104293887E-2</v>
      </c>
      <c r="H62" s="196">
        <f>PPCL_NG!K62+PPCL_Spot!K62+GT_NG!K62+GT_Spot!K62+Bawana_NG!K62+Bawana_RLNG!K62+Bawana_Spot!K62</f>
        <v>22.89</v>
      </c>
      <c r="I62" s="196">
        <f>PPCL_NG!R62+PPCL_Spot!R62+GT_NG!R62+GT_Spot!R62+Bawana_NG!R62+Bawana_RLNG!R62+Bawana_Spot!R62</f>
        <v>22.889797229262875</v>
      </c>
      <c r="J62" s="197">
        <f t="shared" si="2"/>
        <v>2.0277073712549054E-4</v>
      </c>
      <c r="K62" s="196">
        <f>PPCL_NG!L62+PPCL_Spot!L62+GT_NG!L62+GT_Spot!L62+Bawana_NG!L62+Bawana_RLNG!L62+Bawana_Spot!L62</f>
        <v>109.91999999999999</v>
      </c>
      <c r="L62" s="196">
        <f>PPCL_NG!S62+PPCL_Spot!S62+GT_NG!S62+GT_Spot!S62+Bawana_NG!S62+Bawana_RLNG!S62+Bawana_Spot!S62</f>
        <v>109.92710263856659</v>
      </c>
      <c r="M62" s="197">
        <f t="shared" si="3"/>
        <v>-7.1026385666073111E-3</v>
      </c>
      <c r="N62" s="196">
        <f>PPCL_NG!M62+PPCL_Spot!M62+GT_NG!M62+GT_Spot!M62+Bawana_NG!M62+Bawana_RLNG!M62+Bawana_Spot!M62</f>
        <v>163.89999999999998</v>
      </c>
      <c r="O62" s="196">
        <f>PPCL_NG!T62+PPCL_Spot!T62+GT_NG!T62+GT_Spot!T62+Bawana_NG!T62+Bawana_RLNG!T62+Bawana_Spot!T62</f>
        <v>163.93578031908118</v>
      </c>
      <c r="P62" s="197">
        <f t="shared" si="4"/>
        <v>-3.5780319081197831E-2</v>
      </c>
      <c r="Q62" s="197">
        <f t="shared" si="5"/>
        <v>-0.12000000000001165</v>
      </c>
    </row>
    <row r="63" spans="1:17">
      <c r="A63" s="33" t="s">
        <v>105</v>
      </c>
      <c r="B63" s="196">
        <f>PPCL_NG!I63+PPCL_Spot!I63+GT_NG!I63+GT_Spot!I63+Bawana_NG!I63+Bawana_RLNG!I63+Bawana_Spot!I63</f>
        <v>327.47000000000003</v>
      </c>
      <c r="C63" s="196">
        <f>PPCL_NG!P63+PPCL_Spot!P63+GT_NG!P63+GT_Spot!P63+Bawana_NG!P63+Bawana_RLNG!P63+Bawana_Spot!P63</f>
        <v>327.51879341398507</v>
      </c>
      <c r="D63" s="197">
        <f t="shared" si="0"/>
        <v>-4.8793413985038114E-2</v>
      </c>
      <c r="E63" s="196">
        <f>PPCL_NG!J63+PPCL_Spot!J63+GT_NG!J63+GT_Spot!J63+Bawana_NG!J63+Bawana_RLNG!J63+Bawana_Spot!J63</f>
        <v>163</v>
      </c>
      <c r="F63" s="196">
        <f>PPCL_NG!Q63+PPCL_Spot!Q63+GT_NG!Q63+GT_Spot!Q63+Bawana_NG!Q63+Bawana_RLNG!Q63+Bawana_Spot!Q63</f>
        <v>163.02852639910429</v>
      </c>
      <c r="G63" s="197">
        <f t="shared" si="1"/>
        <v>-2.8526399104293887E-2</v>
      </c>
      <c r="H63" s="196">
        <f>PPCL_NG!K63+PPCL_Spot!K63+GT_NG!K63+GT_Spot!K63+Bawana_NG!K63+Bawana_RLNG!K63+Bawana_Spot!K63</f>
        <v>22.89</v>
      </c>
      <c r="I63" s="196">
        <f>PPCL_NG!R63+PPCL_Spot!R63+GT_NG!R63+GT_Spot!R63+Bawana_NG!R63+Bawana_RLNG!R63+Bawana_Spot!R63</f>
        <v>22.889797229262875</v>
      </c>
      <c r="J63" s="197">
        <f t="shared" si="2"/>
        <v>2.0277073712549054E-4</v>
      </c>
      <c r="K63" s="196">
        <f>PPCL_NG!L63+PPCL_Spot!L63+GT_NG!L63+GT_Spot!L63+Bawana_NG!L63+Bawana_RLNG!L63+Bawana_Spot!L63</f>
        <v>109.91999999999999</v>
      </c>
      <c r="L63" s="196">
        <f>PPCL_NG!S63+PPCL_Spot!S63+GT_NG!S63+GT_Spot!S63+Bawana_NG!S63+Bawana_RLNG!S63+Bawana_Spot!S63</f>
        <v>109.92710263856659</v>
      </c>
      <c r="M63" s="197">
        <f t="shared" si="3"/>
        <v>-7.1026385666073111E-3</v>
      </c>
      <c r="N63" s="196">
        <f>PPCL_NG!M63+PPCL_Spot!M63+GT_NG!M63+GT_Spot!M63+Bawana_NG!M63+Bawana_RLNG!M63+Bawana_Spot!M63</f>
        <v>163.89999999999998</v>
      </c>
      <c r="O63" s="196">
        <f>PPCL_NG!T63+PPCL_Spot!T63+GT_NG!T63+GT_Spot!T63+Bawana_NG!T63+Bawana_RLNG!T63+Bawana_Spot!T63</f>
        <v>163.93578031908118</v>
      </c>
      <c r="P63" s="197">
        <f t="shared" si="4"/>
        <v>-3.5780319081197831E-2</v>
      </c>
      <c r="Q63" s="197">
        <f t="shared" si="5"/>
        <v>-0.12000000000001165</v>
      </c>
    </row>
    <row r="64" spans="1:17">
      <c r="A64" s="33" t="s">
        <v>106</v>
      </c>
      <c r="B64" s="196">
        <f>PPCL_NG!I64+PPCL_Spot!I64+GT_NG!I64+GT_Spot!I64+Bawana_NG!I64+Bawana_RLNG!I64+Bawana_Spot!I64</f>
        <v>327.47000000000003</v>
      </c>
      <c r="C64" s="196">
        <f>PPCL_NG!P64+PPCL_Spot!P64+GT_NG!P64+GT_Spot!P64+Bawana_NG!P64+Bawana_RLNG!P64+Bawana_Spot!P64</f>
        <v>327.51879341398507</v>
      </c>
      <c r="D64" s="197">
        <f t="shared" si="0"/>
        <v>-4.8793413985038114E-2</v>
      </c>
      <c r="E64" s="196">
        <f>PPCL_NG!J64+PPCL_Spot!J64+GT_NG!J64+GT_Spot!J64+Bawana_NG!J64+Bawana_RLNG!J64+Bawana_Spot!J64</f>
        <v>163</v>
      </c>
      <c r="F64" s="196">
        <f>PPCL_NG!Q64+PPCL_Spot!Q64+GT_NG!Q64+GT_Spot!Q64+Bawana_NG!Q64+Bawana_RLNG!Q64+Bawana_Spot!Q64</f>
        <v>163.02852639910429</v>
      </c>
      <c r="G64" s="197">
        <f t="shared" si="1"/>
        <v>-2.8526399104293887E-2</v>
      </c>
      <c r="H64" s="196">
        <f>PPCL_NG!K64+PPCL_Spot!K64+GT_NG!K64+GT_Spot!K64+Bawana_NG!K64+Bawana_RLNG!K64+Bawana_Spot!K64</f>
        <v>22.89</v>
      </c>
      <c r="I64" s="196">
        <f>PPCL_NG!R64+PPCL_Spot!R64+GT_NG!R64+GT_Spot!R64+Bawana_NG!R64+Bawana_RLNG!R64+Bawana_Spot!R64</f>
        <v>22.889797229262875</v>
      </c>
      <c r="J64" s="197">
        <f t="shared" si="2"/>
        <v>2.0277073712549054E-4</v>
      </c>
      <c r="K64" s="196">
        <f>PPCL_NG!L64+PPCL_Spot!L64+GT_NG!L64+GT_Spot!L64+Bawana_NG!L64+Bawana_RLNG!L64+Bawana_Spot!L64</f>
        <v>109.91999999999999</v>
      </c>
      <c r="L64" s="196">
        <f>PPCL_NG!S64+PPCL_Spot!S64+GT_NG!S64+GT_Spot!S64+Bawana_NG!S64+Bawana_RLNG!S64+Bawana_Spot!S64</f>
        <v>109.92710263856659</v>
      </c>
      <c r="M64" s="197">
        <f t="shared" si="3"/>
        <v>-7.1026385666073111E-3</v>
      </c>
      <c r="N64" s="196">
        <f>PPCL_NG!M64+PPCL_Spot!M64+GT_NG!M64+GT_Spot!M64+Bawana_NG!M64+Bawana_RLNG!M64+Bawana_Spot!M64</f>
        <v>163.89999999999998</v>
      </c>
      <c r="O64" s="196">
        <f>PPCL_NG!T64+PPCL_Spot!T64+GT_NG!T64+GT_Spot!T64+Bawana_NG!T64+Bawana_RLNG!T64+Bawana_Spot!T64</f>
        <v>163.93578031908118</v>
      </c>
      <c r="P64" s="197">
        <f t="shared" si="4"/>
        <v>-3.5780319081197831E-2</v>
      </c>
      <c r="Q64" s="197">
        <f t="shared" si="5"/>
        <v>-0.12000000000001165</v>
      </c>
    </row>
    <row r="65" spans="1:17">
      <c r="A65" s="33" t="s">
        <v>107</v>
      </c>
      <c r="B65" s="196">
        <f>PPCL_NG!I65+PPCL_Spot!I65+GT_NG!I65+GT_Spot!I65+Bawana_NG!I65+Bawana_RLNG!I65+Bawana_Spot!I65</f>
        <v>327.47000000000003</v>
      </c>
      <c r="C65" s="196">
        <f>PPCL_NG!P65+PPCL_Spot!P65+GT_NG!P65+GT_Spot!P65+Bawana_NG!P65+Bawana_RLNG!P65+Bawana_Spot!P65</f>
        <v>327.51879341398507</v>
      </c>
      <c r="D65" s="197">
        <f t="shared" si="0"/>
        <v>-4.8793413985038114E-2</v>
      </c>
      <c r="E65" s="196">
        <f>PPCL_NG!J65+PPCL_Spot!J65+GT_NG!J65+GT_Spot!J65+Bawana_NG!J65+Bawana_RLNG!J65+Bawana_Spot!J65</f>
        <v>163</v>
      </c>
      <c r="F65" s="196">
        <f>PPCL_NG!Q65+PPCL_Spot!Q65+GT_NG!Q65+GT_Spot!Q65+Bawana_NG!Q65+Bawana_RLNG!Q65+Bawana_Spot!Q65</f>
        <v>163.02852639910429</v>
      </c>
      <c r="G65" s="197">
        <f t="shared" si="1"/>
        <v>-2.8526399104293887E-2</v>
      </c>
      <c r="H65" s="196">
        <f>PPCL_NG!K65+PPCL_Spot!K65+GT_NG!K65+GT_Spot!K65+Bawana_NG!K65+Bawana_RLNG!K65+Bawana_Spot!K65</f>
        <v>22.89</v>
      </c>
      <c r="I65" s="196">
        <f>PPCL_NG!R65+PPCL_Spot!R65+GT_NG!R65+GT_Spot!R65+Bawana_NG!R65+Bawana_RLNG!R65+Bawana_Spot!R65</f>
        <v>22.889797229262875</v>
      </c>
      <c r="J65" s="197">
        <f t="shared" si="2"/>
        <v>2.0277073712549054E-4</v>
      </c>
      <c r="K65" s="196">
        <f>PPCL_NG!L65+PPCL_Spot!L65+GT_NG!L65+GT_Spot!L65+Bawana_NG!L65+Bawana_RLNG!L65+Bawana_Spot!L65</f>
        <v>109.91999999999999</v>
      </c>
      <c r="L65" s="196">
        <f>PPCL_NG!S65+PPCL_Spot!S65+GT_NG!S65+GT_Spot!S65+Bawana_NG!S65+Bawana_RLNG!S65+Bawana_Spot!S65</f>
        <v>109.92710263856659</v>
      </c>
      <c r="M65" s="197">
        <f t="shared" si="3"/>
        <v>-7.1026385666073111E-3</v>
      </c>
      <c r="N65" s="196">
        <f>PPCL_NG!M65+PPCL_Spot!M65+GT_NG!M65+GT_Spot!M65+Bawana_NG!M65+Bawana_RLNG!M65+Bawana_Spot!M65</f>
        <v>163.89999999999998</v>
      </c>
      <c r="O65" s="196">
        <f>PPCL_NG!T65+PPCL_Spot!T65+GT_NG!T65+GT_Spot!T65+Bawana_NG!T65+Bawana_RLNG!T65+Bawana_Spot!T65</f>
        <v>163.93578031908118</v>
      </c>
      <c r="P65" s="197">
        <f t="shared" si="4"/>
        <v>-3.5780319081197831E-2</v>
      </c>
      <c r="Q65" s="197">
        <f t="shared" si="5"/>
        <v>-0.12000000000001165</v>
      </c>
    </row>
    <row r="66" spans="1:17">
      <c r="A66" s="33" t="s">
        <v>108</v>
      </c>
      <c r="B66" s="196">
        <f>PPCL_NG!I66+PPCL_Spot!I66+GT_NG!I66+GT_Spot!I66+Bawana_NG!I66+Bawana_RLNG!I66+Bawana_Spot!I66</f>
        <v>327.47000000000003</v>
      </c>
      <c r="C66" s="196">
        <f>PPCL_NG!P66+PPCL_Spot!P66+GT_NG!P66+GT_Spot!P66+Bawana_NG!P66+Bawana_RLNG!P66+Bawana_Spot!P66</f>
        <v>327.51879341398507</v>
      </c>
      <c r="D66" s="197">
        <f t="shared" si="0"/>
        <v>-4.8793413985038114E-2</v>
      </c>
      <c r="E66" s="196">
        <f>PPCL_NG!J66+PPCL_Spot!J66+GT_NG!J66+GT_Spot!J66+Bawana_NG!J66+Bawana_RLNG!J66+Bawana_Spot!J66</f>
        <v>163</v>
      </c>
      <c r="F66" s="196">
        <f>PPCL_NG!Q66+PPCL_Spot!Q66+GT_NG!Q66+GT_Spot!Q66+Bawana_NG!Q66+Bawana_RLNG!Q66+Bawana_Spot!Q66</f>
        <v>163.02852639910429</v>
      </c>
      <c r="G66" s="197">
        <f t="shared" si="1"/>
        <v>-2.8526399104293887E-2</v>
      </c>
      <c r="H66" s="196">
        <f>PPCL_NG!K66+PPCL_Spot!K66+GT_NG!K66+GT_Spot!K66+Bawana_NG!K66+Bawana_RLNG!K66+Bawana_Spot!K66</f>
        <v>22.89</v>
      </c>
      <c r="I66" s="196">
        <f>PPCL_NG!R66+PPCL_Spot!R66+GT_NG!R66+GT_Spot!R66+Bawana_NG!R66+Bawana_RLNG!R66+Bawana_Spot!R66</f>
        <v>22.889797229262875</v>
      </c>
      <c r="J66" s="197">
        <f t="shared" si="2"/>
        <v>2.0277073712549054E-4</v>
      </c>
      <c r="K66" s="196">
        <f>PPCL_NG!L66+PPCL_Spot!L66+GT_NG!L66+GT_Spot!L66+Bawana_NG!L66+Bawana_RLNG!L66+Bawana_Spot!L66</f>
        <v>109.91999999999999</v>
      </c>
      <c r="L66" s="196">
        <f>PPCL_NG!S66+PPCL_Spot!S66+GT_NG!S66+GT_Spot!S66+Bawana_NG!S66+Bawana_RLNG!S66+Bawana_Spot!S66</f>
        <v>109.92710263856659</v>
      </c>
      <c r="M66" s="197">
        <f t="shared" si="3"/>
        <v>-7.1026385666073111E-3</v>
      </c>
      <c r="N66" s="196">
        <f>PPCL_NG!M66+PPCL_Spot!M66+GT_NG!M66+GT_Spot!M66+Bawana_NG!M66+Bawana_RLNG!M66+Bawana_Spot!M66</f>
        <v>163.89999999999998</v>
      </c>
      <c r="O66" s="196">
        <f>PPCL_NG!T66+PPCL_Spot!T66+GT_NG!T66+GT_Spot!T66+Bawana_NG!T66+Bawana_RLNG!T66+Bawana_Spot!T66</f>
        <v>163.93578031908118</v>
      </c>
      <c r="P66" s="197">
        <f t="shared" si="4"/>
        <v>-3.5780319081197831E-2</v>
      </c>
      <c r="Q66" s="197">
        <f t="shared" si="5"/>
        <v>-0.12000000000001165</v>
      </c>
    </row>
    <row r="67" spans="1:17">
      <c r="A67" s="33" t="s">
        <v>109</v>
      </c>
      <c r="B67" s="196">
        <f>PPCL_NG!I67+PPCL_Spot!I67+GT_NG!I67+GT_Spot!I67+Bawana_NG!I67+Bawana_RLNG!I67+Bawana_Spot!I67</f>
        <v>327.47000000000003</v>
      </c>
      <c r="C67" s="196">
        <f>PPCL_NG!P67+PPCL_Spot!P67+GT_NG!P67+GT_Spot!P67+Bawana_NG!P67+Bawana_RLNG!P67+Bawana_Spot!P67</f>
        <v>327.51879341398507</v>
      </c>
      <c r="D67" s="197">
        <f t="shared" ref="D67:D99" si="6">B67-C67</f>
        <v>-4.8793413985038114E-2</v>
      </c>
      <c r="E67" s="196">
        <f>PPCL_NG!J67+PPCL_Spot!J67+GT_NG!J67+GT_Spot!J67+Bawana_NG!J67+Bawana_RLNG!J67+Bawana_Spot!J67</f>
        <v>163</v>
      </c>
      <c r="F67" s="196">
        <f>PPCL_NG!Q67+PPCL_Spot!Q67+GT_NG!Q67+GT_Spot!Q67+Bawana_NG!Q67+Bawana_RLNG!Q67+Bawana_Spot!Q67</f>
        <v>163.02852639910429</v>
      </c>
      <c r="G67" s="197">
        <f t="shared" ref="G67:G99" si="7">E67-F67</f>
        <v>-2.8526399104293887E-2</v>
      </c>
      <c r="H67" s="196">
        <f>PPCL_NG!K67+PPCL_Spot!K67+GT_NG!K67+GT_Spot!K67+Bawana_NG!K67+Bawana_RLNG!K67+Bawana_Spot!K67</f>
        <v>22.89</v>
      </c>
      <c r="I67" s="196">
        <f>PPCL_NG!R67+PPCL_Spot!R67+GT_NG!R67+GT_Spot!R67+Bawana_NG!R67+Bawana_RLNG!R67+Bawana_Spot!R67</f>
        <v>22.889797229262875</v>
      </c>
      <c r="J67" s="197">
        <f t="shared" ref="J67:J99" si="8">H67-I67</f>
        <v>2.0277073712549054E-4</v>
      </c>
      <c r="K67" s="196">
        <f>PPCL_NG!L67+PPCL_Spot!L67+GT_NG!L67+GT_Spot!L67+Bawana_NG!L67+Bawana_RLNG!L67+Bawana_Spot!L67</f>
        <v>109.91999999999999</v>
      </c>
      <c r="L67" s="196">
        <f>PPCL_NG!S67+PPCL_Spot!S67+GT_NG!S67+GT_Spot!S67+Bawana_NG!S67+Bawana_RLNG!S67+Bawana_Spot!S67</f>
        <v>109.92710263856659</v>
      </c>
      <c r="M67" s="197">
        <f t="shared" ref="M67:M99" si="9">K67-L67</f>
        <v>-7.1026385666073111E-3</v>
      </c>
      <c r="N67" s="196">
        <f>PPCL_NG!M67+PPCL_Spot!M67+GT_NG!M67+GT_Spot!M67+Bawana_NG!M67+Bawana_RLNG!M67+Bawana_Spot!M67</f>
        <v>163.89999999999998</v>
      </c>
      <c r="O67" s="196">
        <f>PPCL_NG!T67+PPCL_Spot!T67+GT_NG!T67+GT_Spot!T67+Bawana_NG!T67+Bawana_RLNG!T67+Bawana_Spot!T67</f>
        <v>163.93578031908118</v>
      </c>
      <c r="P67" s="197">
        <f t="shared" ref="P67:P99" si="10">N67-O67</f>
        <v>-3.5780319081197831E-2</v>
      </c>
      <c r="Q67" s="197">
        <f t="shared" si="5"/>
        <v>-0.12000000000001165</v>
      </c>
    </row>
    <row r="68" spans="1:17">
      <c r="A68" s="33" t="s">
        <v>110</v>
      </c>
      <c r="B68" s="196">
        <f>PPCL_NG!I68+PPCL_Spot!I68+GT_NG!I68+GT_Spot!I68+Bawana_NG!I68+Bawana_RLNG!I68+Bawana_Spot!I68</f>
        <v>327.47000000000003</v>
      </c>
      <c r="C68" s="196">
        <f>PPCL_NG!P68+PPCL_Spot!P68+GT_NG!P68+GT_Spot!P68+Bawana_NG!P68+Bawana_RLNG!P68+Bawana_Spot!P68</f>
        <v>327.1775145143655</v>
      </c>
      <c r="D68" s="197">
        <f t="shared" si="6"/>
        <v>0.29248548563452914</v>
      </c>
      <c r="E68" s="196">
        <f>PPCL_NG!J68+PPCL_Spot!J68+GT_NG!J68+GT_Spot!J68+Bawana_NG!J68+Bawana_RLNG!J68+Bawana_Spot!J68</f>
        <v>163</v>
      </c>
      <c r="F68" s="196">
        <f>PPCL_NG!Q68+PPCL_Spot!Q68+GT_NG!Q68+GT_Spot!Q68+Bawana_NG!Q68+Bawana_RLNG!Q68+Bawana_Spot!Q68</f>
        <v>162.83420389398285</v>
      </c>
      <c r="G68" s="197">
        <f t="shared" si="7"/>
        <v>0.16579610601715444</v>
      </c>
      <c r="H68" s="196">
        <f>PPCL_NG!K68+PPCL_Spot!K68+GT_NG!K68+GT_Spot!K68+Bawana_NG!K68+Bawana_RLNG!K68+Bawana_Spot!K68</f>
        <v>22.89</v>
      </c>
      <c r="I68" s="196">
        <f>PPCL_NG!R68+PPCL_Spot!R68+GT_NG!R68+GT_Spot!R68+Bawana_NG!R68+Bawana_RLNG!R68+Bawana_Spot!R68</f>
        <v>22.889797229262875</v>
      </c>
      <c r="J68" s="197">
        <f t="shared" si="8"/>
        <v>2.0277073712549054E-4</v>
      </c>
      <c r="K68" s="196">
        <f>PPCL_NG!L68+PPCL_Spot!L68+GT_NG!L68+GT_Spot!L68+Bawana_NG!L68+Bawana_RLNG!L68+Bawana_Spot!L68</f>
        <v>109.91999999999999</v>
      </c>
      <c r="L68" s="196">
        <f>PPCL_NG!S68+PPCL_Spot!S68+GT_NG!S68+GT_Spot!S68+Bawana_NG!S68+Bawana_RLNG!S68+Bawana_Spot!S68</f>
        <v>109.87657878723502</v>
      </c>
      <c r="M68" s="197">
        <f t="shared" si="9"/>
        <v>4.3421212764968686E-2</v>
      </c>
      <c r="N68" s="196">
        <f>PPCL_NG!M68+PPCL_Spot!M68+GT_NG!M68+GT_Spot!M68+Bawana_NG!M68+Bawana_RLNG!M68+Bawana_Spot!M68</f>
        <v>163.89999999999998</v>
      </c>
      <c r="O68" s="196">
        <f>PPCL_NG!T68+PPCL_Spot!T68+GT_NG!T68+GT_Spot!T68+Bawana_NG!T68+Bawana_RLNG!T68+Bawana_Spot!T68</f>
        <v>163.69190557515373</v>
      </c>
      <c r="P68" s="197">
        <f t="shared" si="10"/>
        <v>0.20809442484625151</v>
      </c>
      <c r="Q68" s="197">
        <f t="shared" ref="Q68:Q99" si="11">D68+G68+J68+M68+P68</f>
        <v>0.71000000000002927</v>
      </c>
    </row>
    <row r="69" spans="1:17">
      <c r="A69" s="33" t="s">
        <v>111</v>
      </c>
      <c r="B69" s="196">
        <f>PPCL_NG!I69+PPCL_Spot!I69+GT_NG!I69+GT_Spot!I69+Bawana_NG!I69+Bawana_RLNG!I69+Bawana_Spot!I69</f>
        <v>327.47000000000003</v>
      </c>
      <c r="C69" s="196">
        <f>PPCL_NG!P69+PPCL_Spot!P69+GT_NG!P69+GT_Spot!P69+Bawana_NG!P69+Bawana_RLNG!P69+Bawana_Spot!P69</f>
        <v>327.51879341398507</v>
      </c>
      <c r="D69" s="197">
        <f t="shared" si="6"/>
        <v>-4.8793413985038114E-2</v>
      </c>
      <c r="E69" s="196">
        <f>PPCL_NG!J69+PPCL_Spot!J69+GT_NG!J69+GT_Spot!J69+Bawana_NG!J69+Bawana_RLNG!J69+Bawana_Spot!J69</f>
        <v>163</v>
      </c>
      <c r="F69" s="196">
        <f>PPCL_NG!Q69+PPCL_Spot!Q69+GT_NG!Q69+GT_Spot!Q69+Bawana_NG!Q69+Bawana_RLNG!Q69+Bawana_Spot!Q69</f>
        <v>163.02852639910429</v>
      </c>
      <c r="G69" s="197">
        <f t="shared" si="7"/>
        <v>-2.8526399104293887E-2</v>
      </c>
      <c r="H69" s="196">
        <f>PPCL_NG!K69+PPCL_Spot!K69+GT_NG!K69+GT_Spot!K69+Bawana_NG!K69+Bawana_RLNG!K69+Bawana_Spot!K69</f>
        <v>22.89</v>
      </c>
      <c r="I69" s="196">
        <f>PPCL_NG!R69+PPCL_Spot!R69+GT_NG!R69+GT_Spot!R69+Bawana_NG!R69+Bawana_RLNG!R69+Bawana_Spot!R69</f>
        <v>22.889797229262875</v>
      </c>
      <c r="J69" s="197">
        <f t="shared" si="8"/>
        <v>2.0277073712549054E-4</v>
      </c>
      <c r="K69" s="196">
        <f>PPCL_NG!L69+PPCL_Spot!L69+GT_NG!L69+GT_Spot!L69+Bawana_NG!L69+Bawana_RLNG!L69+Bawana_Spot!L69</f>
        <v>109.91999999999999</v>
      </c>
      <c r="L69" s="196">
        <f>PPCL_NG!S69+PPCL_Spot!S69+GT_NG!S69+GT_Spot!S69+Bawana_NG!S69+Bawana_RLNG!S69+Bawana_Spot!S69</f>
        <v>109.92710263856659</v>
      </c>
      <c r="M69" s="197">
        <f t="shared" si="9"/>
        <v>-7.1026385666073111E-3</v>
      </c>
      <c r="N69" s="196">
        <f>PPCL_NG!M69+PPCL_Spot!M69+GT_NG!M69+GT_Spot!M69+Bawana_NG!M69+Bawana_RLNG!M69+Bawana_Spot!M69</f>
        <v>163.89999999999998</v>
      </c>
      <c r="O69" s="196">
        <f>PPCL_NG!T69+PPCL_Spot!T69+GT_NG!T69+GT_Spot!T69+Bawana_NG!T69+Bawana_RLNG!T69+Bawana_Spot!T69</f>
        <v>163.93578031908118</v>
      </c>
      <c r="P69" s="197">
        <f t="shared" si="10"/>
        <v>-3.5780319081197831E-2</v>
      </c>
      <c r="Q69" s="197">
        <f t="shared" si="11"/>
        <v>-0.12000000000001165</v>
      </c>
    </row>
    <row r="70" spans="1:17">
      <c r="A70" s="33" t="s">
        <v>112</v>
      </c>
      <c r="B70" s="196">
        <f>PPCL_NG!I70+PPCL_Spot!I70+GT_NG!I70+GT_Spot!I70+Bawana_NG!I70+Bawana_RLNG!I70+Bawana_Spot!I70</f>
        <v>327.47000000000003</v>
      </c>
      <c r="C70" s="196">
        <f>PPCL_NG!P70+PPCL_Spot!P70+GT_NG!P70+GT_Spot!P70+Bawana_NG!P70+Bawana_RLNG!P70+Bawana_Spot!P70</f>
        <v>327.51879341398507</v>
      </c>
      <c r="D70" s="197">
        <f t="shared" si="6"/>
        <v>-4.8793413985038114E-2</v>
      </c>
      <c r="E70" s="196">
        <f>PPCL_NG!J70+PPCL_Spot!J70+GT_NG!J70+GT_Spot!J70+Bawana_NG!J70+Bawana_RLNG!J70+Bawana_Spot!J70</f>
        <v>163</v>
      </c>
      <c r="F70" s="196">
        <f>PPCL_NG!Q70+PPCL_Spot!Q70+GT_NG!Q70+GT_Spot!Q70+Bawana_NG!Q70+Bawana_RLNG!Q70+Bawana_Spot!Q70</f>
        <v>163.02852639910429</v>
      </c>
      <c r="G70" s="197">
        <f t="shared" si="7"/>
        <v>-2.8526399104293887E-2</v>
      </c>
      <c r="H70" s="196">
        <f>PPCL_NG!K70+PPCL_Spot!K70+GT_NG!K70+GT_Spot!K70+Bawana_NG!K70+Bawana_RLNG!K70+Bawana_Spot!K70</f>
        <v>22.89</v>
      </c>
      <c r="I70" s="196">
        <f>PPCL_NG!R70+PPCL_Spot!R70+GT_NG!R70+GT_Spot!R70+Bawana_NG!R70+Bawana_RLNG!R70+Bawana_Spot!R70</f>
        <v>22.889797229262875</v>
      </c>
      <c r="J70" s="197">
        <f t="shared" si="8"/>
        <v>2.0277073712549054E-4</v>
      </c>
      <c r="K70" s="196">
        <f>PPCL_NG!L70+PPCL_Spot!L70+GT_NG!L70+GT_Spot!L70+Bawana_NG!L70+Bawana_RLNG!L70+Bawana_Spot!L70</f>
        <v>109.91999999999999</v>
      </c>
      <c r="L70" s="196">
        <f>PPCL_NG!S70+PPCL_Spot!S70+GT_NG!S70+GT_Spot!S70+Bawana_NG!S70+Bawana_RLNG!S70+Bawana_Spot!S70</f>
        <v>109.92710263856659</v>
      </c>
      <c r="M70" s="197">
        <f t="shared" si="9"/>
        <v>-7.1026385666073111E-3</v>
      </c>
      <c r="N70" s="196">
        <f>PPCL_NG!M70+PPCL_Spot!M70+GT_NG!M70+GT_Spot!M70+Bawana_NG!M70+Bawana_RLNG!M70+Bawana_Spot!M70</f>
        <v>163.89999999999998</v>
      </c>
      <c r="O70" s="196">
        <f>PPCL_NG!T70+PPCL_Spot!T70+GT_NG!T70+GT_Spot!T70+Bawana_NG!T70+Bawana_RLNG!T70+Bawana_Spot!T70</f>
        <v>163.93578031908118</v>
      </c>
      <c r="P70" s="197">
        <f t="shared" si="10"/>
        <v>-3.5780319081197831E-2</v>
      </c>
      <c r="Q70" s="197">
        <f t="shared" si="11"/>
        <v>-0.12000000000001165</v>
      </c>
    </row>
    <row r="71" spans="1:17">
      <c r="A71" s="33" t="s">
        <v>113</v>
      </c>
      <c r="B71" s="196">
        <f>PPCL_NG!I71+PPCL_Spot!I71+GT_NG!I71+GT_Spot!I71+Bawana_NG!I71+Bawana_RLNG!I71+Bawana_Spot!I71</f>
        <v>324.56</v>
      </c>
      <c r="C71" s="196">
        <f>PPCL_NG!P71+PPCL_Spot!P71+GT_NG!P71+GT_Spot!P71+Bawana_NG!P71+Bawana_RLNG!P71+Bawana_Spot!P71</f>
        <v>324.54236397121639</v>
      </c>
      <c r="D71" s="197">
        <f t="shared" si="6"/>
        <v>1.7636028783613256E-2</v>
      </c>
      <c r="E71" s="196">
        <f>PPCL_NG!J71+PPCL_Spot!J71+GT_NG!J71+GT_Spot!J71+Bawana_NG!J71+Bawana_RLNG!J71+Bawana_Spot!J71</f>
        <v>244.37</v>
      </c>
      <c r="F71" s="196">
        <f>PPCL_NG!Q71+PPCL_Spot!Q71+GT_NG!Q71+GT_Spot!Q71+Bawana_NG!Q71+Bawana_RLNG!Q71+Bawana_Spot!Q71</f>
        <v>244.35227205637415</v>
      </c>
      <c r="G71" s="197">
        <f t="shared" si="7"/>
        <v>1.7727943625857279E-2</v>
      </c>
      <c r="H71" s="196">
        <f>PPCL_NG!K71+PPCL_Spot!K71+GT_NG!K71+GT_Spot!K71+Bawana_NG!K71+Bawana_RLNG!K71+Bawana_Spot!K71</f>
        <v>21.84</v>
      </c>
      <c r="I71" s="196">
        <f>PPCL_NG!R71+PPCL_Spot!R71+GT_NG!R71+GT_Spot!R71+Bawana_NG!R71+Bawana_RLNG!R71+Bawana_Spot!R71</f>
        <v>21.839797229262871</v>
      </c>
      <c r="J71" s="197">
        <f t="shared" si="8"/>
        <v>2.0277073712904325E-4</v>
      </c>
      <c r="K71" s="196">
        <f>PPCL_NG!L71+PPCL_Spot!L71+GT_NG!L71+GT_Spot!L71+Bawana_NG!L71+Bawana_RLNG!L71+Bawana_Spot!L71</f>
        <v>105.00999999999999</v>
      </c>
      <c r="L71" s="196">
        <f>PPCL_NG!S71+PPCL_Spot!S71+GT_NG!S71+GT_Spot!S71+Bawana_NG!S71+Bawana_RLNG!S71+Bawana_Spot!S71</f>
        <v>105.00725565913643</v>
      </c>
      <c r="M71" s="197">
        <f t="shared" si="9"/>
        <v>2.7443408635576816E-3</v>
      </c>
      <c r="N71" s="196">
        <f>PPCL_NG!M71+PPCL_Spot!M71+GT_NG!M71+GT_Spot!M71+Bawana_NG!M71+Bawana_RLNG!M71+Bawana_Spot!M71</f>
        <v>136.57</v>
      </c>
      <c r="O71" s="196">
        <f>PPCL_NG!T71+PPCL_Spot!T71+GT_NG!T71+GT_Spot!T71+Bawana_NG!T71+Bawana_RLNG!T71+Bawana_Spot!T71</f>
        <v>136.55831108401014</v>
      </c>
      <c r="P71" s="197">
        <f t="shared" si="10"/>
        <v>1.1688915989850557E-2</v>
      </c>
      <c r="Q71" s="197">
        <f t="shared" si="11"/>
        <v>5.0000000000007816E-2</v>
      </c>
    </row>
    <row r="72" spans="1:17">
      <c r="A72" s="33" t="s">
        <v>114</v>
      </c>
      <c r="B72" s="196">
        <f>PPCL_NG!I72+PPCL_Spot!I72+GT_NG!I72+GT_Spot!I72+Bawana_NG!I72+Bawana_RLNG!I72+Bawana_Spot!I72</f>
        <v>324.56</v>
      </c>
      <c r="C72" s="196">
        <f>PPCL_NG!P72+PPCL_Spot!P72+GT_NG!P72+GT_Spot!P72+Bawana_NG!P72+Bawana_RLNG!P72+Bawana_Spot!P72</f>
        <v>324.54236397121639</v>
      </c>
      <c r="D72" s="197">
        <f t="shared" si="6"/>
        <v>1.7636028783613256E-2</v>
      </c>
      <c r="E72" s="196">
        <f>PPCL_NG!J72+PPCL_Spot!J72+GT_NG!J72+GT_Spot!J72+Bawana_NG!J72+Bawana_RLNG!J72+Bawana_Spot!J72</f>
        <v>244.37</v>
      </c>
      <c r="F72" s="196">
        <f>PPCL_NG!Q72+PPCL_Spot!Q72+GT_NG!Q72+GT_Spot!Q72+Bawana_NG!Q72+Bawana_RLNG!Q72+Bawana_Spot!Q72</f>
        <v>244.35227205637415</v>
      </c>
      <c r="G72" s="197">
        <f t="shared" si="7"/>
        <v>1.7727943625857279E-2</v>
      </c>
      <c r="H72" s="196">
        <f>PPCL_NG!K72+PPCL_Spot!K72+GT_NG!K72+GT_Spot!K72+Bawana_NG!K72+Bawana_RLNG!K72+Bawana_Spot!K72</f>
        <v>21.84</v>
      </c>
      <c r="I72" s="196">
        <f>PPCL_NG!R72+PPCL_Spot!R72+GT_NG!R72+GT_Spot!R72+Bawana_NG!R72+Bawana_RLNG!R72+Bawana_Spot!R72</f>
        <v>21.839797229262871</v>
      </c>
      <c r="J72" s="197">
        <f t="shared" si="8"/>
        <v>2.0277073712904325E-4</v>
      </c>
      <c r="K72" s="196">
        <f>PPCL_NG!L72+PPCL_Spot!L72+GT_NG!L72+GT_Spot!L72+Bawana_NG!L72+Bawana_RLNG!L72+Bawana_Spot!L72</f>
        <v>105.00999999999999</v>
      </c>
      <c r="L72" s="196">
        <f>PPCL_NG!S72+PPCL_Spot!S72+GT_NG!S72+GT_Spot!S72+Bawana_NG!S72+Bawana_RLNG!S72+Bawana_Spot!S72</f>
        <v>105.00725565913643</v>
      </c>
      <c r="M72" s="197">
        <f t="shared" si="9"/>
        <v>2.7443408635576816E-3</v>
      </c>
      <c r="N72" s="196">
        <f>PPCL_NG!M72+PPCL_Spot!M72+GT_NG!M72+GT_Spot!M72+Bawana_NG!M72+Bawana_RLNG!M72+Bawana_Spot!M72</f>
        <v>136.57</v>
      </c>
      <c r="O72" s="196">
        <f>PPCL_NG!T72+PPCL_Spot!T72+GT_NG!T72+GT_Spot!T72+Bawana_NG!T72+Bawana_RLNG!T72+Bawana_Spot!T72</f>
        <v>136.55831108401014</v>
      </c>
      <c r="P72" s="197">
        <f t="shared" si="10"/>
        <v>1.1688915989850557E-2</v>
      </c>
      <c r="Q72" s="197">
        <f t="shared" si="11"/>
        <v>5.0000000000007816E-2</v>
      </c>
    </row>
    <row r="73" spans="1:17">
      <c r="A73" s="33" t="s">
        <v>115</v>
      </c>
      <c r="B73" s="196">
        <f>PPCL_NG!I73+PPCL_Spot!I73+GT_NG!I73+GT_Spot!I73+Bawana_NG!I73+Bawana_RLNG!I73+Bawana_Spot!I73</f>
        <v>324.56</v>
      </c>
      <c r="C73" s="196">
        <f>PPCL_NG!P73+PPCL_Spot!P73+GT_NG!P73+GT_Spot!P73+Bawana_NG!P73+Bawana_RLNG!P73+Bawana_Spot!P73</f>
        <v>324.54236397121639</v>
      </c>
      <c r="D73" s="197">
        <f t="shared" si="6"/>
        <v>1.7636028783613256E-2</v>
      </c>
      <c r="E73" s="196">
        <f>PPCL_NG!J73+PPCL_Spot!J73+GT_NG!J73+GT_Spot!J73+Bawana_NG!J73+Bawana_RLNG!J73+Bawana_Spot!J73</f>
        <v>263.58</v>
      </c>
      <c r="F73" s="196">
        <f>PPCL_NG!Q73+PPCL_Spot!Q73+GT_NG!Q73+GT_Spot!Q73+Bawana_NG!Q73+Bawana_RLNG!Q73+Bawana_Spot!Q73</f>
        <v>263.56227205637413</v>
      </c>
      <c r="G73" s="197">
        <f t="shared" si="7"/>
        <v>1.7727943625857279E-2</v>
      </c>
      <c r="H73" s="196">
        <f>PPCL_NG!K73+PPCL_Spot!K73+GT_NG!K73+GT_Spot!K73+Bawana_NG!K73+Bawana_RLNG!K73+Bawana_Spot!K73</f>
        <v>21.84</v>
      </c>
      <c r="I73" s="196">
        <f>PPCL_NG!R73+PPCL_Spot!R73+GT_NG!R73+GT_Spot!R73+Bawana_NG!R73+Bawana_RLNG!R73+Bawana_Spot!R73</f>
        <v>21.839797229262871</v>
      </c>
      <c r="J73" s="197">
        <f t="shared" si="8"/>
        <v>2.0277073712904325E-4</v>
      </c>
      <c r="K73" s="196">
        <f>PPCL_NG!L73+PPCL_Spot!L73+GT_NG!L73+GT_Spot!L73+Bawana_NG!L73+Bawana_RLNG!L73+Bawana_Spot!L73</f>
        <v>105.00999999999999</v>
      </c>
      <c r="L73" s="196">
        <f>PPCL_NG!S73+PPCL_Spot!S73+GT_NG!S73+GT_Spot!S73+Bawana_NG!S73+Bawana_RLNG!S73+Bawana_Spot!S73</f>
        <v>105.00725565913643</v>
      </c>
      <c r="M73" s="197">
        <f t="shared" si="9"/>
        <v>2.7443408635576816E-3</v>
      </c>
      <c r="N73" s="196">
        <f>PPCL_NG!M73+PPCL_Spot!M73+GT_NG!M73+GT_Spot!M73+Bawana_NG!M73+Bawana_RLNG!M73+Bawana_Spot!M73</f>
        <v>137.36000000000001</v>
      </c>
      <c r="O73" s="196">
        <f>PPCL_NG!T73+PPCL_Spot!T73+GT_NG!T73+GT_Spot!T73+Bawana_NG!T73+Bawana_RLNG!T73+Bawana_Spot!T73</f>
        <v>137.34831108401016</v>
      </c>
      <c r="P73" s="197">
        <f t="shared" si="10"/>
        <v>1.1688915989850557E-2</v>
      </c>
      <c r="Q73" s="197">
        <f t="shared" si="11"/>
        <v>5.0000000000007816E-2</v>
      </c>
    </row>
    <row r="74" spans="1:17">
      <c r="A74" s="33" t="s">
        <v>116</v>
      </c>
      <c r="B74" s="196">
        <f>PPCL_NG!I74+PPCL_Spot!I74+GT_NG!I74+GT_Spot!I74+Bawana_NG!I74+Bawana_RLNG!I74+Bawana_Spot!I74</f>
        <v>325.35000000000002</v>
      </c>
      <c r="C74" s="196">
        <f>PPCL_NG!P74+PPCL_Spot!P74+GT_NG!P74+GT_Spot!P74+Bawana_NG!P74+Bawana_RLNG!P74+Bawana_Spot!P74</f>
        <v>325.33236397121641</v>
      </c>
      <c r="D74" s="197">
        <f t="shared" si="6"/>
        <v>1.7636028783613256E-2</v>
      </c>
      <c r="E74" s="196">
        <f>PPCL_NG!J74+PPCL_Spot!J74+GT_NG!J74+GT_Spot!J74+Bawana_NG!J74+Bawana_RLNG!J74+Bawana_Spot!J74</f>
        <v>263.58</v>
      </c>
      <c r="F74" s="196">
        <f>PPCL_NG!Q74+PPCL_Spot!Q74+GT_NG!Q74+GT_Spot!Q74+Bawana_NG!Q74+Bawana_RLNG!Q74+Bawana_Spot!Q74</f>
        <v>263.56227205637413</v>
      </c>
      <c r="G74" s="197">
        <f t="shared" si="7"/>
        <v>1.7727943625857279E-2</v>
      </c>
      <c r="H74" s="196">
        <f>PPCL_NG!K74+PPCL_Spot!K74+GT_NG!K74+GT_Spot!K74+Bawana_NG!K74+Bawana_RLNG!K74+Bawana_Spot!K74</f>
        <v>21.84</v>
      </c>
      <c r="I74" s="196">
        <f>PPCL_NG!R74+PPCL_Spot!R74+GT_NG!R74+GT_Spot!R74+Bawana_NG!R74+Bawana_RLNG!R74+Bawana_Spot!R74</f>
        <v>21.839797229262871</v>
      </c>
      <c r="J74" s="197">
        <f t="shared" si="8"/>
        <v>2.0277073712904325E-4</v>
      </c>
      <c r="K74" s="196">
        <f>PPCL_NG!L74+PPCL_Spot!L74+GT_NG!L74+GT_Spot!L74+Bawana_NG!L74+Bawana_RLNG!L74+Bawana_Spot!L74</f>
        <v>105.00999999999999</v>
      </c>
      <c r="L74" s="196">
        <f>PPCL_NG!S74+PPCL_Spot!S74+GT_NG!S74+GT_Spot!S74+Bawana_NG!S74+Bawana_RLNG!S74+Bawana_Spot!S74</f>
        <v>105.00725565913643</v>
      </c>
      <c r="M74" s="197">
        <f t="shared" si="9"/>
        <v>2.7443408635576816E-3</v>
      </c>
      <c r="N74" s="196">
        <f>PPCL_NG!M74+PPCL_Spot!M74+GT_NG!M74+GT_Spot!M74+Bawana_NG!M74+Bawana_RLNG!M74+Bawana_Spot!M74</f>
        <v>136.57</v>
      </c>
      <c r="O74" s="196">
        <f>PPCL_NG!T74+PPCL_Spot!T74+GT_NG!T74+GT_Spot!T74+Bawana_NG!T74+Bawana_RLNG!T74+Bawana_Spot!T74</f>
        <v>136.55831108401014</v>
      </c>
      <c r="P74" s="197">
        <f t="shared" si="10"/>
        <v>1.1688915989850557E-2</v>
      </c>
      <c r="Q74" s="197">
        <f t="shared" si="11"/>
        <v>5.0000000000007816E-2</v>
      </c>
    </row>
    <row r="75" spans="1:17">
      <c r="A75" s="33" t="s">
        <v>117</v>
      </c>
      <c r="B75" s="196">
        <f>PPCL_NG!I75+PPCL_Spot!I75+GT_NG!I75+GT_Spot!I75+Bawana_NG!I75+Bawana_RLNG!I75+Bawana_Spot!I75</f>
        <v>327.61</v>
      </c>
      <c r="C75" s="196">
        <f>PPCL_NG!P75+PPCL_Spot!P75+GT_NG!P75+GT_Spot!P75+Bawana_NG!P75+Bawana_RLNG!P75+Bawana_Spot!P75</f>
        <v>327.68968487977781</v>
      </c>
      <c r="D75" s="197">
        <f t="shared" si="6"/>
        <v>-7.9684879777801143E-2</v>
      </c>
      <c r="E75" s="196">
        <f>PPCL_NG!J75+PPCL_Spot!J75+GT_NG!J75+GT_Spot!J75+Bawana_NG!J75+Bawana_RLNG!J75+Bawana_Spot!J75</f>
        <v>225.31</v>
      </c>
      <c r="F75" s="196">
        <f>PPCL_NG!Q75+PPCL_Spot!Q75+GT_NG!Q75+GT_Spot!Q75+Bawana_NG!Q75+Bawana_RLNG!Q75+Bawana_Spot!Q75</f>
        <v>225.41090921420758</v>
      </c>
      <c r="G75" s="197">
        <f t="shared" si="7"/>
        <v>-0.10090921420757581</v>
      </c>
      <c r="H75" s="196">
        <f>PPCL_NG!K75+PPCL_Spot!K75+GT_NG!K75+GT_Spot!K75+Bawana_NG!K75+Bawana_RLNG!K75+Bawana_Spot!K75</f>
        <v>23.46</v>
      </c>
      <c r="I75" s="196">
        <f>PPCL_NG!R75+PPCL_Spot!R75+GT_NG!R75+GT_Spot!R75+Bawana_NG!R75+Bawana_RLNG!R75+Bawana_Spot!R75</f>
        <v>23.459797229262875</v>
      </c>
      <c r="J75" s="197">
        <f t="shared" si="8"/>
        <v>2.0277073712549054E-4</v>
      </c>
      <c r="K75" s="196">
        <f>PPCL_NG!L75+PPCL_Spot!L75+GT_NG!L75+GT_Spot!L75+Bawana_NG!L75+Bawana_RLNG!L75+Bawana_Spot!L75</f>
        <v>112.32999999999998</v>
      </c>
      <c r="L75" s="196">
        <f>PPCL_NG!S75+PPCL_Spot!S75+GT_NG!S75+GT_Spot!S75+Bawana_NG!S75+Bawana_RLNG!S75+Bawana_Spot!S75</f>
        <v>112.35175769757555</v>
      </c>
      <c r="M75" s="197">
        <f t="shared" si="9"/>
        <v>-2.1757697575566226E-2</v>
      </c>
      <c r="N75" s="196">
        <f>PPCL_NG!M75+PPCL_Spot!M75+GT_NG!M75+GT_Spot!M75+Bawana_NG!M75+Bawana_RLNG!M75+Bawana_Spot!M75</f>
        <v>163.63</v>
      </c>
      <c r="O75" s="196">
        <f>PPCL_NG!T75+PPCL_Spot!T75+GT_NG!T75+GT_Spot!T75+Bawana_NG!T75+Bawana_RLNG!T75+Bawana_Spot!T75</f>
        <v>163.68785097917615</v>
      </c>
      <c r="P75" s="197">
        <f t="shared" si="10"/>
        <v>-5.7850979176151895E-2</v>
      </c>
      <c r="Q75" s="197">
        <f t="shared" si="11"/>
        <v>-0.25999999999996959</v>
      </c>
    </row>
    <row r="76" spans="1:17">
      <c r="A76" s="33" t="s">
        <v>118</v>
      </c>
      <c r="B76" s="196">
        <f>PPCL_NG!I76+PPCL_Spot!I76+GT_NG!I76+GT_Spot!I76+Bawana_NG!I76+Bawana_RLNG!I76+Bawana_Spot!I76</f>
        <v>327.61</v>
      </c>
      <c r="C76" s="196">
        <f>PPCL_NG!P76+PPCL_Spot!P76+GT_NG!P76+GT_Spot!P76+Bawana_NG!P76+Bawana_RLNG!P76+Bawana_Spot!P76</f>
        <v>327.68968487977781</v>
      </c>
      <c r="D76" s="197">
        <f t="shared" si="6"/>
        <v>-7.9684879777801143E-2</v>
      </c>
      <c r="E76" s="196">
        <f>PPCL_NG!J76+PPCL_Spot!J76+GT_NG!J76+GT_Spot!J76+Bawana_NG!J76+Bawana_RLNG!J76+Bawana_Spot!J76</f>
        <v>225.31</v>
      </c>
      <c r="F76" s="196">
        <f>PPCL_NG!Q76+PPCL_Spot!Q76+GT_NG!Q76+GT_Spot!Q76+Bawana_NG!Q76+Bawana_RLNG!Q76+Bawana_Spot!Q76</f>
        <v>225.41090921420758</v>
      </c>
      <c r="G76" s="197">
        <f t="shared" si="7"/>
        <v>-0.10090921420757581</v>
      </c>
      <c r="H76" s="196">
        <f>PPCL_NG!K76+PPCL_Spot!K76+GT_NG!K76+GT_Spot!K76+Bawana_NG!K76+Bawana_RLNG!K76+Bawana_Spot!K76</f>
        <v>23.46</v>
      </c>
      <c r="I76" s="196">
        <f>PPCL_NG!R76+PPCL_Spot!R76+GT_NG!R76+GT_Spot!R76+Bawana_NG!R76+Bawana_RLNG!R76+Bawana_Spot!R76</f>
        <v>23.459797229262875</v>
      </c>
      <c r="J76" s="197">
        <f t="shared" si="8"/>
        <v>2.0277073712549054E-4</v>
      </c>
      <c r="K76" s="196">
        <f>PPCL_NG!L76+PPCL_Spot!L76+GT_NG!L76+GT_Spot!L76+Bawana_NG!L76+Bawana_RLNG!L76+Bawana_Spot!L76</f>
        <v>112.32999999999998</v>
      </c>
      <c r="L76" s="196">
        <f>PPCL_NG!S76+PPCL_Spot!S76+GT_NG!S76+GT_Spot!S76+Bawana_NG!S76+Bawana_RLNG!S76+Bawana_Spot!S76</f>
        <v>112.35175769757555</v>
      </c>
      <c r="M76" s="197">
        <f t="shared" si="9"/>
        <v>-2.1757697575566226E-2</v>
      </c>
      <c r="N76" s="196">
        <f>PPCL_NG!M76+PPCL_Spot!M76+GT_NG!M76+GT_Spot!M76+Bawana_NG!M76+Bawana_RLNG!M76+Bawana_Spot!M76</f>
        <v>163.63</v>
      </c>
      <c r="O76" s="196">
        <f>PPCL_NG!T76+PPCL_Spot!T76+GT_NG!T76+GT_Spot!T76+Bawana_NG!T76+Bawana_RLNG!T76+Bawana_Spot!T76</f>
        <v>163.68785097917615</v>
      </c>
      <c r="P76" s="197">
        <f t="shared" si="10"/>
        <v>-5.7850979176151895E-2</v>
      </c>
      <c r="Q76" s="197">
        <f t="shared" si="11"/>
        <v>-0.25999999999996959</v>
      </c>
    </row>
    <row r="77" spans="1:17">
      <c r="A77" s="33" t="s">
        <v>119</v>
      </c>
      <c r="B77" s="196">
        <f>PPCL_NG!I77+PPCL_Spot!I77+GT_NG!I77+GT_Spot!I77+Bawana_NG!I77+Bawana_RLNG!I77+Bawana_Spot!I77</f>
        <v>327.61</v>
      </c>
      <c r="C77" s="196">
        <f>PPCL_NG!P77+PPCL_Spot!P77+GT_NG!P77+GT_Spot!P77+Bawana_NG!P77+Bawana_RLNG!P77+Bawana_Spot!P77</f>
        <v>327.68968487977781</v>
      </c>
      <c r="D77" s="197">
        <f t="shared" si="6"/>
        <v>-7.9684879777801143E-2</v>
      </c>
      <c r="E77" s="196">
        <f>PPCL_NG!J77+PPCL_Spot!J77+GT_NG!J77+GT_Spot!J77+Bawana_NG!J77+Bawana_RLNG!J77+Bawana_Spot!J77</f>
        <v>275.51</v>
      </c>
      <c r="F77" s="196">
        <f>PPCL_NG!Q77+PPCL_Spot!Q77+GT_NG!Q77+GT_Spot!Q77+Bawana_NG!Q77+Bawana_RLNG!Q77+Bawana_Spot!Q77</f>
        <v>275.6109092142076</v>
      </c>
      <c r="G77" s="197">
        <f t="shared" si="7"/>
        <v>-0.10090921420760424</v>
      </c>
      <c r="H77" s="196">
        <f>PPCL_NG!K77+PPCL_Spot!K77+GT_NG!K77+GT_Spot!K77+Bawana_NG!K77+Bawana_RLNG!K77+Bawana_Spot!K77</f>
        <v>23.46</v>
      </c>
      <c r="I77" s="196">
        <f>PPCL_NG!R77+PPCL_Spot!R77+GT_NG!R77+GT_Spot!R77+Bawana_NG!R77+Bawana_RLNG!R77+Bawana_Spot!R77</f>
        <v>23.459797229262875</v>
      </c>
      <c r="J77" s="197">
        <f t="shared" si="8"/>
        <v>2.0277073712549054E-4</v>
      </c>
      <c r="K77" s="196">
        <f>PPCL_NG!L77+PPCL_Spot!L77+GT_NG!L77+GT_Spot!L77+Bawana_NG!L77+Bawana_RLNG!L77+Bawana_Spot!L77</f>
        <v>112.32999999999998</v>
      </c>
      <c r="L77" s="196">
        <f>PPCL_NG!S77+PPCL_Spot!S77+GT_NG!S77+GT_Spot!S77+Bawana_NG!S77+Bawana_RLNG!S77+Bawana_Spot!S77</f>
        <v>112.35175769757555</v>
      </c>
      <c r="M77" s="197">
        <f t="shared" si="9"/>
        <v>-2.1757697575566226E-2</v>
      </c>
      <c r="N77" s="196">
        <f>PPCL_NG!M77+PPCL_Spot!M77+GT_NG!M77+GT_Spot!M77+Bawana_NG!M77+Bawana_RLNG!M77+Bawana_Spot!M77</f>
        <v>163.63</v>
      </c>
      <c r="O77" s="196">
        <f>PPCL_NG!T77+PPCL_Spot!T77+GT_NG!T77+GT_Spot!T77+Bawana_NG!T77+Bawana_RLNG!T77+Bawana_Spot!T77</f>
        <v>163.68785097917615</v>
      </c>
      <c r="P77" s="197">
        <f t="shared" si="10"/>
        <v>-5.7850979176151895E-2</v>
      </c>
      <c r="Q77" s="197">
        <f t="shared" si="11"/>
        <v>-0.25999999999999801</v>
      </c>
    </row>
    <row r="78" spans="1:17">
      <c r="A78" s="33" t="s">
        <v>120</v>
      </c>
      <c r="B78" s="196">
        <f>PPCL_NG!I78+PPCL_Spot!I78+GT_NG!I78+GT_Spot!I78+Bawana_NG!I78+Bawana_RLNG!I78+Bawana_Spot!I78</f>
        <v>327.61</v>
      </c>
      <c r="C78" s="196">
        <f>PPCL_NG!P78+PPCL_Spot!P78+GT_NG!P78+GT_Spot!P78+Bawana_NG!P78+Bawana_RLNG!P78+Bawana_Spot!P78</f>
        <v>327.47557888094263</v>
      </c>
      <c r="D78" s="197">
        <f t="shared" si="6"/>
        <v>0.13442111905737875</v>
      </c>
      <c r="E78" s="196">
        <f>PPCL_NG!J78+PPCL_Spot!J78+GT_NG!J78+GT_Spot!J78+Bawana_NG!J78+Bawana_RLNG!J78+Bawana_Spot!J78</f>
        <v>275.51</v>
      </c>
      <c r="F78" s="196">
        <f>PPCL_NG!Q78+PPCL_Spot!Q78+GT_NG!Q78+GT_Spot!Q78+Bawana_NG!Q78+Bawana_RLNG!Q78+Bawana_Spot!Q78</f>
        <v>275.34990746697406</v>
      </c>
      <c r="G78" s="197">
        <f t="shared" si="7"/>
        <v>0.16009253302593152</v>
      </c>
      <c r="H78" s="196">
        <f>PPCL_NG!K78+PPCL_Spot!K78+GT_NG!K78+GT_Spot!K78+Bawana_NG!K78+Bawana_RLNG!K78+Bawana_Spot!K78</f>
        <v>23.46</v>
      </c>
      <c r="I78" s="196">
        <f>PPCL_NG!R78+PPCL_Spot!R78+GT_NG!R78+GT_Spot!R78+Bawana_NG!R78+Bawana_RLNG!R78+Bawana_Spot!R78</f>
        <v>23.459797229262875</v>
      </c>
      <c r="J78" s="197">
        <f t="shared" si="8"/>
        <v>2.0277073712549054E-4</v>
      </c>
      <c r="K78" s="196">
        <f>PPCL_NG!L78+PPCL_Spot!L78+GT_NG!L78+GT_Spot!L78+Bawana_NG!L78+Bawana_RLNG!L78+Bawana_Spot!L78</f>
        <v>112.32999999999998</v>
      </c>
      <c r="L78" s="196">
        <f>PPCL_NG!S78+PPCL_Spot!S78+GT_NG!S78+GT_Spot!S78+Bawana_NG!S78+Bawana_RLNG!S78+Bawana_Spot!S78</f>
        <v>112.31985321300945</v>
      </c>
      <c r="M78" s="197">
        <f t="shared" si="9"/>
        <v>1.0146786990532064E-2</v>
      </c>
      <c r="N78" s="196">
        <f>PPCL_NG!M78+PPCL_Spot!M78+GT_NG!M78+GT_Spot!M78+Bawana_NG!M78+Bawana_RLNG!M78+Bawana_Spot!M78</f>
        <v>163.63</v>
      </c>
      <c r="O78" s="196">
        <f>PPCL_NG!T78+PPCL_Spot!T78+GT_NG!T78+GT_Spot!T78+Bawana_NG!T78+Bawana_RLNG!T78+Bawana_Spot!T78</f>
        <v>163.53486320981096</v>
      </c>
      <c r="P78" s="197">
        <f t="shared" si="10"/>
        <v>9.5136790189030762E-2</v>
      </c>
      <c r="Q78" s="197">
        <f t="shared" si="11"/>
        <v>0.39999999999999858</v>
      </c>
    </row>
    <row r="79" spans="1:17">
      <c r="A79" s="33" t="s">
        <v>121</v>
      </c>
      <c r="B79" s="196">
        <f>PPCL_NG!I79+PPCL_Spot!I79+GT_NG!I79+GT_Spot!I79+Bawana_NG!I79+Bawana_RLNG!I79+Bawana_Spot!I79</f>
        <v>295.61</v>
      </c>
      <c r="C79" s="196">
        <f>PPCL_NG!P79+PPCL_Spot!P79+GT_NG!P79+GT_Spot!P79+Bawana_NG!P79+Bawana_RLNG!P79+Bawana_Spot!P79</f>
        <v>295.47624636641376</v>
      </c>
      <c r="D79" s="197">
        <f t="shared" si="6"/>
        <v>0.13375363358625236</v>
      </c>
      <c r="E79" s="196">
        <f>PPCL_NG!J79+PPCL_Spot!J79+GT_NG!J79+GT_Spot!J79+Bawana_NG!J79+Bawana_RLNG!J79+Bawana_Spot!J79</f>
        <v>215.31</v>
      </c>
      <c r="F79" s="196">
        <f>PPCL_NG!Q79+PPCL_Spot!Q79+GT_NG!Q79+GT_Spot!Q79+Bawana_NG!Q79+Bawana_RLNG!Q79+Bawana_Spot!Q79</f>
        <v>215.14966876930882</v>
      </c>
      <c r="G79" s="197">
        <f t="shared" si="7"/>
        <v>0.1603312306911846</v>
      </c>
      <c r="H79" s="196">
        <f>PPCL_NG!K79+PPCL_Spot!K79+GT_NG!K79+GT_Spot!K79+Bawana_NG!K79+Bawana_RLNG!K79+Bawana_Spot!K79</f>
        <v>23.46</v>
      </c>
      <c r="I79" s="196">
        <f>PPCL_NG!R79+PPCL_Spot!R79+GT_NG!R79+GT_Spot!R79+Bawana_NG!R79+Bawana_RLNG!R79+Bawana_Spot!R79</f>
        <v>23.459771883910786</v>
      </c>
      <c r="J79" s="197">
        <f t="shared" si="8"/>
        <v>2.281160892145806E-4</v>
      </c>
      <c r="K79" s="196">
        <f>PPCL_NG!L79+PPCL_Spot!L79+GT_NG!L79+GT_Spot!L79+Bawana_NG!L79+Bawana_RLNG!L79+Bawana_Spot!L79</f>
        <v>112.32999999999998</v>
      </c>
      <c r="L79" s="196">
        <f>PPCL_NG!S79+PPCL_Spot!S79+GT_NG!S79+GT_Spot!S79+Bawana_NG!S79+Bawana_RLNG!S79+Bawana_Spot!S79</f>
        <v>112.31975187500068</v>
      </c>
      <c r="M79" s="197">
        <f t="shared" si="9"/>
        <v>1.0248124999307606E-2</v>
      </c>
      <c r="N79" s="196">
        <f>PPCL_NG!M79+PPCL_Spot!M79+GT_NG!M79+GT_Spot!M79+Bawana_NG!M79+Bawana_RLNG!M79+Bawana_Spot!M79</f>
        <v>163.63</v>
      </c>
      <c r="O79" s="196">
        <f>PPCL_NG!T79+PPCL_Spot!T79+GT_NG!T79+GT_Spot!T79+Bawana_NG!T79+Bawana_RLNG!T79+Bawana_Spot!T79</f>
        <v>163.53456110536598</v>
      </c>
      <c r="P79" s="197">
        <f t="shared" si="10"/>
        <v>9.5438894634014559E-2</v>
      </c>
      <c r="Q79" s="197">
        <f t="shared" si="11"/>
        <v>0.39999999999997371</v>
      </c>
    </row>
    <row r="80" spans="1:17">
      <c r="A80" s="33" t="s">
        <v>122</v>
      </c>
      <c r="B80" s="196">
        <f>PPCL_NG!I80+PPCL_Spot!I80+GT_NG!I80+GT_Spot!I80+Bawana_NG!I80+Bawana_RLNG!I80+Bawana_Spot!I80</f>
        <v>295.61</v>
      </c>
      <c r="C80" s="196">
        <f>PPCL_NG!P80+PPCL_Spot!P80+GT_NG!P80+GT_Spot!P80+Bawana_NG!P80+Bawana_RLNG!P80+Bawana_Spot!P80</f>
        <v>295.69035236524894</v>
      </c>
      <c r="D80" s="197">
        <f t="shared" si="6"/>
        <v>-8.0352365248927526E-2</v>
      </c>
      <c r="E80" s="196">
        <f>PPCL_NG!J80+PPCL_Spot!J80+GT_NG!J80+GT_Spot!J80+Bawana_NG!J80+Bawana_RLNG!J80+Bawana_Spot!J80</f>
        <v>215.31</v>
      </c>
      <c r="F80" s="196">
        <f>PPCL_NG!Q80+PPCL_Spot!Q80+GT_NG!Q80+GT_Spot!Q80+Bawana_NG!Q80+Bawana_RLNG!Q80+Bawana_Spot!Q80</f>
        <v>215.41067051654238</v>
      </c>
      <c r="G80" s="197">
        <f t="shared" si="7"/>
        <v>-0.10067051654237957</v>
      </c>
      <c r="H80" s="196">
        <f>PPCL_NG!K80+PPCL_Spot!K80+GT_NG!K80+GT_Spot!K80+Bawana_NG!K80+Bawana_RLNG!K80+Bawana_Spot!K80</f>
        <v>23.46</v>
      </c>
      <c r="I80" s="196">
        <f>PPCL_NG!R80+PPCL_Spot!R80+GT_NG!R80+GT_Spot!R80+Bawana_NG!R80+Bawana_RLNG!R80+Bawana_Spot!R80</f>
        <v>23.459771883910786</v>
      </c>
      <c r="J80" s="197">
        <f t="shared" si="8"/>
        <v>2.281160892145806E-4</v>
      </c>
      <c r="K80" s="196">
        <f>PPCL_NG!L80+PPCL_Spot!L80+GT_NG!L80+GT_Spot!L80+Bawana_NG!L80+Bawana_RLNG!L80+Bawana_Spot!L80</f>
        <v>112.32999999999998</v>
      </c>
      <c r="L80" s="196">
        <f>PPCL_NG!S80+PPCL_Spot!S80+GT_NG!S80+GT_Spot!S80+Bawana_NG!S80+Bawana_RLNG!S80+Bawana_Spot!S80</f>
        <v>112.35165635956677</v>
      </c>
      <c r="M80" s="197">
        <f t="shared" si="9"/>
        <v>-2.1656359566790684E-2</v>
      </c>
      <c r="N80" s="196">
        <f>PPCL_NG!M80+PPCL_Spot!M80+GT_NG!M80+GT_Spot!M80+Bawana_NG!M80+Bawana_RLNG!M80+Bawana_Spot!M80</f>
        <v>163.63</v>
      </c>
      <c r="O80" s="196">
        <f>PPCL_NG!T80+PPCL_Spot!T80+GT_NG!T80+GT_Spot!T80+Bawana_NG!T80+Bawana_RLNG!T80+Bawana_Spot!T80</f>
        <v>163.68754887473114</v>
      </c>
      <c r="P80" s="197">
        <f t="shared" si="10"/>
        <v>-5.7548874731139676E-2</v>
      </c>
      <c r="Q80" s="197">
        <f t="shared" si="11"/>
        <v>-0.26000000000002288</v>
      </c>
    </row>
    <row r="81" spans="1:17">
      <c r="A81" s="33" t="s">
        <v>123</v>
      </c>
      <c r="B81" s="196">
        <f>PPCL_NG!I81+PPCL_Spot!I81+GT_NG!I81+GT_Spot!I81+Bawana_NG!I81+Bawana_RLNG!I81+Bawana_Spot!I81</f>
        <v>327.61</v>
      </c>
      <c r="C81" s="196">
        <f>PPCL_NG!P81+PPCL_Spot!P81+GT_NG!P81+GT_Spot!P81+Bawana_NG!P81+Bawana_RLNG!P81+Bawana_Spot!P81</f>
        <v>327.68968487977781</v>
      </c>
      <c r="D81" s="197">
        <f t="shared" si="6"/>
        <v>-7.9684879777801143E-2</v>
      </c>
      <c r="E81" s="196">
        <f>PPCL_NG!J81+PPCL_Spot!J81+GT_NG!J81+GT_Spot!J81+Bawana_NG!J81+Bawana_RLNG!J81+Bawana_Spot!J81</f>
        <v>215.31</v>
      </c>
      <c r="F81" s="196">
        <f>PPCL_NG!Q81+PPCL_Spot!Q81+GT_NG!Q81+GT_Spot!Q81+Bawana_NG!Q81+Bawana_RLNG!Q81+Bawana_Spot!Q81</f>
        <v>215.41090921420758</v>
      </c>
      <c r="G81" s="197">
        <f t="shared" si="7"/>
        <v>-0.10090921420757581</v>
      </c>
      <c r="H81" s="196">
        <f>PPCL_NG!K81+PPCL_Spot!K81+GT_NG!K81+GT_Spot!K81+Bawana_NG!K81+Bawana_RLNG!K81+Bawana_Spot!K81</f>
        <v>23.46</v>
      </c>
      <c r="I81" s="196">
        <f>PPCL_NG!R81+PPCL_Spot!R81+GT_NG!R81+GT_Spot!R81+Bawana_NG!R81+Bawana_RLNG!R81+Bawana_Spot!R81</f>
        <v>23.459797229262875</v>
      </c>
      <c r="J81" s="197">
        <f t="shared" si="8"/>
        <v>2.0277073712549054E-4</v>
      </c>
      <c r="K81" s="196">
        <f>PPCL_NG!L81+PPCL_Spot!L81+GT_NG!L81+GT_Spot!L81+Bawana_NG!L81+Bawana_RLNG!L81+Bawana_Spot!L81</f>
        <v>112.32999999999998</v>
      </c>
      <c r="L81" s="196">
        <f>PPCL_NG!S81+PPCL_Spot!S81+GT_NG!S81+GT_Spot!S81+Bawana_NG!S81+Bawana_RLNG!S81+Bawana_Spot!S81</f>
        <v>112.35175769757555</v>
      </c>
      <c r="M81" s="197">
        <f t="shared" si="9"/>
        <v>-2.1757697575566226E-2</v>
      </c>
      <c r="N81" s="196">
        <f>PPCL_NG!M81+PPCL_Spot!M81+GT_NG!M81+GT_Spot!M81+Bawana_NG!M81+Bawana_RLNG!M81+Bawana_Spot!M81</f>
        <v>163.63</v>
      </c>
      <c r="O81" s="196">
        <f>PPCL_NG!T81+PPCL_Spot!T81+GT_NG!T81+GT_Spot!T81+Bawana_NG!T81+Bawana_RLNG!T81+Bawana_Spot!T81</f>
        <v>163.68785097917615</v>
      </c>
      <c r="P81" s="197">
        <f t="shared" si="10"/>
        <v>-5.7850979176151895E-2</v>
      </c>
      <c r="Q81" s="197">
        <f t="shared" si="11"/>
        <v>-0.25999999999996959</v>
      </c>
    </row>
    <row r="82" spans="1:17">
      <c r="A82" s="33" t="s">
        <v>124</v>
      </c>
      <c r="B82" s="196">
        <f>PPCL_NG!I82+PPCL_Spot!I82+GT_NG!I82+GT_Spot!I82+Bawana_NG!I82+Bawana_RLNG!I82+Bawana_Spot!I82</f>
        <v>327.61</v>
      </c>
      <c r="C82" s="196">
        <f>PPCL_NG!P82+PPCL_Spot!P82+GT_NG!P82+GT_Spot!P82+Bawana_NG!P82+Bawana_RLNG!P82+Bawana_Spot!P82</f>
        <v>327.68968487977781</v>
      </c>
      <c r="D82" s="197">
        <f t="shared" si="6"/>
        <v>-7.9684879777801143E-2</v>
      </c>
      <c r="E82" s="196">
        <f>PPCL_NG!J82+PPCL_Spot!J82+GT_NG!J82+GT_Spot!J82+Bawana_NG!J82+Bawana_RLNG!J82+Bawana_Spot!J82</f>
        <v>215.31</v>
      </c>
      <c r="F82" s="196">
        <f>PPCL_NG!Q82+PPCL_Spot!Q82+GT_NG!Q82+GT_Spot!Q82+Bawana_NG!Q82+Bawana_RLNG!Q82+Bawana_Spot!Q82</f>
        <v>215.41090921420758</v>
      </c>
      <c r="G82" s="197">
        <f t="shared" si="7"/>
        <v>-0.10090921420757581</v>
      </c>
      <c r="H82" s="196">
        <f>PPCL_NG!K82+PPCL_Spot!K82+GT_NG!K82+GT_Spot!K82+Bawana_NG!K82+Bawana_RLNG!K82+Bawana_Spot!K82</f>
        <v>23.46</v>
      </c>
      <c r="I82" s="196">
        <f>PPCL_NG!R82+PPCL_Spot!R82+GT_NG!R82+GT_Spot!R82+Bawana_NG!R82+Bawana_RLNG!R82+Bawana_Spot!R82</f>
        <v>23.459797229262875</v>
      </c>
      <c r="J82" s="197">
        <f t="shared" si="8"/>
        <v>2.0277073712549054E-4</v>
      </c>
      <c r="K82" s="196">
        <f>PPCL_NG!L82+PPCL_Spot!L82+GT_NG!L82+GT_Spot!L82+Bawana_NG!L82+Bawana_RLNG!L82+Bawana_Spot!L82</f>
        <v>112.32999999999998</v>
      </c>
      <c r="L82" s="196">
        <f>PPCL_NG!S82+PPCL_Spot!S82+GT_NG!S82+GT_Spot!S82+Bawana_NG!S82+Bawana_RLNG!S82+Bawana_Spot!S82</f>
        <v>112.35175769757555</v>
      </c>
      <c r="M82" s="197">
        <f t="shared" si="9"/>
        <v>-2.1757697575566226E-2</v>
      </c>
      <c r="N82" s="196">
        <f>PPCL_NG!M82+PPCL_Spot!M82+GT_NG!M82+GT_Spot!M82+Bawana_NG!M82+Bawana_RLNG!M82+Bawana_Spot!M82</f>
        <v>163.63</v>
      </c>
      <c r="O82" s="196">
        <f>PPCL_NG!T82+PPCL_Spot!T82+GT_NG!T82+GT_Spot!T82+Bawana_NG!T82+Bawana_RLNG!T82+Bawana_Spot!T82</f>
        <v>163.68785097917615</v>
      </c>
      <c r="P82" s="197">
        <f t="shared" si="10"/>
        <v>-5.7850979176151895E-2</v>
      </c>
      <c r="Q82" s="197">
        <f t="shared" si="11"/>
        <v>-0.25999999999996959</v>
      </c>
    </row>
    <row r="83" spans="1:17">
      <c r="A83" s="33" t="s">
        <v>125</v>
      </c>
      <c r="B83" s="196">
        <f>PPCL_NG!I83+PPCL_Spot!I83+GT_NG!I83+GT_Spot!I83+Bawana_NG!I83+Bawana_RLNG!I83+Bawana_Spot!I83</f>
        <v>327.61</v>
      </c>
      <c r="C83" s="196">
        <f>PPCL_NG!P83+PPCL_Spot!P83+GT_NG!P83+GT_Spot!P83+Bawana_NG!P83+Bawana_RLNG!P83+Bawana_Spot!P83</f>
        <v>327.68968487977781</v>
      </c>
      <c r="D83" s="197">
        <f t="shared" si="6"/>
        <v>-7.9684879777801143E-2</v>
      </c>
      <c r="E83" s="196">
        <f>PPCL_NG!J83+PPCL_Spot!J83+GT_NG!J83+GT_Spot!J83+Bawana_NG!J83+Bawana_RLNG!J83+Bawana_Spot!J83</f>
        <v>215.31</v>
      </c>
      <c r="F83" s="196">
        <f>PPCL_NG!Q83+PPCL_Spot!Q83+GT_NG!Q83+GT_Spot!Q83+Bawana_NG!Q83+Bawana_RLNG!Q83+Bawana_Spot!Q83</f>
        <v>215.41090921420758</v>
      </c>
      <c r="G83" s="197">
        <f t="shared" si="7"/>
        <v>-0.10090921420757581</v>
      </c>
      <c r="H83" s="196">
        <f>PPCL_NG!K83+PPCL_Spot!K83+GT_NG!K83+GT_Spot!K83+Bawana_NG!K83+Bawana_RLNG!K83+Bawana_Spot!K83</f>
        <v>23.46</v>
      </c>
      <c r="I83" s="196">
        <f>PPCL_NG!R83+PPCL_Spot!R83+GT_NG!R83+GT_Spot!R83+Bawana_NG!R83+Bawana_RLNG!R83+Bawana_Spot!R83</f>
        <v>23.459797229262875</v>
      </c>
      <c r="J83" s="197">
        <f t="shared" si="8"/>
        <v>2.0277073712549054E-4</v>
      </c>
      <c r="K83" s="196">
        <f>PPCL_NG!L83+PPCL_Spot!L83+GT_NG!L83+GT_Spot!L83+Bawana_NG!L83+Bawana_RLNG!L83+Bawana_Spot!L83</f>
        <v>112.32999999999998</v>
      </c>
      <c r="L83" s="196">
        <f>PPCL_NG!S83+PPCL_Spot!S83+GT_NG!S83+GT_Spot!S83+Bawana_NG!S83+Bawana_RLNG!S83+Bawana_Spot!S83</f>
        <v>112.35175769757555</v>
      </c>
      <c r="M83" s="197">
        <f t="shared" si="9"/>
        <v>-2.1757697575566226E-2</v>
      </c>
      <c r="N83" s="196">
        <f>PPCL_NG!M83+PPCL_Spot!M83+GT_NG!M83+GT_Spot!M83+Bawana_NG!M83+Bawana_RLNG!M83+Bawana_Spot!M83</f>
        <v>163.63</v>
      </c>
      <c r="O83" s="196">
        <f>PPCL_NG!T83+PPCL_Spot!T83+GT_NG!T83+GT_Spot!T83+Bawana_NG!T83+Bawana_RLNG!T83+Bawana_Spot!T83</f>
        <v>163.68785097917615</v>
      </c>
      <c r="P83" s="197">
        <f t="shared" si="10"/>
        <v>-5.7850979176151895E-2</v>
      </c>
      <c r="Q83" s="197">
        <f t="shared" si="11"/>
        <v>-0.25999999999996959</v>
      </c>
    </row>
    <row r="84" spans="1:17">
      <c r="A84" s="33" t="s">
        <v>126</v>
      </c>
      <c r="B84" s="196">
        <f>PPCL_NG!I84+PPCL_Spot!I84+GT_NG!I84+GT_Spot!I84+Bawana_NG!I84+Bawana_RLNG!I84+Bawana_Spot!I84</f>
        <v>327.61</v>
      </c>
      <c r="C84" s="196">
        <f>PPCL_NG!P84+PPCL_Spot!P84+GT_NG!P84+GT_Spot!P84+Bawana_NG!P84+Bawana_RLNG!P84+Bawana_Spot!P84</f>
        <v>327.68968487977781</v>
      </c>
      <c r="D84" s="197">
        <f t="shared" si="6"/>
        <v>-7.9684879777801143E-2</v>
      </c>
      <c r="E84" s="196">
        <f>PPCL_NG!J84+PPCL_Spot!J84+GT_NG!J84+GT_Spot!J84+Bawana_NG!J84+Bawana_RLNG!J84+Bawana_Spot!J84</f>
        <v>215.31</v>
      </c>
      <c r="F84" s="196">
        <f>PPCL_NG!Q84+PPCL_Spot!Q84+GT_NG!Q84+GT_Spot!Q84+Bawana_NG!Q84+Bawana_RLNG!Q84+Bawana_Spot!Q84</f>
        <v>215.41090921420758</v>
      </c>
      <c r="G84" s="197">
        <f t="shared" si="7"/>
        <v>-0.10090921420757581</v>
      </c>
      <c r="H84" s="196">
        <f>PPCL_NG!K84+PPCL_Spot!K84+GT_NG!K84+GT_Spot!K84+Bawana_NG!K84+Bawana_RLNG!K84+Bawana_Spot!K84</f>
        <v>23.46</v>
      </c>
      <c r="I84" s="196">
        <f>PPCL_NG!R84+PPCL_Spot!R84+GT_NG!R84+GT_Spot!R84+Bawana_NG!R84+Bawana_RLNG!R84+Bawana_Spot!R84</f>
        <v>23.459797229262875</v>
      </c>
      <c r="J84" s="197">
        <f t="shared" si="8"/>
        <v>2.0277073712549054E-4</v>
      </c>
      <c r="K84" s="196">
        <f>PPCL_NG!L84+PPCL_Spot!L84+GT_NG!L84+GT_Spot!L84+Bawana_NG!L84+Bawana_RLNG!L84+Bawana_Spot!L84</f>
        <v>112.32999999999998</v>
      </c>
      <c r="L84" s="196">
        <f>PPCL_NG!S84+PPCL_Spot!S84+GT_NG!S84+GT_Spot!S84+Bawana_NG!S84+Bawana_RLNG!S84+Bawana_Spot!S84</f>
        <v>112.35175769757555</v>
      </c>
      <c r="M84" s="197">
        <f t="shared" si="9"/>
        <v>-2.1757697575566226E-2</v>
      </c>
      <c r="N84" s="196">
        <f>PPCL_NG!M84+PPCL_Spot!M84+GT_NG!M84+GT_Spot!M84+Bawana_NG!M84+Bawana_RLNG!M84+Bawana_Spot!M84</f>
        <v>163.63</v>
      </c>
      <c r="O84" s="196">
        <f>PPCL_NG!T84+PPCL_Spot!T84+GT_NG!T84+GT_Spot!T84+Bawana_NG!T84+Bawana_RLNG!T84+Bawana_Spot!T84</f>
        <v>163.68785097917615</v>
      </c>
      <c r="P84" s="197">
        <f t="shared" si="10"/>
        <v>-5.7850979176151895E-2</v>
      </c>
      <c r="Q84" s="197">
        <f t="shared" si="11"/>
        <v>-0.25999999999996959</v>
      </c>
    </row>
    <row r="85" spans="1:17">
      <c r="A85" s="33" t="s">
        <v>127</v>
      </c>
      <c r="B85" s="196">
        <f>PPCL_NG!I85+PPCL_Spot!I85+GT_NG!I85+GT_Spot!I85+Bawana_NG!I85+Bawana_RLNG!I85+Bawana_Spot!I85</f>
        <v>325.35000000000002</v>
      </c>
      <c r="C85" s="196">
        <f>PPCL_NG!P85+PPCL_Spot!P85+GT_NG!P85+GT_Spot!P85+Bawana_NG!P85+Bawana_RLNG!P85+Bawana_Spot!P85</f>
        <v>325.42968487977782</v>
      </c>
      <c r="D85" s="197">
        <f t="shared" si="6"/>
        <v>-7.9684879777801143E-2</v>
      </c>
      <c r="E85" s="196">
        <f>PPCL_NG!J85+PPCL_Spot!J85+GT_NG!J85+GT_Spot!J85+Bawana_NG!J85+Bawana_RLNG!J85+Bawana_Spot!J85</f>
        <v>253.57999999999998</v>
      </c>
      <c r="F85" s="196">
        <f>PPCL_NG!Q85+PPCL_Spot!Q85+GT_NG!Q85+GT_Spot!Q85+Bawana_NG!Q85+Bawana_RLNG!Q85+Bawana_Spot!Q85</f>
        <v>253.68090921420759</v>
      </c>
      <c r="G85" s="197">
        <f t="shared" si="7"/>
        <v>-0.10090921420760424</v>
      </c>
      <c r="H85" s="196">
        <f>PPCL_NG!K85+PPCL_Spot!K85+GT_NG!K85+GT_Spot!K85+Bawana_NG!K85+Bawana_RLNG!K85+Bawana_Spot!K85</f>
        <v>21.84</v>
      </c>
      <c r="I85" s="196">
        <f>PPCL_NG!R85+PPCL_Spot!R85+GT_NG!R85+GT_Spot!R85+Bawana_NG!R85+Bawana_RLNG!R85+Bawana_Spot!R85</f>
        <v>21.839797229262871</v>
      </c>
      <c r="J85" s="197">
        <f t="shared" si="8"/>
        <v>2.0277073712904325E-4</v>
      </c>
      <c r="K85" s="196">
        <f>PPCL_NG!L85+PPCL_Spot!L85+GT_NG!L85+GT_Spot!L85+Bawana_NG!L85+Bawana_RLNG!L85+Bawana_Spot!L85</f>
        <v>105.00999999999999</v>
      </c>
      <c r="L85" s="196">
        <f>PPCL_NG!S85+PPCL_Spot!S85+GT_NG!S85+GT_Spot!S85+Bawana_NG!S85+Bawana_RLNG!S85+Bawana_Spot!S85</f>
        <v>105.02175769757557</v>
      </c>
      <c r="M85" s="197">
        <f t="shared" si="9"/>
        <v>-1.1757697575575321E-2</v>
      </c>
      <c r="N85" s="196">
        <f>PPCL_NG!M85+PPCL_Spot!M85+GT_NG!M85+GT_Spot!M85+Bawana_NG!M85+Bawana_RLNG!M85+Bawana_Spot!M85</f>
        <v>136.57</v>
      </c>
      <c r="O85" s="196">
        <f>PPCL_NG!T85+PPCL_Spot!T85+GT_NG!T85+GT_Spot!T85+Bawana_NG!T85+Bawana_RLNG!T85+Bawana_Spot!T85</f>
        <v>136.62785097917615</v>
      </c>
      <c r="P85" s="197">
        <f t="shared" si="10"/>
        <v>-5.7850979176151895E-2</v>
      </c>
      <c r="Q85" s="197">
        <f t="shared" si="11"/>
        <v>-0.25000000000000355</v>
      </c>
    </row>
    <row r="86" spans="1:17">
      <c r="A86" s="33" t="s">
        <v>128</v>
      </c>
      <c r="B86" s="196">
        <f>PPCL_NG!I86+PPCL_Spot!I86+GT_NG!I86+GT_Spot!I86+Bawana_NG!I86+Bawana_RLNG!I86+Bawana_Spot!I86</f>
        <v>325.35000000000002</v>
      </c>
      <c r="C86" s="196">
        <f>PPCL_NG!P86+PPCL_Spot!P86+GT_NG!P86+GT_Spot!P86+Bawana_NG!P86+Bawana_RLNG!P86+Bawana_Spot!P86</f>
        <v>325.42968487977782</v>
      </c>
      <c r="D86" s="197">
        <f t="shared" si="6"/>
        <v>-7.9684879777801143E-2</v>
      </c>
      <c r="E86" s="196">
        <f>PPCL_NG!J86+PPCL_Spot!J86+GT_NG!J86+GT_Spot!J86+Bawana_NG!J86+Bawana_RLNG!J86+Bawana_Spot!J86</f>
        <v>253.57999999999998</v>
      </c>
      <c r="F86" s="196">
        <f>PPCL_NG!Q86+PPCL_Spot!Q86+GT_NG!Q86+GT_Spot!Q86+Bawana_NG!Q86+Bawana_RLNG!Q86+Bawana_Spot!Q86</f>
        <v>253.68090921420759</v>
      </c>
      <c r="G86" s="197">
        <f t="shared" si="7"/>
        <v>-0.10090921420760424</v>
      </c>
      <c r="H86" s="196">
        <f>PPCL_NG!K86+PPCL_Spot!K86+GT_NG!K86+GT_Spot!K86+Bawana_NG!K86+Bawana_RLNG!K86+Bawana_Spot!K86</f>
        <v>21.84</v>
      </c>
      <c r="I86" s="196">
        <f>PPCL_NG!R86+PPCL_Spot!R86+GT_NG!R86+GT_Spot!R86+Bawana_NG!R86+Bawana_RLNG!R86+Bawana_Spot!R86</f>
        <v>21.839797229262871</v>
      </c>
      <c r="J86" s="197">
        <f t="shared" si="8"/>
        <v>2.0277073712904325E-4</v>
      </c>
      <c r="K86" s="196">
        <f>PPCL_NG!L86+PPCL_Spot!L86+GT_NG!L86+GT_Spot!L86+Bawana_NG!L86+Bawana_RLNG!L86+Bawana_Spot!L86</f>
        <v>105.00999999999999</v>
      </c>
      <c r="L86" s="196">
        <f>PPCL_NG!S86+PPCL_Spot!S86+GT_NG!S86+GT_Spot!S86+Bawana_NG!S86+Bawana_RLNG!S86+Bawana_Spot!S86</f>
        <v>105.02175769757557</v>
      </c>
      <c r="M86" s="197">
        <f t="shared" si="9"/>
        <v>-1.1757697575575321E-2</v>
      </c>
      <c r="N86" s="196">
        <f>PPCL_NG!M86+PPCL_Spot!M86+GT_NG!M86+GT_Spot!M86+Bawana_NG!M86+Bawana_RLNG!M86+Bawana_Spot!M86</f>
        <v>136.57</v>
      </c>
      <c r="O86" s="196">
        <f>PPCL_NG!T86+PPCL_Spot!T86+GT_NG!T86+GT_Spot!T86+Bawana_NG!T86+Bawana_RLNG!T86+Bawana_Spot!T86</f>
        <v>136.62785097917615</v>
      </c>
      <c r="P86" s="197">
        <f t="shared" si="10"/>
        <v>-5.7850979176151895E-2</v>
      </c>
      <c r="Q86" s="197">
        <f t="shared" si="11"/>
        <v>-0.25000000000000355</v>
      </c>
    </row>
    <row r="87" spans="1:17">
      <c r="A87" s="33" t="s">
        <v>129</v>
      </c>
      <c r="B87" s="196">
        <f>PPCL_NG!I87+PPCL_Spot!I87+GT_NG!I87+GT_Spot!I87+Bawana_NG!I87+Bawana_RLNG!I87+Bawana_Spot!I87</f>
        <v>299.72000000000003</v>
      </c>
      <c r="C87" s="196">
        <f>PPCL_NG!P87+PPCL_Spot!P87+GT_NG!P87+GT_Spot!P87+Bawana_NG!P87+Bawana_RLNG!P87+Bawana_Spot!P87</f>
        <v>299.9505121499289</v>
      </c>
      <c r="D87" s="197">
        <f t="shared" si="6"/>
        <v>-0.23051214992887026</v>
      </c>
      <c r="E87" s="196">
        <f>PPCL_NG!J87+PPCL_Spot!J87+GT_NG!J87+GT_Spot!J87+Bawana_NG!J87+Bawana_RLNG!J87+Bawana_Spot!J87</f>
        <v>317.26</v>
      </c>
      <c r="F87" s="196">
        <f>PPCL_NG!Q87+PPCL_Spot!Q87+GT_NG!Q87+GT_Spot!Q87+Bawana_NG!Q87+Bawana_RLNG!Q87+Bawana_Spot!Q87</f>
        <v>317.25785164642002</v>
      </c>
      <c r="G87" s="197">
        <f t="shared" si="7"/>
        <v>2.148353579968898E-3</v>
      </c>
      <c r="H87" s="196">
        <f>PPCL_NG!K87+PPCL_Spot!K87+GT_NG!K87+GT_Spot!K87+Bawana_NG!K87+Bawana_RLNG!K87+Bawana_Spot!K87</f>
        <v>21.84</v>
      </c>
      <c r="I87" s="196">
        <f>PPCL_NG!R87+PPCL_Spot!R87+GT_NG!R87+GT_Spot!R87+Bawana_NG!R87+Bawana_RLNG!R87+Bawana_Spot!R87</f>
        <v>21.839771883910785</v>
      </c>
      <c r="J87" s="197">
        <f t="shared" si="8"/>
        <v>2.281160892145806E-4</v>
      </c>
      <c r="K87" s="196">
        <f>PPCL_NG!L87+PPCL_Spot!L87+GT_NG!L87+GT_Spot!L87+Bawana_NG!L87+Bawana_RLNG!L87+Bawana_Spot!L87</f>
        <v>105.44</v>
      </c>
      <c r="L87" s="196">
        <f>PPCL_NG!S87+PPCL_Spot!S87+GT_NG!S87+GT_Spot!S87+Bawana_NG!S87+Bawana_RLNG!S87+Bawana_Spot!S87</f>
        <v>105.46704663169093</v>
      </c>
      <c r="M87" s="197">
        <f t="shared" si="9"/>
        <v>-2.7046631690936351E-2</v>
      </c>
      <c r="N87" s="196">
        <f>PPCL_NG!M87+PPCL_Spot!M87+GT_NG!M87+GT_Spot!M87+Bawana_NG!M87+Bawana_RLNG!M87+Bawana_Spot!M87</f>
        <v>141.12</v>
      </c>
      <c r="O87" s="196">
        <f>PPCL_NG!T87+PPCL_Spot!T87+GT_NG!T87+GT_Spot!T87+Bawana_NG!T87+Bawana_RLNG!T87+Bawana_Spot!T87</f>
        <v>141.28481768804932</v>
      </c>
      <c r="P87" s="197">
        <f t="shared" si="10"/>
        <v>-0.16481768804931107</v>
      </c>
      <c r="Q87" s="197">
        <f t="shared" si="11"/>
        <v>-0.4199999999999342</v>
      </c>
    </row>
    <row r="88" spans="1:17">
      <c r="A88" s="33" t="s">
        <v>130</v>
      </c>
      <c r="B88" s="196">
        <f>PPCL_NG!I88+PPCL_Spot!I88+GT_NG!I88+GT_Spot!I88+Bawana_NG!I88+Bawana_RLNG!I88+Bawana_Spot!I88</f>
        <v>299.72000000000003</v>
      </c>
      <c r="C88" s="196">
        <f>PPCL_NG!P88+PPCL_Spot!P88+GT_NG!P88+GT_Spot!P88+Bawana_NG!P88+Bawana_RLNG!P88+Bawana_Spot!P88</f>
        <v>299.9505121499289</v>
      </c>
      <c r="D88" s="197">
        <f t="shared" si="6"/>
        <v>-0.23051214992887026</v>
      </c>
      <c r="E88" s="196">
        <f>PPCL_NG!J88+PPCL_Spot!J88+GT_NG!J88+GT_Spot!J88+Bawana_NG!J88+Bawana_RLNG!J88+Bawana_Spot!J88</f>
        <v>317.26</v>
      </c>
      <c r="F88" s="196">
        <f>PPCL_NG!Q88+PPCL_Spot!Q88+GT_NG!Q88+GT_Spot!Q88+Bawana_NG!Q88+Bawana_RLNG!Q88+Bawana_Spot!Q88</f>
        <v>317.25785164642002</v>
      </c>
      <c r="G88" s="197">
        <f t="shared" si="7"/>
        <v>2.148353579968898E-3</v>
      </c>
      <c r="H88" s="196">
        <f>PPCL_NG!K88+PPCL_Spot!K88+GT_NG!K88+GT_Spot!K88+Bawana_NG!K88+Bawana_RLNG!K88+Bawana_Spot!K88</f>
        <v>21.84</v>
      </c>
      <c r="I88" s="196">
        <f>PPCL_NG!R88+PPCL_Spot!R88+GT_NG!R88+GT_Spot!R88+Bawana_NG!R88+Bawana_RLNG!R88+Bawana_Spot!R88</f>
        <v>21.839771883910785</v>
      </c>
      <c r="J88" s="197">
        <f t="shared" si="8"/>
        <v>2.281160892145806E-4</v>
      </c>
      <c r="K88" s="196">
        <f>PPCL_NG!L88+PPCL_Spot!L88+GT_NG!L88+GT_Spot!L88+Bawana_NG!L88+Bawana_RLNG!L88+Bawana_Spot!L88</f>
        <v>105.44</v>
      </c>
      <c r="L88" s="196">
        <f>PPCL_NG!S88+PPCL_Spot!S88+GT_NG!S88+GT_Spot!S88+Bawana_NG!S88+Bawana_RLNG!S88+Bawana_Spot!S88</f>
        <v>105.46704663169093</v>
      </c>
      <c r="M88" s="197">
        <f t="shared" si="9"/>
        <v>-2.7046631690936351E-2</v>
      </c>
      <c r="N88" s="196">
        <f>PPCL_NG!M88+PPCL_Spot!M88+GT_NG!M88+GT_Spot!M88+Bawana_NG!M88+Bawana_RLNG!M88+Bawana_Spot!M88</f>
        <v>141.12</v>
      </c>
      <c r="O88" s="196">
        <f>PPCL_NG!T88+PPCL_Spot!T88+GT_NG!T88+GT_Spot!T88+Bawana_NG!T88+Bawana_RLNG!T88+Bawana_Spot!T88</f>
        <v>141.28481768804932</v>
      </c>
      <c r="P88" s="197">
        <f t="shared" si="10"/>
        <v>-0.16481768804931107</v>
      </c>
      <c r="Q88" s="197">
        <f t="shared" si="11"/>
        <v>-0.4199999999999342</v>
      </c>
    </row>
    <row r="89" spans="1:17">
      <c r="A89" s="33" t="s">
        <v>131</v>
      </c>
      <c r="B89" s="196">
        <f>PPCL_NG!I89+PPCL_Spot!I89+GT_NG!I89+GT_Spot!I89+Bawana_NG!I89+Bawana_RLNG!I89+Bawana_Spot!I89</f>
        <v>299.72000000000003</v>
      </c>
      <c r="C89" s="196">
        <f>PPCL_NG!P89+PPCL_Spot!P89+GT_NG!P89+GT_Spot!P89+Bawana_NG!P89+Bawana_RLNG!P89+Bawana_Spot!P89</f>
        <v>299.9505121499289</v>
      </c>
      <c r="D89" s="197">
        <f t="shared" si="6"/>
        <v>-0.23051214992887026</v>
      </c>
      <c r="E89" s="196">
        <f>PPCL_NG!J89+PPCL_Spot!J89+GT_NG!J89+GT_Spot!J89+Bawana_NG!J89+Bawana_RLNG!J89+Bawana_Spot!J89</f>
        <v>317.26</v>
      </c>
      <c r="F89" s="196">
        <f>PPCL_NG!Q89+PPCL_Spot!Q89+GT_NG!Q89+GT_Spot!Q89+Bawana_NG!Q89+Bawana_RLNG!Q89+Bawana_Spot!Q89</f>
        <v>317.25785164642002</v>
      </c>
      <c r="G89" s="197">
        <f t="shared" si="7"/>
        <v>2.148353579968898E-3</v>
      </c>
      <c r="H89" s="196">
        <f>PPCL_NG!K89+PPCL_Spot!K89+GT_NG!K89+GT_Spot!K89+Bawana_NG!K89+Bawana_RLNG!K89+Bawana_Spot!K89</f>
        <v>21.84</v>
      </c>
      <c r="I89" s="196">
        <f>PPCL_NG!R89+PPCL_Spot!R89+GT_NG!R89+GT_Spot!R89+Bawana_NG!R89+Bawana_RLNG!R89+Bawana_Spot!R89</f>
        <v>21.839771883910785</v>
      </c>
      <c r="J89" s="197">
        <f t="shared" si="8"/>
        <v>2.281160892145806E-4</v>
      </c>
      <c r="K89" s="196">
        <f>PPCL_NG!L89+PPCL_Spot!L89+GT_NG!L89+GT_Spot!L89+Bawana_NG!L89+Bawana_RLNG!L89+Bawana_Spot!L89</f>
        <v>105.44</v>
      </c>
      <c r="L89" s="196">
        <f>PPCL_NG!S89+PPCL_Spot!S89+GT_NG!S89+GT_Spot!S89+Bawana_NG!S89+Bawana_RLNG!S89+Bawana_Spot!S89</f>
        <v>105.46704663169093</v>
      </c>
      <c r="M89" s="197">
        <f t="shared" si="9"/>
        <v>-2.7046631690936351E-2</v>
      </c>
      <c r="N89" s="196">
        <f>PPCL_NG!M89+PPCL_Spot!M89+GT_NG!M89+GT_Spot!M89+Bawana_NG!M89+Bawana_RLNG!M89+Bawana_Spot!M89</f>
        <v>141.12</v>
      </c>
      <c r="O89" s="196">
        <f>PPCL_NG!T89+PPCL_Spot!T89+GT_NG!T89+GT_Spot!T89+Bawana_NG!T89+Bawana_RLNG!T89+Bawana_Spot!T89</f>
        <v>141.28481768804932</v>
      </c>
      <c r="P89" s="197">
        <f t="shared" si="10"/>
        <v>-0.16481768804931107</v>
      </c>
      <c r="Q89" s="197">
        <f t="shared" si="11"/>
        <v>-0.4199999999999342</v>
      </c>
    </row>
    <row r="90" spans="1:17">
      <c r="A90" s="33" t="s">
        <v>132</v>
      </c>
      <c r="B90" s="196">
        <f>PPCL_NG!I90+PPCL_Spot!I90+GT_NG!I90+GT_Spot!I90+Bawana_NG!I90+Bawana_RLNG!I90+Bawana_Spot!I90</f>
        <v>299.72000000000003</v>
      </c>
      <c r="C90" s="196">
        <f>PPCL_NG!P90+PPCL_Spot!P90+GT_NG!P90+GT_Spot!P90+Bawana_NG!P90+Bawana_RLNG!P90+Bawana_Spot!P90</f>
        <v>299.9505121499289</v>
      </c>
      <c r="D90" s="197">
        <f t="shared" si="6"/>
        <v>-0.23051214992887026</v>
      </c>
      <c r="E90" s="196">
        <f>PPCL_NG!J90+PPCL_Spot!J90+GT_NG!J90+GT_Spot!J90+Bawana_NG!J90+Bawana_RLNG!J90+Bawana_Spot!J90</f>
        <v>317.26</v>
      </c>
      <c r="F90" s="196">
        <f>PPCL_NG!Q90+PPCL_Spot!Q90+GT_NG!Q90+GT_Spot!Q90+Bawana_NG!Q90+Bawana_RLNG!Q90+Bawana_Spot!Q90</f>
        <v>317.25785164642002</v>
      </c>
      <c r="G90" s="197">
        <f t="shared" si="7"/>
        <v>2.148353579968898E-3</v>
      </c>
      <c r="H90" s="196">
        <f>PPCL_NG!K90+PPCL_Spot!K90+GT_NG!K90+GT_Spot!K90+Bawana_NG!K90+Bawana_RLNG!K90+Bawana_Spot!K90</f>
        <v>21.84</v>
      </c>
      <c r="I90" s="196">
        <f>PPCL_NG!R90+PPCL_Spot!R90+GT_NG!R90+GT_Spot!R90+Bawana_NG!R90+Bawana_RLNG!R90+Bawana_Spot!R90</f>
        <v>21.839771883910785</v>
      </c>
      <c r="J90" s="197">
        <f t="shared" si="8"/>
        <v>2.281160892145806E-4</v>
      </c>
      <c r="K90" s="196">
        <f>PPCL_NG!L90+PPCL_Spot!L90+GT_NG!L90+GT_Spot!L90+Bawana_NG!L90+Bawana_RLNG!L90+Bawana_Spot!L90</f>
        <v>105.44</v>
      </c>
      <c r="L90" s="196">
        <f>PPCL_NG!S90+PPCL_Spot!S90+GT_NG!S90+GT_Spot!S90+Bawana_NG!S90+Bawana_RLNG!S90+Bawana_Spot!S90</f>
        <v>105.46704663169093</v>
      </c>
      <c r="M90" s="197">
        <f t="shared" si="9"/>
        <v>-2.7046631690936351E-2</v>
      </c>
      <c r="N90" s="196">
        <f>PPCL_NG!M90+PPCL_Spot!M90+GT_NG!M90+GT_Spot!M90+Bawana_NG!M90+Bawana_RLNG!M90+Bawana_Spot!M90</f>
        <v>141.12</v>
      </c>
      <c r="O90" s="196">
        <f>PPCL_NG!T90+PPCL_Spot!T90+GT_NG!T90+GT_Spot!T90+Bawana_NG!T90+Bawana_RLNG!T90+Bawana_Spot!T90</f>
        <v>141.28481768804932</v>
      </c>
      <c r="P90" s="197">
        <f t="shared" si="10"/>
        <v>-0.16481768804931107</v>
      </c>
      <c r="Q90" s="197">
        <f t="shared" si="11"/>
        <v>-0.4199999999999342</v>
      </c>
    </row>
    <row r="91" spans="1:17">
      <c r="A91" s="33" t="s">
        <v>133</v>
      </c>
      <c r="B91" s="196">
        <f>PPCL_NG!I91+PPCL_Spot!I91+GT_NG!I91+GT_Spot!I91+Bawana_NG!I91+Bawana_RLNG!I91+Bawana_Spot!I91</f>
        <v>399.72</v>
      </c>
      <c r="C91" s="196">
        <f>PPCL_NG!P91+PPCL_Spot!P91+GT_NG!P91+GT_Spot!P91+Bawana_NG!P91+Bawana_RLNG!P91+Bawana_Spot!P91</f>
        <v>399.9505121499289</v>
      </c>
      <c r="D91" s="197">
        <f t="shared" si="6"/>
        <v>-0.23051214992887026</v>
      </c>
      <c r="E91" s="196">
        <f>PPCL_NG!J91+PPCL_Spot!J91+GT_NG!J91+GT_Spot!J91+Bawana_NG!J91+Bawana_RLNG!J91+Bawana_Spot!J91</f>
        <v>317.26</v>
      </c>
      <c r="F91" s="196">
        <f>PPCL_NG!Q91+PPCL_Spot!Q91+GT_NG!Q91+GT_Spot!Q91+Bawana_NG!Q91+Bawana_RLNG!Q91+Bawana_Spot!Q91</f>
        <v>317.25785164642002</v>
      </c>
      <c r="G91" s="197">
        <f t="shared" si="7"/>
        <v>2.148353579968898E-3</v>
      </c>
      <c r="H91" s="196">
        <f>PPCL_NG!K91+PPCL_Spot!K91+GT_NG!K91+GT_Spot!K91+Bawana_NG!K91+Bawana_RLNG!K91+Bawana_Spot!K91</f>
        <v>21.84</v>
      </c>
      <c r="I91" s="196">
        <f>PPCL_NG!R91+PPCL_Spot!R91+GT_NG!R91+GT_Spot!R91+Bawana_NG!R91+Bawana_RLNG!R91+Bawana_Spot!R91</f>
        <v>21.839771883910785</v>
      </c>
      <c r="J91" s="197">
        <f t="shared" si="8"/>
        <v>2.281160892145806E-4</v>
      </c>
      <c r="K91" s="196">
        <f>PPCL_NG!L91+PPCL_Spot!L91+GT_NG!L91+GT_Spot!L91+Bawana_NG!L91+Bawana_RLNG!L91+Bawana_Spot!L91</f>
        <v>105.44</v>
      </c>
      <c r="L91" s="196">
        <f>PPCL_NG!S91+PPCL_Spot!S91+GT_NG!S91+GT_Spot!S91+Bawana_NG!S91+Bawana_RLNG!S91+Bawana_Spot!S91</f>
        <v>105.46704663169093</v>
      </c>
      <c r="M91" s="197">
        <f t="shared" si="9"/>
        <v>-2.7046631690936351E-2</v>
      </c>
      <c r="N91" s="196">
        <f>PPCL_NG!M91+PPCL_Spot!M91+GT_NG!M91+GT_Spot!M91+Bawana_NG!M91+Bawana_RLNG!M91+Bawana_Spot!M91</f>
        <v>141.12</v>
      </c>
      <c r="O91" s="196">
        <f>PPCL_NG!T91+PPCL_Spot!T91+GT_NG!T91+GT_Spot!T91+Bawana_NG!T91+Bawana_RLNG!T91+Bawana_Spot!T91</f>
        <v>141.28481768804932</v>
      </c>
      <c r="P91" s="197">
        <f t="shared" si="10"/>
        <v>-0.16481768804931107</v>
      </c>
      <c r="Q91" s="197">
        <f t="shared" si="11"/>
        <v>-0.4199999999999342</v>
      </c>
    </row>
    <row r="92" spans="1:17">
      <c r="A92" s="33" t="s">
        <v>134</v>
      </c>
      <c r="B92" s="196">
        <f>PPCL_NG!I92+PPCL_Spot!I92+GT_NG!I92+GT_Spot!I92+Bawana_NG!I92+Bawana_RLNG!I92+Bawana_Spot!I92</f>
        <v>476.76</v>
      </c>
      <c r="C92" s="196">
        <f>PPCL_NG!P92+PPCL_Spot!P92+GT_NG!P92+GT_Spot!P92+Bawana_NG!P92+Bawana_RLNG!P92+Bawana_Spot!P92</f>
        <v>476.98991922124128</v>
      </c>
      <c r="D92" s="197">
        <f t="shared" si="6"/>
        <v>-0.22991922124128905</v>
      </c>
      <c r="E92" s="196">
        <f>PPCL_NG!J92+PPCL_Spot!J92+GT_NG!J92+GT_Spot!J92+Bawana_NG!J92+Bawana_RLNG!J92+Bawana_Spot!J92</f>
        <v>317.26</v>
      </c>
      <c r="F92" s="196">
        <f>PPCL_NG!Q92+PPCL_Spot!Q92+GT_NG!Q92+GT_Spot!Q92+Bawana_NG!Q92+Bawana_RLNG!Q92+Bawana_Spot!Q92</f>
        <v>317.25750878193924</v>
      </c>
      <c r="G92" s="197">
        <f t="shared" si="7"/>
        <v>2.4912180607543633E-3</v>
      </c>
      <c r="H92" s="196">
        <f>PPCL_NG!K92+PPCL_Spot!K92+GT_NG!K92+GT_Spot!K92+Bawana_NG!K92+Bawana_RLNG!K92+Bawana_Spot!K92</f>
        <v>21.84</v>
      </c>
      <c r="I92" s="196">
        <f>PPCL_NG!R92+PPCL_Spot!R92+GT_NG!R92+GT_Spot!R92+Bawana_NG!R92+Bawana_RLNG!R92+Bawana_Spot!R92</f>
        <v>21.839771883910785</v>
      </c>
      <c r="J92" s="197">
        <f t="shared" si="8"/>
        <v>2.281160892145806E-4</v>
      </c>
      <c r="K92" s="196">
        <f>PPCL_NG!L92+PPCL_Spot!L92+GT_NG!L92+GT_Spot!L92+Bawana_NG!L92+Bawana_RLNG!L92+Bawana_Spot!L92</f>
        <v>105.44</v>
      </c>
      <c r="L92" s="196">
        <f>PPCL_NG!S92+PPCL_Spot!S92+GT_NG!S92+GT_Spot!S92+Bawana_NG!S92+Bawana_RLNG!S92+Bawana_Spot!S92</f>
        <v>105.46704663169093</v>
      </c>
      <c r="M92" s="197">
        <f t="shared" si="9"/>
        <v>-2.7046631690936351E-2</v>
      </c>
      <c r="N92" s="196">
        <f>PPCL_NG!M92+PPCL_Spot!M92+GT_NG!M92+GT_Spot!M92+Bawana_NG!M92+Bawana_RLNG!M92+Bawana_Spot!M92</f>
        <v>141.12</v>
      </c>
      <c r="O92" s="196">
        <f>PPCL_NG!T92+PPCL_Spot!T92+GT_NG!T92+GT_Spot!T92+Bawana_NG!T92+Bawana_RLNG!T92+Bawana_Spot!T92</f>
        <v>141.28475348121771</v>
      </c>
      <c r="P92" s="197">
        <f t="shared" si="10"/>
        <v>-0.16475348121770139</v>
      </c>
      <c r="Q92" s="197">
        <f t="shared" si="11"/>
        <v>-0.41899999999995785</v>
      </c>
    </row>
    <row r="93" spans="1:17">
      <c r="A93" s="33" t="s">
        <v>135</v>
      </c>
      <c r="B93" s="196">
        <f>PPCL_NG!I93+PPCL_Spot!I93+GT_NG!I93+GT_Spot!I93+Bawana_NG!I93+Bawana_RLNG!I93+Bawana_Spot!I93</f>
        <v>526.76</v>
      </c>
      <c r="C93" s="196">
        <f>PPCL_NG!P93+PPCL_Spot!P93+GT_NG!P93+GT_Spot!P93+Bawana_NG!P93+Bawana_RLNG!P93+Bawana_Spot!P93</f>
        <v>526.98992525738709</v>
      </c>
      <c r="D93" s="197">
        <f t="shared" si="6"/>
        <v>-0.22992525738709446</v>
      </c>
      <c r="E93" s="196">
        <f>PPCL_NG!J93+PPCL_Spot!J93+GT_NG!J93+GT_Spot!J93+Bawana_NG!J93+Bawana_RLNG!J93+Bawana_Spot!J93</f>
        <v>317.26</v>
      </c>
      <c r="F93" s="196">
        <f>PPCL_NG!Q93+PPCL_Spot!Q93+GT_NG!Q93+GT_Spot!Q93+Bawana_NG!Q93+Bawana_RLNG!Q93+Bawana_Spot!Q93</f>
        <v>317.25756415808468</v>
      </c>
      <c r="G93" s="197">
        <f t="shared" si="7"/>
        <v>2.4358419153145405E-3</v>
      </c>
      <c r="H93" s="196">
        <f>PPCL_NG!K93+PPCL_Spot!K93+GT_NG!K93+GT_Spot!K93+Bawana_NG!K93+Bawana_RLNG!K93+Bawana_Spot!K93</f>
        <v>21.84</v>
      </c>
      <c r="I93" s="196">
        <f>PPCL_NG!R93+PPCL_Spot!R93+GT_NG!R93+GT_Spot!R93+Bawana_NG!R93+Bawana_RLNG!R93+Bawana_Spot!R93</f>
        <v>21.839771883910785</v>
      </c>
      <c r="J93" s="197">
        <f t="shared" si="8"/>
        <v>2.281160892145806E-4</v>
      </c>
      <c r="K93" s="196">
        <f>PPCL_NG!L93+PPCL_Spot!L93+GT_NG!L93+GT_Spot!L93+Bawana_NG!L93+Bawana_RLNG!L93+Bawana_Spot!L93</f>
        <v>105.44</v>
      </c>
      <c r="L93" s="196">
        <f>PPCL_NG!S93+PPCL_Spot!S93+GT_NG!S93+GT_Spot!S93+Bawana_NG!S93+Bawana_RLNG!S93+Bawana_Spot!S93</f>
        <v>105.46704663169093</v>
      </c>
      <c r="M93" s="197">
        <f t="shared" si="9"/>
        <v>-2.7046631690936351E-2</v>
      </c>
      <c r="N93" s="196">
        <f>PPCL_NG!M93+PPCL_Spot!M93+GT_NG!M93+GT_Spot!M93+Bawana_NG!M93+Bawana_RLNG!M93+Bawana_Spot!M93</f>
        <v>181.12</v>
      </c>
      <c r="O93" s="196">
        <f>PPCL_NG!T93+PPCL_Spot!T93+GT_NG!T93+GT_Spot!T93+Bawana_NG!T93+Bawana_RLNG!T93+Bawana_Spot!T93</f>
        <v>181.28469206892649</v>
      </c>
      <c r="P93" s="197">
        <f t="shared" si="10"/>
        <v>-0.16469206892648458</v>
      </c>
      <c r="Q93" s="197">
        <f t="shared" si="11"/>
        <v>-0.41899999999998627</v>
      </c>
    </row>
    <row r="94" spans="1:17">
      <c r="A94" s="33" t="s">
        <v>136</v>
      </c>
      <c r="B94" s="196">
        <f>PPCL_NG!I94+PPCL_Spot!I94+GT_NG!I94+GT_Spot!I94+Bawana_NG!I94+Bawana_RLNG!I94+Bawana_Spot!I94</f>
        <v>526.76</v>
      </c>
      <c r="C94" s="196">
        <f>PPCL_NG!P94+PPCL_Spot!P94+GT_NG!P94+GT_Spot!P94+Bawana_NG!P94+Bawana_RLNG!P94+Bawana_Spot!P94</f>
        <v>526.98992525738709</v>
      </c>
      <c r="D94" s="197">
        <f t="shared" si="6"/>
        <v>-0.22992525738709446</v>
      </c>
      <c r="E94" s="196">
        <f>PPCL_NG!J94+PPCL_Spot!J94+GT_NG!J94+GT_Spot!J94+Bawana_NG!J94+Bawana_RLNG!J94+Bawana_Spot!J94</f>
        <v>317.26</v>
      </c>
      <c r="F94" s="196">
        <f>PPCL_NG!Q94+PPCL_Spot!Q94+GT_NG!Q94+GT_Spot!Q94+Bawana_NG!Q94+Bawana_RLNG!Q94+Bawana_Spot!Q94</f>
        <v>317.25756415808468</v>
      </c>
      <c r="G94" s="197">
        <f t="shared" si="7"/>
        <v>2.4358419153145405E-3</v>
      </c>
      <c r="H94" s="196">
        <f>PPCL_NG!K94+PPCL_Spot!K94+GT_NG!K94+GT_Spot!K94+Bawana_NG!K94+Bawana_RLNG!K94+Bawana_Spot!K94</f>
        <v>21.84</v>
      </c>
      <c r="I94" s="196">
        <f>PPCL_NG!R94+PPCL_Spot!R94+GT_NG!R94+GT_Spot!R94+Bawana_NG!R94+Bawana_RLNG!R94+Bawana_Spot!R94</f>
        <v>21.839771883910785</v>
      </c>
      <c r="J94" s="197">
        <f t="shared" si="8"/>
        <v>2.281160892145806E-4</v>
      </c>
      <c r="K94" s="196">
        <f>PPCL_NG!L94+PPCL_Spot!L94+GT_NG!L94+GT_Spot!L94+Bawana_NG!L94+Bawana_RLNG!L94+Bawana_Spot!L94</f>
        <v>105.44</v>
      </c>
      <c r="L94" s="196">
        <f>PPCL_NG!S94+PPCL_Spot!S94+GT_NG!S94+GT_Spot!S94+Bawana_NG!S94+Bawana_RLNG!S94+Bawana_Spot!S94</f>
        <v>105.46704663169093</v>
      </c>
      <c r="M94" s="197">
        <f t="shared" si="9"/>
        <v>-2.7046631690936351E-2</v>
      </c>
      <c r="N94" s="196">
        <f>PPCL_NG!M94+PPCL_Spot!M94+GT_NG!M94+GT_Spot!M94+Bawana_NG!M94+Bawana_RLNG!M94+Bawana_Spot!M94</f>
        <v>181.12</v>
      </c>
      <c r="O94" s="196">
        <f>PPCL_NG!T94+PPCL_Spot!T94+GT_NG!T94+GT_Spot!T94+Bawana_NG!T94+Bawana_RLNG!T94+Bawana_Spot!T94</f>
        <v>181.28469206892649</v>
      </c>
      <c r="P94" s="197">
        <f t="shared" si="10"/>
        <v>-0.16469206892648458</v>
      </c>
      <c r="Q94" s="197">
        <f t="shared" si="11"/>
        <v>-0.41899999999998627</v>
      </c>
    </row>
    <row r="95" spans="1:17">
      <c r="A95" s="33" t="s">
        <v>137</v>
      </c>
      <c r="B95" s="196">
        <f>PPCL_NG!I95+PPCL_Spot!I95+GT_NG!I95+GT_Spot!I95+Bawana_NG!I95+Bawana_RLNG!I95+Bawana_Spot!I95</f>
        <v>526.76</v>
      </c>
      <c r="C95" s="196">
        <f>PPCL_NG!P95+PPCL_Spot!P95+GT_NG!P95+GT_Spot!P95+Bawana_NG!P95+Bawana_RLNG!P95+Bawana_Spot!P95</f>
        <v>526.98992525738709</v>
      </c>
      <c r="D95" s="197">
        <f t="shared" si="6"/>
        <v>-0.22992525738709446</v>
      </c>
      <c r="E95" s="196">
        <f>PPCL_NG!J95+PPCL_Spot!J95+GT_NG!J95+GT_Spot!J95+Bawana_NG!J95+Bawana_RLNG!J95+Bawana_Spot!J95</f>
        <v>317.26</v>
      </c>
      <c r="F95" s="196">
        <f>PPCL_NG!Q95+PPCL_Spot!Q95+GT_NG!Q95+GT_Spot!Q95+Bawana_NG!Q95+Bawana_RLNG!Q95+Bawana_Spot!Q95</f>
        <v>317.25756415808468</v>
      </c>
      <c r="G95" s="197">
        <f t="shared" si="7"/>
        <v>2.4358419153145405E-3</v>
      </c>
      <c r="H95" s="196">
        <f>PPCL_NG!K95+PPCL_Spot!K95+GT_NG!K95+GT_Spot!K95+Bawana_NG!K95+Bawana_RLNG!K95+Bawana_Spot!K95</f>
        <v>21.84</v>
      </c>
      <c r="I95" s="196">
        <f>PPCL_NG!R95+PPCL_Spot!R95+GT_NG!R95+GT_Spot!R95+Bawana_NG!R95+Bawana_RLNG!R95+Bawana_Spot!R95</f>
        <v>21.839771883910785</v>
      </c>
      <c r="J95" s="197">
        <f t="shared" si="8"/>
        <v>2.281160892145806E-4</v>
      </c>
      <c r="K95" s="196">
        <f>PPCL_NG!L95+PPCL_Spot!L95+GT_NG!L95+GT_Spot!L95+Bawana_NG!L95+Bawana_RLNG!L95+Bawana_Spot!L95</f>
        <v>105.44</v>
      </c>
      <c r="L95" s="196">
        <f>PPCL_NG!S95+PPCL_Spot!S95+GT_NG!S95+GT_Spot!S95+Bawana_NG!S95+Bawana_RLNG!S95+Bawana_Spot!S95</f>
        <v>105.46704663169093</v>
      </c>
      <c r="M95" s="197">
        <f t="shared" si="9"/>
        <v>-2.7046631690936351E-2</v>
      </c>
      <c r="N95" s="196">
        <f>PPCL_NG!M95+PPCL_Spot!M95+GT_NG!M95+GT_Spot!M95+Bawana_NG!M95+Bawana_RLNG!M95+Bawana_Spot!M95</f>
        <v>181.12</v>
      </c>
      <c r="O95" s="196">
        <f>PPCL_NG!T95+PPCL_Spot!T95+GT_NG!T95+GT_Spot!T95+Bawana_NG!T95+Bawana_RLNG!T95+Bawana_Spot!T95</f>
        <v>181.28469206892649</v>
      </c>
      <c r="P95" s="197">
        <f t="shared" si="10"/>
        <v>-0.16469206892648458</v>
      </c>
      <c r="Q95" s="197">
        <f t="shared" si="11"/>
        <v>-0.41899999999998627</v>
      </c>
    </row>
    <row r="96" spans="1:17">
      <c r="A96" s="33" t="s">
        <v>138</v>
      </c>
      <c r="B96" s="196">
        <f>PPCL_NG!I96+PPCL_Spot!I96+GT_NG!I96+GT_Spot!I96+Bawana_NG!I96+Bawana_RLNG!I96+Bawana_Spot!I96</f>
        <v>526.76</v>
      </c>
      <c r="C96" s="196">
        <f>PPCL_NG!P96+PPCL_Spot!P96+GT_NG!P96+GT_Spot!P96+Bawana_NG!P96+Bawana_RLNG!P96+Bawana_Spot!P96</f>
        <v>526.98992525738709</v>
      </c>
      <c r="D96" s="197">
        <f t="shared" si="6"/>
        <v>-0.22992525738709446</v>
      </c>
      <c r="E96" s="196">
        <f>PPCL_NG!J96+PPCL_Spot!J96+GT_NG!J96+GT_Spot!J96+Bawana_NG!J96+Bawana_RLNG!J96+Bawana_Spot!J96</f>
        <v>317.26</v>
      </c>
      <c r="F96" s="196">
        <f>PPCL_NG!Q96+PPCL_Spot!Q96+GT_NG!Q96+GT_Spot!Q96+Bawana_NG!Q96+Bawana_RLNG!Q96+Bawana_Spot!Q96</f>
        <v>317.25756415808468</v>
      </c>
      <c r="G96" s="197">
        <f t="shared" si="7"/>
        <v>2.4358419153145405E-3</v>
      </c>
      <c r="H96" s="196">
        <f>PPCL_NG!K96+PPCL_Spot!K96+GT_NG!K96+GT_Spot!K96+Bawana_NG!K96+Bawana_RLNG!K96+Bawana_Spot!K96</f>
        <v>21.84</v>
      </c>
      <c r="I96" s="196">
        <f>PPCL_NG!R96+PPCL_Spot!R96+GT_NG!R96+GT_Spot!R96+Bawana_NG!R96+Bawana_RLNG!R96+Bawana_Spot!R96</f>
        <v>21.839771883910785</v>
      </c>
      <c r="J96" s="197">
        <f t="shared" si="8"/>
        <v>2.281160892145806E-4</v>
      </c>
      <c r="K96" s="196">
        <f>PPCL_NG!L96+PPCL_Spot!L96+GT_NG!L96+GT_Spot!L96+Bawana_NG!L96+Bawana_RLNG!L96+Bawana_Spot!L96</f>
        <v>105.44</v>
      </c>
      <c r="L96" s="196">
        <f>PPCL_NG!S96+PPCL_Spot!S96+GT_NG!S96+GT_Spot!S96+Bawana_NG!S96+Bawana_RLNG!S96+Bawana_Spot!S96</f>
        <v>105.46704663169093</v>
      </c>
      <c r="M96" s="197">
        <f t="shared" si="9"/>
        <v>-2.7046631690936351E-2</v>
      </c>
      <c r="N96" s="196">
        <f>PPCL_NG!M96+PPCL_Spot!M96+GT_NG!M96+GT_Spot!M96+Bawana_NG!M96+Bawana_RLNG!M96+Bawana_Spot!M96</f>
        <v>181.12</v>
      </c>
      <c r="O96" s="196">
        <f>PPCL_NG!T96+PPCL_Spot!T96+GT_NG!T96+GT_Spot!T96+Bawana_NG!T96+Bawana_RLNG!T96+Bawana_Spot!T96</f>
        <v>181.28469206892649</v>
      </c>
      <c r="P96" s="197">
        <f t="shared" si="10"/>
        <v>-0.16469206892648458</v>
      </c>
      <c r="Q96" s="197">
        <f t="shared" si="11"/>
        <v>-0.41899999999998627</v>
      </c>
    </row>
    <row r="97" spans="1:17">
      <c r="A97" s="33" t="s">
        <v>139</v>
      </c>
      <c r="B97" s="196">
        <f>PPCL_NG!I97+PPCL_Spot!I97+GT_NG!I97+GT_Spot!I97+Bawana_NG!I97+Bawana_RLNG!I97+Bawana_Spot!I97</f>
        <v>526.76</v>
      </c>
      <c r="C97" s="196">
        <f>PPCL_NG!P97+PPCL_Spot!P97+GT_NG!P97+GT_Spot!P97+Bawana_NG!P97+Bawana_RLNG!P97+Bawana_Spot!P97</f>
        <v>526.98992525738709</v>
      </c>
      <c r="D97" s="197">
        <f t="shared" si="6"/>
        <v>-0.22992525738709446</v>
      </c>
      <c r="E97" s="196">
        <f>PPCL_NG!J97+PPCL_Spot!J97+GT_NG!J97+GT_Spot!J97+Bawana_NG!J97+Bawana_RLNG!J97+Bawana_Spot!J97</f>
        <v>317.26</v>
      </c>
      <c r="F97" s="196">
        <f>PPCL_NG!Q97+PPCL_Spot!Q97+GT_NG!Q97+GT_Spot!Q97+Bawana_NG!Q97+Bawana_RLNG!Q97+Bawana_Spot!Q97</f>
        <v>317.25756415808468</v>
      </c>
      <c r="G97" s="197">
        <f t="shared" si="7"/>
        <v>2.4358419153145405E-3</v>
      </c>
      <c r="H97" s="196">
        <f>PPCL_NG!K97+PPCL_Spot!K97+GT_NG!K97+GT_Spot!K97+Bawana_NG!K97+Bawana_RLNG!K97+Bawana_Spot!K97</f>
        <v>21.84</v>
      </c>
      <c r="I97" s="196">
        <f>PPCL_NG!R97+PPCL_Spot!R97+GT_NG!R97+GT_Spot!R97+Bawana_NG!R97+Bawana_RLNG!R97+Bawana_Spot!R97</f>
        <v>21.839771883910785</v>
      </c>
      <c r="J97" s="197">
        <f t="shared" si="8"/>
        <v>2.281160892145806E-4</v>
      </c>
      <c r="K97" s="196">
        <f>PPCL_NG!L97+PPCL_Spot!L97+GT_NG!L97+GT_Spot!L97+Bawana_NG!L97+Bawana_RLNG!L97+Bawana_Spot!L97</f>
        <v>105.44</v>
      </c>
      <c r="L97" s="196">
        <f>PPCL_NG!S97+PPCL_Spot!S97+GT_NG!S97+GT_Spot!S97+Bawana_NG!S97+Bawana_RLNG!S97+Bawana_Spot!S97</f>
        <v>105.46704663169093</v>
      </c>
      <c r="M97" s="197">
        <f t="shared" si="9"/>
        <v>-2.7046631690936351E-2</v>
      </c>
      <c r="N97" s="196">
        <f>PPCL_NG!M97+PPCL_Spot!M97+GT_NG!M97+GT_Spot!M97+Bawana_NG!M97+Bawana_RLNG!M97+Bawana_Spot!M97</f>
        <v>181.12</v>
      </c>
      <c r="O97" s="196">
        <f>PPCL_NG!T97+PPCL_Spot!T97+GT_NG!T97+GT_Spot!T97+Bawana_NG!T97+Bawana_RLNG!T97+Bawana_Spot!T97</f>
        <v>181.28469206892649</v>
      </c>
      <c r="P97" s="197">
        <f t="shared" si="10"/>
        <v>-0.16469206892648458</v>
      </c>
      <c r="Q97" s="197">
        <f t="shared" si="11"/>
        <v>-0.41899999999998627</v>
      </c>
    </row>
    <row r="98" spans="1:17">
      <c r="A98" s="33" t="s">
        <v>140</v>
      </c>
      <c r="B98" s="196">
        <f>PPCL_NG!I98+PPCL_Spot!I98+GT_NG!I98+GT_Spot!I98+Bawana_NG!I98+Bawana_RLNG!I98+Bawana_Spot!I98</f>
        <v>526.76</v>
      </c>
      <c r="C98" s="196">
        <f>PPCL_NG!P98+PPCL_Spot!P98+GT_NG!P98+GT_Spot!P98+Bawana_NG!P98+Bawana_RLNG!P98+Bawana_Spot!P98</f>
        <v>526.98992525738709</v>
      </c>
      <c r="D98" s="197">
        <f t="shared" si="6"/>
        <v>-0.22992525738709446</v>
      </c>
      <c r="E98" s="196">
        <f>PPCL_NG!J98+PPCL_Spot!J98+GT_NG!J98+GT_Spot!J98+Bawana_NG!J98+Bawana_RLNG!J98+Bawana_Spot!J98</f>
        <v>317.26</v>
      </c>
      <c r="F98" s="196">
        <f>PPCL_NG!Q98+PPCL_Spot!Q98+GT_NG!Q98+GT_Spot!Q98+Bawana_NG!Q98+Bawana_RLNG!Q98+Bawana_Spot!Q98</f>
        <v>317.25756415808468</v>
      </c>
      <c r="G98" s="197">
        <f t="shared" si="7"/>
        <v>2.4358419153145405E-3</v>
      </c>
      <c r="H98" s="196">
        <f>PPCL_NG!K98+PPCL_Spot!K98+GT_NG!K98+GT_Spot!K98+Bawana_NG!K98+Bawana_RLNG!K98+Bawana_Spot!K98</f>
        <v>21.84</v>
      </c>
      <c r="I98" s="196">
        <f>PPCL_NG!R98+PPCL_Spot!R98+GT_NG!R98+GT_Spot!R98+Bawana_NG!R98+Bawana_RLNG!R98+Bawana_Spot!R98</f>
        <v>21.839771883910785</v>
      </c>
      <c r="J98" s="197">
        <f t="shared" si="8"/>
        <v>2.281160892145806E-4</v>
      </c>
      <c r="K98" s="196">
        <f>PPCL_NG!L98+PPCL_Spot!L98+GT_NG!L98+GT_Spot!L98+Bawana_NG!L98+Bawana_RLNG!L98+Bawana_Spot!L98</f>
        <v>105.44</v>
      </c>
      <c r="L98" s="196">
        <f>PPCL_NG!S98+PPCL_Spot!S98+GT_NG!S98+GT_Spot!S98+Bawana_NG!S98+Bawana_RLNG!S98+Bawana_Spot!S98</f>
        <v>105.46704663169093</v>
      </c>
      <c r="M98" s="197">
        <f t="shared" si="9"/>
        <v>-2.7046631690936351E-2</v>
      </c>
      <c r="N98" s="196">
        <f>PPCL_NG!M98+PPCL_Spot!M98+GT_NG!M98+GT_Spot!M98+Bawana_NG!M98+Bawana_RLNG!M98+Bawana_Spot!M98</f>
        <v>181.12</v>
      </c>
      <c r="O98" s="196">
        <f>PPCL_NG!T98+PPCL_Spot!T98+GT_NG!T98+GT_Spot!T98+Bawana_NG!T98+Bawana_RLNG!T98+Bawana_Spot!T98</f>
        <v>181.28469206892649</v>
      </c>
      <c r="P98" s="197">
        <f t="shared" si="10"/>
        <v>-0.16469206892648458</v>
      </c>
      <c r="Q98" s="197">
        <f t="shared" si="11"/>
        <v>-0.41899999999998627</v>
      </c>
    </row>
    <row r="99" spans="1:17">
      <c r="A99" s="33" t="s">
        <v>324</v>
      </c>
      <c r="B99" s="196">
        <f>PPCL_NG!I99+PPCL_Spot!I99+GT_NG!I99+GT_Spot!I99+Bawana_NG!I99+Bawana_RLNG!I99+Bawana_Spot!I99</f>
        <v>8.5135549999999931</v>
      </c>
      <c r="C99" s="196">
        <f>PPCL_NG!P99+PPCL_Spot!P99+GT_NG!P99+GT_Spot!P99+Bawana_NG!P99+Bawana_RLNG!P99+Bawana_Spot!P99</f>
        <v>8.5162282795038742</v>
      </c>
      <c r="D99" s="197">
        <f t="shared" si="6"/>
        <v>-2.6732795038810764E-3</v>
      </c>
      <c r="E99" s="196">
        <f>PPCL_NG!J99+PPCL_Spot!J99+GT_NG!J99+GT_Spot!J99+Bawana_NG!J99+Bawana_RLNG!J99+Bawana_Spot!J99</f>
        <v>4.4040424999999992</v>
      </c>
      <c r="F99" s="196">
        <f>PPCL_NG!Q99+PPCL_Spot!Q99+GT_NG!Q99+GT_Spot!Q99+Bawana_NG!Q99+Bawana_RLNG!Q99+Bawana_Spot!Q99</f>
        <v>4.4052431848773583</v>
      </c>
      <c r="G99" s="197">
        <f t="shared" si="7"/>
        <v>-1.2006848773591372E-3</v>
      </c>
      <c r="H99" s="196">
        <f>PPCL_NG!K99+PPCL_Spot!K99+GT_NG!K99+GT_Spot!K99+Bawana_NG!K99+Bawana_RLNG!K99+Bawana_Spot!K99</f>
        <v>0.5527824999999994</v>
      </c>
      <c r="I99" s="196">
        <f>PPCL_NG!R99+PPCL_Spot!R99+GT_NG!R99+GT_Spot!R99+Bawana_NG!R99+Bawana_RLNG!R99+Bawana_Spot!R99</f>
        <v>0.55277712484327146</v>
      </c>
      <c r="J99" s="197">
        <f t="shared" si="8"/>
        <v>5.3751567279380907E-6</v>
      </c>
      <c r="K99" s="196">
        <f>PPCL_NG!L99+PPCL_Spot!L99+GT_NG!L99+GT_Spot!L99+Bawana_NG!L99+Bawana_RLNG!L99+Bawana_Spot!L99</f>
        <v>2.5660249999999967</v>
      </c>
      <c r="L99" s="196">
        <f>PPCL_NG!S99+PPCL_Spot!S99+GT_NG!S99+GT_Spot!S99+Bawana_NG!S99+Bawana_RLNG!S99+Bawana_Spot!S99</f>
        <v>2.5664291937363006</v>
      </c>
      <c r="M99" s="197">
        <f t="shared" si="9"/>
        <v>-4.0419373630395938E-4</v>
      </c>
      <c r="N99" s="196">
        <f>PPCL_NG!M99+PPCL_Spot!M99+GT_NG!M99+GT_Spot!M99+Bawana_NG!M99+Bawana_RLNG!M99+Bawana_Spot!M99</f>
        <v>4.0048199999999978</v>
      </c>
      <c r="O99" s="196">
        <f>PPCL_NG!T99+PPCL_Spot!T99+GT_NG!T99+GT_Spot!T99+Bawana_NG!T99+Bawana_RLNG!T99+Bawana_Spot!T99</f>
        <v>4.0067474670391885</v>
      </c>
      <c r="P99" s="197">
        <f t="shared" si="10"/>
        <v>-1.9274670391906668E-3</v>
      </c>
      <c r="Q99" s="197">
        <f t="shared" si="11"/>
        <v>-6.2002500000069016E-3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45441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45441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45441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2024-06-03T09:39:53Z</dcterms:modified>
</cp:coreProperties>
</file>